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a\Desktop\AreaDeTrabalho\AprendizadoEstatistico\K-Means\"/>
    </mc:Choice>
  </mc:AlternateContent>
  <xr:revisionPtr revIDLastSave="0" documentId="13_ncr:1_{9B9280FB-B8CF-4812-A0ED-33EC469F496F}" xr6:coauthVersionLast="43" xr6:coauthVersionMax="43" xr10:uidLastSave="{00000000-0000-0000-0000-000000000000}"/>
  <bookViews>
    <workbookView xWindow="-108" yWindow="-108" windowWidth="23256" windowHeight="12576" activeTab="1" xr2:uid="{B4BF12B7-C1B8-4B62-A63D-3B59EADFBC7A}"/>
  </bookViews>
  <sheets>
    <sheet name="Ex1" sheetId="1" r:id="rId1"/>
    <sheet name="Ex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" i="2" l="1"/>
  <c r="H15" i="2"/>
  <c r="H14" i="2"/>
  <c r="F15" i="2"/>
  <c r="F16" i="2"/>
  <c r="F17" i="2"/>
  <c r="F14" i="2"/>
  <c r="E15" i="2"/>
  <c r="E16" i="2"/>
  <c r="E17" i="2"/>
  <c r="E14" i="2"/>
  <c r="D15" i="2"/>
  <c r="D16" i="2"/>
  <c r="D17" i="2"/>
  <c r="D14" i="2"/>
  <c r="C14" i="2"/>
  <c r="C15" i="2"/>
  <c r="C16" i="2"/>
  <c r="C17" i="2"/>
  <c r="C53" i="1"/>
  <c r="B53" i="1"/>
  <c r="C52" i="1"/>
  <c r="B52" i="1"/>
  <c r="C51" i="1"/>
  <c r="B51" i="1"/>
  <c r="K51" i="1"/>
  <c r="L51" i="1"/>
  <c r="M51" i="1"/>
  <c r="K52" i="1"/>
  <c r="L52" i="1"/>
  <c r="M52" i="1"/>
  <c r="K53" i="1"/>
  <c r="L53" i="1"/>
  <c r="M53" i="1"/>
  <c r="N53" i="1"/>
  <c r="O53" i="1" s="1"/>
  <c r="K54" i="1"/>
  <c r="L54" i="1"/>
  <c r="M54" i="1"/>
  <c r="K55" i="1"/>
  <c r="L55" i="1"/>
  <c r="M55" i="1"/>
  <c r="K56" i="1"/>
  <c r="L56" i="1"/>
  <c r="M56" i="1"/>
  <c r="K57" i="1"/>
  <c r="N57" i="1" s="1"/>
  <c r="O57" i="1" s="1"/>
  <c r="L57" i="1"/>
  <c r="M57" i="1"/>
  <c r="K58" i="1"/>
  <c r="L58" i="1"/>
  <c r="M58" i="1"/>
  <c r="K59" i="1"/>
  <c r="L59" i="1"/>
  <c r="M59" i="1"/>
  <c r="K60" i="1"/>
  <c r="N60" i="1" s="1"/>
  <c r="O60" i="1" s="1"/>
  <c r="L60" i="1"/>
  <c r="M60" i="1"/>
  <c r="K40" i="1"/>
  <c r="L40" i="1"/>
  <c r="M40" i="1"/>
  <c r="K41" i="1"/>
  <c r="L41" i="1"/>
  <c r="M41" i="1"/>
  <c r="K42" i="1"/>
  <c r="L42" i="1"/>
  <c r="N42" i="1" s="1"/>
  <c r="O42" i="1" s="1"/>
  <c r="M42" i="1"/>
  <c r="K43" i="1"/>
  <c r="L43" i="1"/>
  <c r="M43" i="1"/>
  <c r="N43" i="1" s="1"/>
  <c r="O43" i="1" s="1"/>
  <c r="K44" i="1"/>
  <c r="L44" i="1"/>
  <c r="M44" i="1"/>
  <c r="K45" i="1"/>
  <c r="L45" i="1"/>
  <c r="M45" i="1"/>
  <c r="K46" i="1"/>
  <c r="L46" i="1"/>
  <c r="N46" i="1" s="1"/>
  <c r="O46" i="1" s="1"/>
  <c r="M46" i="1"/>
  <c r="K47" i="1"/>
  <c r="L47" i="1"/>
  <c r="M47" i="1"/>
  <c r="N47" i="1" s="1"/>
  <c r="O47" i="1" s="1"/>
  <c r="K48" i="1"/>
  <c r="L48" i="1"/>
  <c r="N48" i="1" s="1"/>
  <c r="O48" i="1" s="1"/>
  <c r="M48" i="1"/>
  <c r="M39" i="1"/>
  <c r="L39" i="1"/>
  <c r="K39" i="1"/>
  <c r="C41" i="1"/>
  <c r="B41" i="1"/>
  <c r="C40" i="1"/>
  <c r="B40" i="1"/>
  <c r="C39" i="1"/>
  <c r="B39" i="1"/>
  <c r="N45" i="1"/>
  <c r="O45" i="1" s="1"/>
  <c r="N44" i="1"/>
  <c r="O44" i="1" s="1"/>
  <c r="N41" i="1"/>
  <c r="O41" i="1" s="1"/>
  <c r="N40" i="1"/>
  <c r="O40" i="1" s="1"/>
  <c r="K27" i="1"/>
  <c r="L27" i="1"/>
  <c r="M27" i="1"/>
  <c r="K28" i="1"/>
  <c r="N28" i="1" s="1"/>
  <c r="O28" i="1" s="1"/>
  <c r="L28" i="1"/>
  <c r="M28" i="1"/>
  <c r="K29" i="1"/>
  <c r="L29" i="1"/>
  <c r="N29" i="1" s="1"/>
  <c r="O29" i="1" s="1"/>
  <c r="M29" i="1"/>
  <c r="K30" i="1"/>
  <c r="L30" i="1"/>
  <c r="M30" i="1"/>
  <c r="K31" i="1"/>
  <c r="L31" i="1"/>
  <c r="M31" i="1"/>
  <c r="K32" i="1"/>
  <c r="N32" i="1" s="1"/>
  <c r="O32" i="1" s="1"/>
  <c r="L32" i="1"/>
  <c r="M32" i="1"/>
  <c r="K33" i="1"/>
  <c r="L33" i="1"/>
  <c r="N33" i="1" s="1"/>
  <c r="O33" i="1" s="1"/>
  <c r="M33" i="1"/>
  <c r="K34" i="1"/>
  <c r="L34" i="1"/>
  <c r="M34" i="1"/>
  <c r="N34" i="1" s="1"/>
  <c r="O34" i="1" s="1"/>
  <c r="K35" i="1"/>
  <c r="L35" i="1"/>
  <c r="M35" i="1"/>
  <c r="M26" i="1"/>
  <c r="L26" i="1"/>
  <c r="K26" i="1"/>
  <c r="N35" i="1"/>
  <c r="O35" i="1" s="1"/>
  <c r="N31" i="1"/>
  <c r="O31" i="1" s="1"/>
  <c r="N30" i="1"/>
  <c r="O30" i="1" s="1"/>
  <c r="N27" i="1"/>
  <c r="O27" i="1" s="1"/>
  <c r="C28" i="1"/>
  <c r="B28" i="1"/>
  <c r="C27" i="1"/>
  <c r="B27" i="1"/>
  <c r="M15" i="1"/>
  <c r="M13" i="1"/>
  <c r="L13" i="1"/>
  <c r="K13" i="1"/>
  <c r="C26" i="1"/>
  <c r="B26" i="1"/>
  <c r="M14" i="1"/>
  <c r="M16" i="1"/>
  <c r="M17" i="1"/>
  <c r="M18" i="1"/>
  <c r="M19" i="1"/>
  <c r="M20" i="1"/>
  <c r="M21" i="1"/>
  <c r="M22" i="1"/>
  <c r="L14" i="1"/>
  <c r="L15" i="1"/>
  <c r="L16" i="1"/>
  <c r="L17" i="1"/>
  <c r="L18" i="1"/>
  <c r="L19" i="1"/>
  <c r="L20" i="1"/>
  <c r="L21" i="1"/>
  <c r="L22" i="1"/>
  <c r="K22" i="1"/>
  <c r="K14" i="1"/>
  <c r="K15" i="1"/>
  <c r="K16" i="1"/>
  <c r="K17" i="1"/>
  <c r="K18" i="1"/>
  <c r="K19" i="1"/>
  <c r="K20" i="1"/>
  <c r="K21" i="1"/>
  <c r="N56" i="1" l="1"/>
  <c r="O56" i="1" s="1"/>
  <c r="N51" i="1"/>
  <c r="O51" i="1" s="1"/>
  <c r="N58" i="1"/>
  <c r="O58" i="1" s="1"/>
  <c r="N52" i="1"/>
  <c r="O52" i="1" s="1"/>
  <c r="N59" i="1"/>
  <c r="O59" i="1" s="1"/>
  <c r="N55" i="1"/>
  <c r="O55" i="1" s="1"/>
  <c r="N54" i="1"/>
  <c r="O54" i="1" s="1"/>
  <c r="N39" i="1"/>
  <c r="O39" i="1" s="1"/>
  <c r="N26" i="1"/>
  <c r="O26" i="1" s="1"/>
  <c r="N13" i="1"/>
  <c r="O13" i="1" s="1"/>
  <c r="N14" i="1" l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</calcChain>
</file>

<file path=xl/sharedStrings.xml><?xml version="1.0" encoding="utf-8"?>
<sst xmlns="http://schemas.openxmlformats.org/spreadsheetml/2006/main" count="100" uniqueCount="43">
  <si>
    <t>2ª Iteração</t>
  </si>
  <si>
    <t>1ª Iteração</t>
  </si>
  <si>
    <t xml:space="preserve"> </t>
  </si>
  <si>
    <t>Ponto 1</t>
  </si>
  <si>
    <t>Ponto 2</t>
  </si>
  <si>
    <t>Ponto 3</t>
  </si>
  <si>
    <t>Ponto 4</t>
  </si>
  <si>
    <t>Ponto 5</t>
  </si>
  <si>
    <t>Ponto 6</t>
  </si>
  <si>
    <t>Ponto 7</t>
  </si>
  <si>
    <t>Ponto 8</t>
  </si>
  <si>
    <t>Ponto 9</t>
  </si>
  <si>
    <t>Ponto 10</t>
  </si>
  <si>
    <t>X</t>
  </si>
  <si>
    <t>Y</t>
  </si>
  <si>
    <t>Data Points</t>
  </si>
  <si>
    <t>Red Centroid</t>
  </si>
  <si>
    <t>Green Centroid</t>
  </si>
  <si>
    <t>Blue Centroid</t>
  </si>
  <si>
    <t>Red</t>
  </si>
  <si>
    <t>Blue</t>
  </si>
  <si>
    <t>Green</t>
  </si>
  <si>
    <t>Minimum Distance</t>
  </si>
  <si>
    <t>Ponto 11</t>
  </si>
  <si>
    <t>Ponto 12</t>
  </si>
  <si>
    <t>Ponto 13</t>
  </si>
  <si>
    <t>Ponto 14</t>
  </si>
  <si>
    <t>Ponto 15</t>
  </si>
  <si>
    <t>Ponto 16</t>
  </si>
  <si>
    <t>Ponto 17</t>
  </si>
  <si>
    <t>Ponto 18</t>
  </si>
  <si>
    <t>Ponto 19</t>
  </si>
  <si>
    <t>Ponto 20</t>
  </si>
  <si>
    <t>A</t>
  </si>
  <si>
    <t>B</t>
  </si>
  <si>
    <t>C</t>
  </si>
  <si>
    <t>D</t>
  </si>
  <si>
    <t>E</t>
  </si>
  <si>
    <t>F</t>
  </si>
  <si>
    <t>G</t>
  </si>
  <si>
    <t>H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</si>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</sst>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0" fillId="0" borderId="0" xfId="0" applyAlignment="1">
      <alignment horizontal="center"/>
    </xf>
    <xf numFmtId="164" fontId="0" fillId="2" borderId="0" xfId="0" applyNumberFormat="1" applyFill="1"/>
    <xf numFmtId="0" fontId="0" fillId="3" borderId="0" xfId="0" applyFill="1"/>
    <xf numFmtId="0" fontId="0" fillId="4" borderId="0" xfId="0" applyFill="1"/>
    <xf numFmtId="165" fontId="0" fillId="0" borderId="0" xfId="0" applyNumberFormat="1"/>
  </cellXfs>
  <cellStyles count="1">
    <cellStyle name="Normal" xfId="0" builtinId="0"/>
  </cellStyles>
  <dxfs count="64">
    <dxf>
      <font>
        <color theme="2" tint="-0.749961851863155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color rgb="FFFF0000"/>
      </font>
    </dxf>
    <dxf>
      <font>
        <color theme="9"/>
      </font>
    </dxf>
    <dxf>
      <font>
        <color theme="4"/>
      </font>
    </dxf>
    <dxf>
      <font>
        <color rgb="FFFF0000"/>
      </font>
    </dxf>
    <dxf>
      <font>
        <color theme="9"/>
      </font>
    </dxf>
    <dxf>
      <font>
        <color theme="4"/>
      </font>
    </dxf>
    <dxf>
      <font>
        <color theme="2" tint="-0.749961851863155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color rgb="FFFF0000"/>
      </font>
    </dxf>
    <dxf>
      <font>
        <color theme="9"/>
      </font>
    </dxf>
    <dxf>
      <font>
        <color theme="4"/>
      </font>
    </dxf>
    <dxf>
      <font>
        <color theme="2" tint="-0.749961851863155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ont>
        <color rgb="FFFF0000"/>
      </font>
    </dxf>
    <dxf>
      <font>
        <color theme="9"/>
      </font>
    </dxf>
    <dxf>
      <font>
        <color theme="4"/>
      </font>
    </dxf>
    <dxf>
      <font>
        <color theme="2" tint="-0.749961851863155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color rgb="FFFF0000"/>
      </font>
    </dxf>
    <dxf>
      <font>
        <color theme="9"/>
      </font>
    </dxf>
    <dxf>
      <font>
        <color theme="4"/>
      </font>
    </dxf>
    <dxf>
      <font>
        <color theme="2" tint="-0.749961851863155"/>
      </font>
      <fill>
        <patternFill>
          <bgColor rgb="FFFF0000"/>
        </patternFill>
      </fill>
    </dxf>
    <dxf>
      <font>
        <color rgb="FFFF0000"/>
      </font>
    </dxf>
    <dxf>
      <font>
        <color theme="9"/>
      </font>
    </dxf>
    <dxf>
      <font>
        <color theme="4"/>
      </font>
    </dxf>
    <dxf>
      <font>
        <color theme="2" tint="-0.749961851863155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ont>
        <color rgb="FFFF0000"/>
      </font>
    </dxf>
    <dxf>
      <font>
        <color theme="9"/>
      </font>
    </dxf>
    <dxf>
      <font>
        <color theme="4"/>
      </font>
    </dxf>
    <dxf>
      <font>
        <color theme="2" tint="-0.749961851863155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ont>
        <color rgb="FFFF0000"/>
      </font>
    </dxf>
    <dxf>
      <font>
        <color theme="9"/>
      </font>
    </dxf>
    <dxf>
      <font>
        <color theme="4"/>
      </font>
    </dxf>
    <dxf>
      <font>
        <color theme="2" tint="-0.749961851863155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ont>
        <color rgb="FFFF0000"/>
      </font>
    </dxf>
    <dxf>
      <font>
        <color theme="9"/>
      </font>
    </dxf>
    <dxf>
      <font>
        <color theme="4"/>
      </font>
    </dxf>
    <dxf>
      <font>
        <color theme="2" tint="-0.749961851863155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ont>
        <color theme="2" tint="-0.749961851863155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ont>
        <color rgb="FFFF0000"/>
      </font>
    </dxf>
    <dxf>
      <font>
        <color theme="9"/>
      </font>
    </dxf>
    <dxf>
      <font>
        <color theme="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AE46A-19D5-4F21-8506-F40358C8DF57}">
  <dimension ref="A2:O72"/>
  <sheetViews>
    <sheetView topLeftCell="A4" workbookViewId="0">
      <selection activeCell="A30" sqref="A30"/>
    </sheetView>
  </sheetViews>
  <sheetFormatPr defaultRowHeight="14.4" x14ac:dyDescent="0.3"/>
  <cols>
    <col min="1" max="1" width="17.5546875" bestFit="1" customWidth="1"/>
    <col min="2" max="3" width="9.44140625" bestFit="1" customWidth="1"/>
    <col min="9" max="9" width="10.109375" bestFit="1" customWidth="1"/>
    <col min="11" max="13" width="12.44140625" bestFit="1" customWidth="1"/>
  </cols>
  <sheetData>
    <row r="2" spans="1:15" x14ac:dyDescent="0.3">
      <c r="H2" s="1"/>
      <c r="K2" s="1"/>
    </row>
    <row r="3" spans="1:15" x14ac:dyDescent="0.3">
      <c r="E3" s="1"/>
      <c r="F3" s="1"/>
      <c r="K3" s="1"/>
    </row>
    <row r="4" spans="1:15" x14ac:dyDescent="0.3">
      <c r="K4" s="1"/>
    </row>
    <row r="5" spans="1:15" x14ac:dyDescent="0.3">
      <c r="K5" s="1"/>
    </row>
    <row r="6" spans="1:15" x14ac:dyDescent="0.3">
      <c r="K6" s="1"/>
    </row>
    <row r="7" spans="1:15" x14ac:dyDescent="0.3">
      <c r="K7" s="1"/>
    </row>
    <row r="8" spans="1:15" x14ac:dyDescent="0.3">
      <c r="K8" s="1"/>
    </row>
    <row r="9" spans="1:15" x14ac:dyDescent="0.3">
      <c r="K9" s="4"/>
      <c r="L9" t="s">
        <v>22</v>
      </c>
    </row>
    <row r="10" spans="1:15" x14ac:dyDescent="0.3">
      <c r="K10" s="1"/>
    </row>
    <row r="11" spans="1:15" x14ac:dyDescent="0.3">
      <c r="F11" s="3" t="s">
        <v>15</v>
      </c>
      <c r="G11" s="3"/>
      <c r="I11" t="s">
        <v>1</v>
      </c>
      <c r="K11" s="1"/>
    </row>
    <row r="12" spans="1:15" x14ac:dyDescent="0.3">
      <c r="F12" t="s">
        <v>13</v>
      </c>
      <c r="G12" t="s">
        <v>14</v>
      </c>
      <c r="K12" t="s">
        <v>19</v>
      </c>
      <c r="L12" t="s">
        <v>21</v>
      </c>
      <c r="M12" t="s">
        <v>20</v>
      </c>
    </row>
    <row r="13" spans="1:15" x14ac:dyDescent="0.3">
      <c r="A13" t="s">
        <v>16</v>
      </c>
      <c r="B13" s="1">
        <v>6.2</v>
      </c>
      <c r="C13" s="1">
        <v>3.2</v>
      </c>
      <c r="D13" t="s">
        <v>2</v>
      </c>
      <c r="E13" t="s">
        <v>3</v>
      </c>
      <c r="F13">
        <v>5.9</v>
      </c>
      <c r="G13">
        <v>3.2</v>
      </c>
      <c r="J13">
        <v>1</v>
      </c>
      <c r="K13" s="1">
        <f>SQRT(POWER($F13-$B$13,2)+POWER($C$13-$G13,2))</f>
        <v>0.29999999999999982</v>
      </c>
      <c r="L13" s="1">
        <f>SQRT(POWER($F13-$B$14,2)+POWER($C$14-$G13,2))</f>
        <v>0.86023252670426209</v>
      </c>
      <c r="M13" s="1">
        <f>SQRT(POWER($F13-$B$15,2)+POWER($C$15-$G13,2))</f>
        <v>0.63245553203367566</v>
      </c>
      <c r="N13" s="2">
        <f>MIN(K13:M13)</f>
        <v>0.29999999999999982</v>
      </c>
      <c r="O13" t="str">
        <f>IF(N13=K13,"Red",IF(N13=M13,"Blue","Green"))</f>
        <v>Red</v>
      </c>
    </row>
    <row r="14" spans="1:15" x14ac:dyDescent="0.3">
      <c r="A14" t="s">
        <v>17</v>
      </c>
      <c r="B14">
        <v>6.6</v>
      </c>
      <c r="C14">
        <v>3.7</v>
      </c>
      <c r="E14" t="s">
        <v>4</v>
      </c>
      <c r="F14">
        <v>4.5999999999999996</v>
      </c>
      <c r="G14">
        <v>2.9</v>
      </c>
      <c r="J14">
        <v>2</v>
      </c>
      <c r="K14" s="1">
        <f>SQRT(POWER($F14-$B$13,2)+POWER($C$13-$G14,2))</f>
        <v>1.6278820596099712</v>
      </c>
      <c r="L14" s="1">
        <f>SQRT(POWER($F14-$B$14,2)+POWER($C$14-$G14,2))</f>
        <v>2.1540659228538019</v>
      </c>
      <c r="M14" s="1">
        <f>SQRT(POWER($F14-$B$15,2)+POWER($C$15-$G14,2))</f>
        <v>1.9026297590440451</v>
      </c>
      <c r="N14" s="2">
        <f t="shared" ref="N14:N22" si="0">MIN(K14:M14)</f>
        <v>1.6278820596099712</v>
      </c>
      <c r="O14" t="str">
        <f t="shared" ref="O14:O22" si="1">IF(N14=K14,"Red",IF(N14=M14,"Blue","Green"))</f>
        <v>Red</v>
      </c>
    </row>
    <row r="15" spans="1:15" x14ac:dyDescent="0.3">
      <c r="A15" t="s">
        <v>18</v>
      </c>
      <c r="B15" s="1">
        <v>6.5</v>
      </c>
      <c r="C15" s="1">
        <v>3</v>
      </c>
      <c r="E15" t="s">
        <v>5</v>
      </c>
      <c r="F15">
        <v>6.2</v>
      </c>
      <c r="G15">
        <v>2.8</v>
      </c>
      <c r="J15">
        <v>3</v>
      </c>
      <c r="K15" s="1">
        <f>SQRT(POWER($F15-$B$13,2)+POWER($C$13-$G15,2))</f>
        <v>0.40000000000000036</v>
      </c>
      <c r="L15" s="1">
        <f>SQRT(POWER($F15-$B$14,2)+POWER($C$14-$G15,2))</f>
        <v>0.98488578017961059</v>
      </c>
      <c r="M15" s="1">
        <f>SQRT(POWER($F15-$B$15,2)+POWER($C$15-$G15,2))</f>
        <v>0.3605551275463989</v>
      </c>
      <c r="N15" s="2">
        <f t="shared" si="0"/>
        <v>0.3605551275463989</v>
      </c>
      <c r="O15" t="str">
        <f t="shared" si="1"/>
        <v>Blue</v>
      </c>
    </row>
    <row r="16" spans="1:15" x14ac:dyDescent="0.3">
      <c r="E16" t="s">
        <v>6</v>
      </c>
      <c r="F16">
        <v>4.7</v>
      </c>
      <c r="G16">
        <v>3.2</v>
      </c>
      <c r="J16">
        <v>4</v>
      </c>
      <c r="K16" s="1">
        <f>SQRT(POWER($F16-$B$13,2)+POWER($C$13-$G16,2))</f>
        <v>1.5</v>
      </c>
      <c r="L16" s="1">
        <f>SQRT(POWER($F16-$B$14,2)+POWER($C$14-$G16,2))</f>
        <v>1.9646882704388495</v>
      </c>
      <c r="M16" s="1">
        <f>SQRT(POWER($F16-$B$15,2)+POWER($C$15-$G16,2))</f>
        <v>1.8110770276274832</v>
      </c>
      <c r="N16" s="2">
        <f t="shared" si="0"/>
        <v>1.5</v>
      </c>
      <c r="O16" t="str">
        <f t="shared" si="1"/>
        <v>Red</v>
      </c>
    </row>
    <row r="17" spans="1:15" x14ac:dyDescent="0.3">
      <c r="E17" t="s">
        <v>7</v>
      </c>
      <c r="F17">
        <v>5.5</v>
      </c>
      <c r="G17">
        <v>4.2</v>
      </c>
      <c r="J17">
        <v>5</v>
      </c>
      <c r="K17" s="1">
        <f>SQRT(POWER($F17-$B$13,2)+POWER($C$13-$G17,2))</f>
        <v>1.2206555615733703</v>
      </c>
      <c r="L17" s="1">
        <f>SQRT(POWER($F17-$B$14,2)+POWER($C$14-$G17,2))</f>
        <v>1.2083045973594568</v>
      </c>
      <c r="M17" s="1">
        <f>SQRT(POWER($F17-$B$15,2)+POWER($C$15-$G17,2))</f>
        <v>1.5620499351813311</v>
      </c>
      <c r="N17" s="2">
        <f t="shared" si="0"/>
        <v>1.2083045973594568</v>
      </c>
      <c r="O17" t="str">
        <f t="shared" si="1"/>
        <v>Green</v>
      </c>
    </row>
    <row r="18" spans="1:15" x14ac:dyDescent="0.3">
      <c r="E18" t="s">
        <v>8</v>
      </c>
      <c r="F18">
        <v>5</v>
      </c>
      <c r="G18">
        <v>3</v>
      </c>
      <c r="J18">
        <v>6</v>
      </c>
      <c r="K18" s="1">
        <f>SQRT(POWER($F18-$B$13,2)+POWER($C$13-$G18,2))</f>
        <v>1.216552506059644</v>
      </c>
      <c r="L18" s="1">
        <f>SQRT(POWER($F18-$B$14,2)+POWER($C$14-$G18,2))</f>
        <v>1.7464249196572978</v>
      </c>
      <c r="M18" s="1">
        <f>SQRT(POWER($F18-$B$15,2)+POWER($C$15-$G18,2))</f>
        <v>1.5</v>
      </c>
      <c r="N18" s="2">
        <f t="shared" si="0"/>
        <v>1.216552506059644</v>
      </c>
      <c r="O18" t="str">
        <f t="shared" si="1"/>
        <v>Red</v>
      </c>
    </row>
    <row r="19" spans="1:15" x14ac:dyDescent="0.3">
      <c r="E19" t="s">
        <v>9</v>
      </c>
      <c r="F19">
        <v>4.9000000000000004</v>
      </c>
      <c r="G19">
        <v>3.1</v>
      </c>
      <c r="J19">
        <v>7</v>
      </c>
      <c r="K19" s="1">
        <f>SQRT(POWER($F19-$B$13,2)+POWER($C$13-$G19,2))</f>
        <v>1.3038404810405295</v>
      </c>
      <c r="L19" s="1">
        <f>SQRT(POWER($F19-$B$14,2)+POWER($C$14-$G19,2))</f>
        <v>1.8027756377319939</v>
      </c>
      <c r="M19" s="1">
        <f>SQRT(POWER($F19-$B$15,2)+POWER($C$15-$G19,2))</f>
        <v>1.6031219541881394</v>
      </c>
      <c r="N19" s="2">
        <f t="shared" si="0"/>
        <v>1.3038404810405295</v>
      </c>
      <c r="O19" t="str">
        <f t="shared" si="1"/>
        <v>Red</v>
      </c>
    </row>
    <row r="20" spans="1:15" x14ac:dyDescent="0.3">
      <c r="E20" t="s">
        <v>10</v>
      </c>
      <c r="F20">
        <v>6.7</v>
      </c>
      <c r="G20">
        <v>3.1</v>
      </c>
      <c r="J20">
        <v>8</v>
      </c>
      <c r="K20" s="1">
        <f>SQRT(POWER($F20-$B$13,2)+POWER($C$13-$G20,2))</f>
        <v>0.50990195135927852</v>
      </c>
      <c r="L20" s="1">
        <f>SQRT(POWER($F20-$B$14,2)+POWER($C$14-$G20,2))</f>
        <v>0.60827625302982213</v>
      </c>
      <c r="M20" s="1">
        <f>SQRT(POWER($F20-$B$15,2)+POWER($C$15-$G20,2))</f>
        <v>0.22360679774997916</v>
      </c>
      <c r="N20" s="2">
        <f t="shared" si="0"/>
        <v>0.22360679774997916</v>
      </c>
      <c r="O20" t="str">
        <f t="shared" si="1"/>
        <v>Blue</v>
      </c>
    </row>
    <row r="21" spans="1:15" x14ac:dyDescent="0.3">
      <c r="E21" t="s">
        <v>11</v>
      </c>
      <c r="F21">
        <v>5.0999999999999996</v>
      </c>
      <c r="G21">
        <v>3.8</v>
      </c>
      <c r="J21">
        <v>9</v>
      </c>
      <c r="K21" s="1">
        <f>SQRT(POWER($F21-$B$13,2)+POWER($C$13-$G21,2))</f>
        <v>1.2529964086141672</v>
      </c>
      <c r="L21" s="1">
        <f>SQRT(POWER($F21-$B$14,2)+POWER($C$14-$G21,2))</f>
        <v>1.5033296378372907</v>
      </c>
      <c r="M21" s="1">
        <f>SQRT(POWER($F21-$B$15,2)+POWER($C$15-$G21,2))</f>
        <v>1.61245154965971</v>
      </c>
      <c r="N21" s="2">
        <f t="shared" si="0"/>
        <v>1.2529964086141672</v>
      </c>
      <c r="O21" t="str">
        <f t="shared" si="1"/>
        <v>Red</v>
      </c>
    </row>
    <row r="22" spans="1:15" x14ac:dyDescent="0.3">
      <c r="E22" t="s">
        <v>12</v>
      </c>
      <c r="F22">
        <v>6</v>
      </c>
      <c r="G22">
        <v>3</v>
      </c>
      <c r="J22">
        <v>10</v>
      </c>
      <c r="K22" s="1">
        <f>SQRT(POWER($F22-$B$13,2)+POWER($C$13-$G22,2))</f>
        <v>0.28284271247461928</v>
      </c>
      <c r="L22" s="1">
        <f>SQRT(POWER($F22-$B$14,2)+POWER($C$14-$G22,2))</f>
        <v>0.92195444572928864</v>
      </c>
      <c r="M22" s="1">
        <f>SQRT(POWER($F22-$B$15,2)+POWER($C$15-$G22,2))</f>
        <v>0.5</v>
      </c>
      <c r="N22" s="2">
        <f t="shared" si="0"/>
        <v>0.28284271247461928</v>
      </c>
      <c r="O22" t="str">
        <f t="shared" si="1"/>
        <v>Red</v>
      </c>
    </row>
    <row r="24" spans="1:15" x14ac:dyDescent="0.3">
      <c r="F24" s="3" t="s">
        <v>15</v>
      </c>
      <c r="G24" s="3"/>
      <c r="I24" t="s">
        <v>0</v>
      </c>
    </row>
    <row r="25" spans="1:15" x14ac:dyDescent="0.3">
      <c r="F25" t="s">
        <v>13</v>
      </c>
      <c r="G25" t="s">
        <v>14</v>
      </c>
      <c r="K25" t="s">
        <v>19</v>
      </c>
      <c r="L25" t="s">
        <v>21</v>
      </c>
      <c r="M25" t="s">
        <v>20</v>
      </c>
    </row>
    <row r="26" spans="1:15" x14ac:dyDescent="0.3">
      <c r="A26" t="s">
        <v>16</v>
      </c>
      <c r="B26" s="1">
        <f>AVERAGE(F13:F14,F16,F18:F19,F21:F22)</f>
        <v>5.1714285714285717</v>
      </c>
      <c r="C26" s="1">
        <f>AVERAGE(G13:G14,G16,G18:G19,G21:G22)</f>
        <v>3.1714285714285713</v>
      </c>
      <c r="E26" t="s">
        <v>3</v>
      </c>
      <c r="F26">
        <v>5.9</v>
      </c>
      <c r="G26">
        <v>3.2</v>
      </c>
      <c r="J26">
        <v>1</v>
      </c>
      <c r="K26" s="1">
        <f>SQRT(POWER($F26-$B$26,2)+POWER($C$26-$G26,2))</f>
        <v>0.72913143743856268</v>
      </c>
      <c r="L26" s="1">
        <f>SQRT(POWER($F26-$B$27,2)+POWER($C$27-$G26,2))</f>
        <v>1.077032961426901</v>
      </c>
      <c r="M26" s="1">
        <f>SQRT(POWER($F26-$B$28,2)+POWER($C$28-$G26,2))</f>
        <v>0.60415229867972842</v>
      </c>
      <c r="N26" s="2">
        <f>MIN(K26:M26)</f>
        <v>0.60415229867972842</v>
      </c>
      <c r="O26" t="str">
        <f>IF(N26=K26,"Red",IF(N26=M26,"Blue","Green"))</f>
        <v>Blue</v>
      </c>
    </row>
    <row r="27" spans="1:15" x14ac:dyDescent="0.3">
      <c r="A27" t="s">
        <v>17</v>
      </c>
      <c r="B27">
        <f>AVERAGE(F17)</f>
        <v>5.5</v>
      </c>
      <c r="C27">
        <f>AVERAGE(G17)</f>
        <v>4.2</v>
      </c>
      <c r="E27" t="s">
        <v>4</v>
      </c>
      <c r="F27">
        <v>4.5999999999999996</v>
      </c>
      <c r="G27">
        <v>2.9</v>
      </c>
      <c r="J27">
        <v>2</v>
      </c>
      <c r="K27" s="1">
        <f t="shared" ref="K27:K35" si="2">SQRT(POWER($F27-$B$26,2)+POWER($C$26-$G27,2))</f>
        <v>0.63261685215670138</v>
      </c>
      <c r="L27" s="1">
        <f t="shared" ref="L27:L35" si="3">SQRT(POWER($F27-$B$27,2)+POWER($C$27-$G27,2))</f>
        <v>1.58113883008419</v>
      </c>
      <c r="M27" s="1">
        <f t="shared" ref="M27:M35" si="4">SQRT(POWER($F27-$B$28,2)+POWER($C$28-$G27,2))</f>
        <v>1.8506755523321752</v>
      </c>
      <c r="N27" s="2">
        <f t="shared" ref="N27:N35" si="5">MIN(K27:M27)</f>
        <v>0.63261685215670138</v>
      </c>
      <c r="O27" t="str">
        <f t="shared" ref="O27:O35" si="6">IF(N27=K27,"Red",IF(N27=M27,"Blue","Green"))</f>
        <v>Red</v>
      </c>
    </row>
    <row r="28" spans="1:15" x14ac:dyDescent="0.3">
      <c r="A28" t="s">
        <v>18</v>
      </c>
      <c r="B28" s="1">
        <f>AVERAGE(F15,F20)</f>
        <v>6.45</v>
      </c>
      <c r="C28" s="1">
        <f>AVERAGE(G15,G20)</f>
        <v>2.95</v>
      </c>
      <c r="E28" t="s">
        <v>5</v>
      </c>
      <c r="F28">
        <v>6.2</v>
      </c>
      <c r="G28">
        <v>2.8</v>
      </c>
      <c r="J28">
        <v>3</v>
      </c>
      <c r="K28" s="1">
        <f t="shared" si="2"/>
        <v>1.0935805262288363</v>
      </c>
      <c r="L28" s="1">
        <f t="shared" si="3"/>
        <v>1.5652475842498532</v>
      </c>
      <c r="M28" s="1">
        <f t="shared" si="4"/>
        <v>0.29154759474226521</v>
      </c>
      <c r="N28" s="2">
        <f t="shared" si="5"/>
        <v>0.29154759474226521</v>
      </c>
      <c r="O28" t="str">
        <f t="shared" si="6"/>
        <v>Blue</v>
      </c>
    </row>
    <row r="29" spans="1:15" x14ac:dyDescent="0.3">
      <c r="E29" t="s">
        <v>6</v>
      </c>
      <c r="F29">
        <v>4.7</v>
      </c>
      <c r="G29">
        <v>3.2</v>
      </c>
      <c r="J29">
        <v>4</v>
      </c>
      <c r="K29" s="1">
        <f t="shared" si="2"/>
        <v>0.47229357870904409</v>
      </c>
      <c r="L29" s="1">
        <f t="shared" si="3"/>
        <v>1.2806248474865696</v>
      </c>
      <c r="M29" s="1">
        <f t="shared" si="4"/>
        <v>1.7677669529663689</v>
      </c>
      <c r="N29" s="2">
        <f t="shared" si="5"/>
        <v>0.47229357870904409</v>
      </c>
      <c r="O29" t="str">
        <f t="shared" si="6"/>
        <v>Red</v>
      </c>
    </row>
    <row r="30" spans="1:15" x14ac:dyDescent="0.3">
      <c r="E30" t="s">
        <v>7</v>
      </c>
      <c r="F30">
        <v>5.5</v>
      </c>
      <c r="G30">
        <v>4.2</v>
      </c>
      <c r="J30">
        <v>5</v>
      </c>
      <c r="K30" s="1">
        <f t="shared" si="2"/>
        <v>1.0797769988969663</v>
      </c>
      <c r="L30" s="1">
        <f t="shared" si="3"/>
        <v>0</v>
      </c>
      <c r="M30" s="1">
        <f t="shared" si="4"/>
        <v>1.5700318468107584</v>
      </c>
      <c r="N30" s="2">
        <f t="shared" si="5"/>
        <v>0</v>
      </c>
      <c r="O30" t="str">
        <f t="shared" si="6"/>
        <v>Green</v>
      </c>
    </row>
    <row r="31" spans="1:15" x14ac:dyDescent="0.3">
      <c r="E31" t="s">
        <v>8</v>
      </c>
      <c r="F31">
        <v>5</v>
      </c>
      <c r="G31">
        <v>3</v>
      </c>
      <c r="J31">
        <v>6</v>
      </c>
      <c r="K31" s="1">
        <f t="shared" si="2"/>
        <v>0.24243661069253067</v>
      </c>
      <c r="L31" s="1">
        <f t="shared" si="3"/>
        <v>1.3</v>
      </c>
      <c r="M31" s="1">
        <f t="shared" si="4"/>
        <v>1.4508618128546911</v>
      </c>
      <c r="N31" s="2">
        <f t="shared" si="5"/>
        <v>0.24243661069253067</v>
      </c>
      <c r="O31" t="str">
        <f t="shared" si="6"/>
        <v>Red</v>
      </c>
    </row>
    <row r="32" spans="1:15" x14ac:dyDescent="0.3">
      <c r="E32" t="s">
        <v>9</v>
      </c>
      <c r="F32">
        <v>4.9000000000000004</v>
      </c>
      <c r="G32">
        <v>3.1</v>
      </c>
      <c r="J32">
        <v>7</v>
      </c>
      <c r="K32" s="1">
        <f t="shared" si="2"/>
        <v>0.28066975291983559</v>
      </c>
      <c r="L32" s="1">
        <f t="shared" si="3"/>
        <v>1.2529964086141667</v>
      </c>
      <c r="M32" s="1">
        <f t="shared" si="4"/>
        <v>1.5572411502397434</v>
      </c>
      <c r="N32" s="2">
        <f t="shared" si="5"/>
        <v>0.28066975291983559</v>
      </c>
      <c r="O32" t="str">
        <f t="shared" si="6"/>
        <v>Red</v>
      </c>
    </row>
    <row r="33" spans="1:15" x14ac:dyDescent="0.3">
      <c r="E33" t="s">
        <v>10</v>
      </c>
      <c r="F33">
        <v>6.7</v>
      </c>
      <c r="G33">
        <v>3.1</v>
      </c>
      <c r="J33">
        <v>8</v>
      </c>
      <c r="K33" s="1">
        <f t="shared" si="2"/>
        <v>1.5302394103738226</v>
      </c>
      <c r="L33" s="1">
        <f t="shared" si="3"/>
        <v>1.6278820596099708</v>
      </c>
      <c r="M33" s="1">
        <f t="shared" si="4"/>
        <v>0.29154759474226499</v>
      </c>
      <c r="N33" s="2">
        <f t="shared" si="5"/>
        <v>0.29154759474226499</v>
      </c>
      <c r="O33" t="str">
        <f t="shared" si="6"/>
        <v>Blue</v>
      </c>
    </row>
    <row r="34" spans="1:15" x14ac:dyDescent="0.3">
      <c r="E34" t="s">
        <v>11</v>
      </c>
      <c r="F34">
        <v>5.0999999999999996</v>
      </c>
      <c r="G34">
        <v>3.8</v>
      </c>
      <c r="J34">
        <v>9</v>
      </c>
      <c r="K34" s="1">
        <f t="shared" si="2"/>
        <v>0.63261685215670094</v>
      </c>
      <c r="L34" s="1">
        <f t="shared" si="3"/>
        <v>0.56568542494923857</v>
      </c>
      <c r="M34" s="1">
        <f t="shared" si="4"/>
        <v>1.5953056133543819</v>
      </c>
      <c r="N34" s="2">
        <f t="shared" si="5"/>
        <v>0.56568542494923857</v>
      </c>
      <c r="O34" t="str">
        <f t="shared" si="6"/>
        <v>Green</v>
      </c>
    </row>
    <row r="35" spans="1:15" x14ac:dyDescent="0.3">
      <c r="E35" t="s">
        <v>12</v>
      </c>
      <c r="F35">
        <v>6</v>
      </c>
      <c r="G35">
        <v>3</v>
      </c>
      <c r="J35">
        <v>10</v>
      </c>
      <c r="K35" s="1">
        <f t="shared" si="2"/>
        <v>0.84611959399776238</v>
      </c>
      <c r="L35" s="1">
        <f t="shared" si="3"/>
        <v>1.3</v>
      </c>
      <c r="M35" s="1">
        <f t="shared" si="4"/>
        <v>0.45276925690687098</v>
      </c>
      <c r="N35" s="2">
        <f t="shared" si="5"/>
        <v>0.45276925690687098</v>
      </c>
      <c r="O35" t="str">
        <f t="shared" si="6"/>
        <v>Blue</v>
      </c>
    </row>
    <row r="37" spans="1:15" x14ac:dyDescent="0.3">
      <c r="F37" s="3" t="s">
        <v>15</v>
      </c>
      <c r="G37" s="3"/>
      <c r="I37" t="s">
        <v>0</v>
      </c>
    </row>
    <row r="38" spans="1:15" x14ac:dyDescent="0.3">
      <c r="F38" t="s">
        <v>13</v>
      </c>
      <c r="G38" t="s">
        <v>14</v>
      </c>
      <c r="K38" t="s">
        <v>19</v>
      </c>
      <c r="L38" t="s">
        <v>21</v>
      </c>
      <c r="M38" t="s">
        <v>20</v>
      </c>
    </row>
    <row r="39" spans="1:15" x14ac:dyDescent="0.3">
      <c r="A39" t="s">
        <v>16</v>
      </c>
      <c r="B39" s="1">
        <f>AVERAGE(F27,F29,F31:F32)</f>
        <v>4.8000000000000007</v>
      </c>
      <c r="C39" s="1">
        <f>AVERAGE(G27,G29,G31:G32)</f>
        <v>3.05</v>
      </c>
      <c r="E39" t="s">
        <v>3</v>
      </c>
      <c r="F39">
        <v>5.9</v>
      </c>
      <c r="G39">
        <v>3.2</v>
      </c>
      <c r="J39">
        <v>1</v>
      </c>
      <c r="K39" s="1">
        <f>SQRT(POWER($F39-$B$39,2)+POWER($C$39-$G39,2))</f>
        <v>1.1101801655587256</v>
      </c>
      <c r="L39" s="1">
        <f>SQRT(POWER($F39-$B$40,2)+POWER($C$40-$G39,2))</f>
        <v>1.0000000000000002</v>
      </c>
      <c r="M39" s="1">
        <f>SQRT(POWER($F39-$B$41,2)+POWER($C$41-$G39,2))</f>
        <v>0.34731109973624513</v>
      </c>
      <c r="N39" s="2">
        <f>MIN(K39:M39)</f>
        <v>0.34731109973624513</v>
      </c>
      <c r="O39" t="str">
        <f>IF(N39=K39,"Red",IF(N39=M39,"Blue","Green"))</f>
        <v>Blue</v>
      </c>
    </row>
    <row r="40" spans="1:15" x14ac:dyDescent="0.3">
      <c r="A40" t="s">
        <v>17</v>
      </c>
      <c r="B40" s="1">
        <f>AVERAGE(F30,F34)</f>
        <v>5.3</v>
      </c>
      <c r="C40" s="1">
        <f>AVERAGE(G30,G34)</f>
        <v>4</v>
      </c>
      <c r="E40" t="s">
        <v>4</v>
      </c>
      <c r="F40">
        <v>4.5999999999999996</v>
      </c>
      <c r="G40">
        <v>2.9</v>
      </c>
      <c r="J40">
        <v>2</v>
      </c>
      <c r="K40" s="1">
        <f t="shared" ref="K40:K48" si="7">SQRT(POWER($F40-$B$39,2)+POWER($C$39-$G40,2))</f>
        <v>0.25000000000000078</v>
      </c>
      <c r="L40" s="1">
        <f t="shared" ref="L40:L48" si="8">SQRT(POWER($F40-$B$40,2)+POWER($C$40-$G40,2))</f>
        <v>1.30384048104053</v>
      </c>
      <c r="M40" s="1">
        <f t="shared" ref="M40:M48" si="9">SQRT(POWER($F40-$B$41,2)+POWER($C$41-$G40,2))</f>
        <v>1.6048753845704038</v>
      </c>
      <c r="N40" s="2">
        <f t="shared" ref="N40:N48" si="10">MIN(K40:M40)</f>
        <v>0.25000000000000078</v>
      </c>
      <c r="O40" t="str">
        <f t="shared" ref="O40:O48" si="11">IF(N40=K40,"Red",IF(N40=M40,"Blue","Green"))</f>
        <v>Red</v>
      </c>
    </row>
    <row r="41" spans="1:15" x14ac:dyDescent="0.3">
      <c r="A41" t="s">
        <v>18</v>
      </c>
      <c r="B41" s="1">
        <f>AVERAGE(F26,F28,F33,F35)</f>
        <v>6.2</v>
      </c>
      <c r="C41" s="1">
        <f>AVERAGE(G26,G28,G33,G35)</f>
        <v>3.0249999999999999</v>
      </c>
      <c r="E41" t="s">
        <v>5</v>
      </c>
      <c r="F41">
        <v>6.2</v>
      </c>
      <c r="G41">
        <v>2.8</v>
      </c>
      <c r="J41">
        <v>3</v>
      </c>
      <c r="K41" s="1">
        <f t="shared" si="7"/>
        <v>1.4221462653327885</v>
      </c>
      <c r="L41" s="1">
        <f t="shared" si="8"/>
        <v>1.5000000000000002</v>
      </c>
      <c r="M41" s="1">
        <f t="shared" si="9"/>
        <v>0.22500000000000009</v>
      </c>
      <c r="N41" s="2">
        <f t="shared" si="10"/>
        <v>0.22500000000000009</v>
      </c>
      <c r="O41" t="str">
        <f t="shared" si="11"/>
        <v>Blue</v>
      </c>
    </row>
    <row r="42" spans="1:15" x14ac:dyDescent="0.3">
      <c r="B42" s="1"/>
      <c r="C42" s="1"/>
      <c r="E42" t="s">
        <v>6</v>
      </c>
      <c r="F42">
        <v>4.7</v>
      </c>
      <c r="G42">
        <v>3.2</v>
      </c>
      <c r="J42">
        <v>4</v>
      </c>
      <c r="K42" s="1">
        <f t="shared" si="7"/>
        <v>0.18027756377320003</v>
      </c>
      <c r="L42" s="1">
        <f t="shared" si="8"/>
        <v>0.99999999999999967</v>
      </c>
      <c r="M42" s="1">
        <f t="shared" si="9"/>
        <v>1.5101738310538957</v>
      </c>
      <c r="N42" s="2">
        <f t="shared" si="10"/>
        <v>0.18027756377320003</v>
      </c>
      <c r="O42" t="str">
        <f t="shared" si="11"/>
        <v>Red</v>
      </c>
    </row>
    <row r="43" spans="1:15" x14ac:dyDescent="0.3">
      <c r="B43" s="1"/>
      <c r="C43" s="1"/>
      <c r="E43" t="s">
        <v>7</v>
      </c>
      <c r="F43">
        <v>5.5</v>
      </c>
      <c r="G43">
        <v>4.2</v>
      </c>
      <c r="J43">
        <v>5</v>
      </c>
      <c r="K43" s="1">
        <f t="shared" si="7"/>
        <v>1.3462912017836259</v>
      </c>
      <c r="L43" s="1">
        <f t="shared" si="8"/>
        <v>0.28284271247461928</v>
      </c>
      <c r="M43" s="1">
        <f t="shared" si="9"/>
        <v>1.3677079366589933</v>
      </c>
      <c r="N43" s="2">
        <f t="shared" si="10"/>
        <v>0.28284271247461928</v>
      </c>
      <c r="O43" t="str">
        <f t="shared" si="11"/>
        <v>Green</v>
      </c>
    </row>
    <row r="44" spans="1:15" x14ac:dyDescent="0.3">
      <c r="B44" s="1"/>
      <c r="C44" s="1"/>
      <c r="E44" t="s">
        <v>8</v>
      </c>
      <c r="F44">
        <v>5</v>
      </c>
      <c r="G44">
        <v>3</v>
      </c>
      <c r="J44">
        <v>6</v>
      </c>
      <c r="K44" s="1">
        <f t="shared" si="7"/>
        <v>0.20615528128088229</v>
      </c>
      <c r="L44" s="1">
        <f t="shared" si="8"/>
        <v>1.0440306508910548</v>
      </c>
      <c r="M44" s="1">
        <f t="shared" si="9"/>
        <v>1.2002603884157805</v>
      </c>
      <c r="N44" s="2">
        <f t="shared" si="10"/>
        <v>0.20615528128088229</v>
      </c>
      <c r="O44" t="str">
        <f t="shared" si="11"/>
        <v>Red</v>
      </c>
    </row>
    <row r="45" spans="1:15" x14ac:dyDescent="0.3">
      <c r="E45" t="s">
        <v>9</v>
      </c>
      <c r="F45">
        <v>4.9000000000000004</v>
      </c>
      <c r="G45">
        <v>3.1</v>
      </c>
      <c r="J45">
        <v>7</v>
      </c>
      <c r="K45" s="1">
        <f t="shared" si="7"/>
        <v>0.11180339887498929</v>
      </c>
      <c r="L45" s="1">
        <f t="shared" si="8"/>
        <v>0.98488578017961015</v>
      </c>
      <c r="M45" s="1">
        <f t="shared" si="9"/>
        <v>1.3021616643105416</v>
      </c>
      <c r="N45" s="2">
        <f t="shared" si="10"/>
        <v>0.11180339887498929</v>
      </c>
      <c r="O45" t="str">
        <f t="shared" si="11"/>
        <v>Red</v>
      </c>
    </row>
    <row r="46" spans="1:15" x14ac:dyDescent="0.3">
      <c r="B46" s="1"/>
      <c r="C46" s="1"/>
      <c r="E46" t="s">
        <v>10</v>
      </c>
      <c r="F46">
        <v>6.7</v>
      </c>
      <c r="G46">
        <v>3.1</v>
      </c>
      <c r="J46">
        <v>8</v>
      </c>
      <c r="K46" s="1">
        <f t="shared" si="7"/>
        <v>1.9006577808748206</v>
      </c>
      <c r="L46" s="1">
        <f t="shared" si="8"/>
        <v>1.6643316977093241</v>
      </c>
      <c r="M46" s="1">
        <f t="shared" si="9"/>
        <v>0.50559371040391721</v>
      </c>
      <c r="N46" s="2">
        <f t="shared" si="10"/>
        <v>0.50559371040391721</v>
      </c>
      <c r="O46" t="str">
        <f t="shared" si="11"/>
        <v>Blue</v>
      </c>
    </row>
    <row r="47" spans="1:15" x14ac:dyDescent="0.3">
      <c r="B47" s="1"/>
      <c r="C47" s="1"/>
      <c r="E47" t="s">
        <v>11</v>
      </c>
      <c r="F47">
        <v>5.0999999999999996</v>
      </c>
      <c r="G47">
        <v>3.8</v>
      </c>
      <c r="J47">
        <v>9</v>
      </c>
      <c r="K47" s="1">
        <f t="shared" si="7"/>
        <v>0.80777472107017523</v>
      </c>
      <c r="L47" s="1">
        <f t="shared" si="8"/>
        <v>0.28284271247461928</v>
      </c>
      <c r="M47" s="1">
        <f t="shared" si="9"/>
        <v>1.3455946640797893</v>
      </c>
      <c r="N47" s="2">
        <f t="shared" si="10"/>
        <v>0.28284271247461928</v>
      </c>
      <c r="O47" t="str">
        <f t="shared" si="11"/>
        <v>Green</v>
      </c>
    </row>
    <row r="48" spans="1:15" x14ac:dyDescent="0.3">
      <c r="B48" s="1"/>
      <c r="C48" s="1"/>
      <c r="E48" t="s">
        <v>12</v>
      </c>
      <c r="F48">
        <v>6</v>
      </c>
      <c r="G48">
        <v>3</v>
      </c>
      <c r="J48">
        <v>10</v>
      </c>
      <c r="K48" s="1">
        <f t="shared" si="7"/>
        <v>1.2010412149464307</v>
      </c>
      <c r="L48" s="1">
        <f t="shared" si="8"/>
        <v>1.2206555615733703</v>
      </c>
      <c r="M48" s="1">
        <f t="shared" si="9"/>
        <v>0.20155644370746389</v>
      </c>
      <c r="N48" s="2">
        <f t="shared" si="10"/>
        <v>0.20155644370746389</v>
      </c>
      <c r="O48" t="str">
        <f t="shared" si="11"/>
        <v>Blue</v>
      </c>
    </row>
    <row r="49" spans="1:15" x14ac:dyDescent="0.3">
      <c r="F49" s="3" t="s">
        <v>15</v>
      </c>
      <c r="G49" s="3"/>
      <c r="I49" t="s">
        <v>0</v>
      </c>
    </row>
    <row r="50" spans="1:15" x14ac:dyDescent="0.3">
      <c r="F50" t="s">
        <v>13</v>
      </c>
      <c r="G50" t="s">
        <v>14</v>
      </c>
      <c r="K50" t="s">
        <v>19</v>
      </c>
      <c r="L50" t="s">
        <v>21</v>
      </c>
      <c r="M50" t="s">
        <v>20</v>
      </c>
    </row>
    <row r="51" spans="1:15" x14ac:dyDescent="0.3">
      <c r="A51" t="s">
        <v>16</v>
      </c>
      <c r="B51" s="1">
        <f>AVERAGE(F40,F42,F44:F45)</f>
        <v>4.8000000000000007</v>
      </c>
      <c r="C51" s="1">
        <f>AVERAGE(G40,G42,G44:G45)</f>
        <v>3.05</v>
      </c>
      <c r="E51" t="s">
        <v>23</v>
      </c>
      <c r="F51">
        <v>5.9</v>
      </c>
      <c r="G51">
        <v>3.2</v>
      </c>
      <c r="J51">
        <v>11</v>
      </c>
      <c r="K51" s="1">
        <f t="shared" ref="K51:K72" si="12">SQRT(POWER($F51-$B$39,2)+POWER($C$39-$G51,2))</f>
        <v>1.1101801655587256</v>
      </c>
      <c r="L51" s="1">
        <f t="shared" ref="L51:L72" si="13">SQRT(POWER($F51-$B$40,2)+POWER($C$40-$G51,2))</f>
        <v>1.0000000000000002</v>
      </c>
      <c r="M51" s="1">
        <f t="shared" ref="M51:M72" si="14">SQRT(POWER($F51-$B$41,2)+POWER($C$41-$G51,2))</f>
        <v>0.34731109973624513</v>
      </c>
      <c r="N51" s="2">
        <f t="shared" ref="N51:N60" si="15">MIN(K51:M51)</f>
        <v>0.34731109973624513</v>
      </c>
      <c r="O51" t="str">
        <f t="shared" ref="O51:O60" si="16">IF(N51=K51,"Red",IF(N51=M51,"Blue","Green"))</f>
        <v>Blue</v>
      </c>
    </row>
    <row r="52" spans="1:15" x14ac:dyDescent="0.3">
      <c r="A52" t="s">
        <v>17</v>
      </c>
      <c r="B52" s="1">
        <f>AVERAGE(F43,F47)</f>
        <v>5.3</v>
      </c>
      <c r="C52" s="1">
        <f>AVERAGE(G43,G47)</f>
        <v>4</v>
      </c>
      <c r="E52" t="s">
        <v>24</v>
      </c>
      <c r="F52">
        <v>4.5999999999999996</v>
      </c>
      <c r="G52">
        <v>2.9</v>
      </c>
      <c r="J52">
        <v>12</v>
      </c>
      <c r="K52" s="1">
        <f t="shared" si="12"/>
        <v>0.25000000000000078</v>
      </c>
      <c r="L52" s="1">
        <f t="shared" si="13"/>
        <v>1.30384048104053</v>
      </c>
      <c r="M52" s="1">
        <f t="shared" si="14"/>
        <v>1.6048753845704038</v>
      </c>
      <c r="N52" s="2">
        <f t="shared" si="15"/>
        <v>0.25000000000000078</v>
      </c>
      <c r="O52" t="str">
        <f t="shared" si="16"/>
        <v>Red</v>
      </c>
    </row>
    <row r="53" spans="1:15" x14ac:dyDescent="0.3">
      <c r="A53" t="s">
        <v>18</v>
      </c>
      <c r="B53" s="1">
        <f>AVERAGE(F39,F41,F46,F48)</f>
        <v>6.2</v>
      </c>
      <c r="C53" s="1">
        <f>AVERAGE(G39,G41,G46,G48)</f>
        <v>3.0249999999999999</v>
      </c>
      <c r="E53" t="s">
        <v>25</v>
      </c>
      <c r="F53">
        <v>6.2</v>
      </c>
      <c r="G53">
        <v>2.8</v>
      </c>
      <c r="J53">
        <v>13</v>
      </c>
      <c r="K53" s="1">
        <f t="shared" si="12"/>
        <v>1.4221462653327885</v>
      </c>
      <c r="L53" s="1">
        <f t="shared" si="13"/>
        <v>1.5000000000000002</v>
      </c>
      <c r="M53" s="1">
        <f t="shared" si="14"/>
        <v>0.22500000000000009</v>
      </c>
      <c r="N53" s="2">
        <f t="shared" si="15"/>
        <v>0.22500000000000009</v>
      </c>
      <c r="O53" t="str">
        <f t="shared" si="16"/>
        <v>Blue</v>
      </c>
    </row>
    <row r="54" spans="1:15" x14ac:dyDescent="0.3">
      <c r="B54" s="1"/>
      <c r="C54" s="1"/>
      <c r="E54" t="s">
        <v>26</v>
      </c>
      <c r="F54">
        <v>4.7</v>
      </c>
      <c r="G54">
        <v>3.2</v>
      </c>
      <c r="J54">
        <v>14</v>
      </c>
      <c r="K54" s="1">
        <f t="shared" si="12"/>
        <v>0.18027756377320003</v>
      </c>
      <c r="L54" s="1">
        <f t="shared" si="13"/>
        <v>0.99999999999999967</v>
      </c>
      <c r="M54" s="1">
        <f t="shared" si="14"/>
        <v>1.5101738310538957</v>
      </c>
      <c r="N54" s="2">
        <f t="shared" si="15"/>
        <v>0.18027756377320003</v>
      </c>
      <c r="O54" t="str">
        <f t="shared" si="16"/>
        <v>Red</v>
      </c>
    </row>
    <row r="55" spans="1:15" x14ac:dyDescent="0.3">
      <c r="B55" s="1"/>
      <c r="C55" s="1"/>
      <c r="E55" t="s">
        <v>27</v>
      </c>
      <c r="F55">
        <v>5.5</v>
      </c>
      <c r="G55">
        <v>4.2</v>
      </c>
      <c r="J55">
        <v>15</v>
      </c>
      <c r="K55" s="1">
        <f t="shared" si="12"/>
        <v>1.3462912017836259</v>
      </c>
      <c r="L55" s="1">
        <f t="shared" si="13"/>
        <v>0.28284271247461928</v>
      </c>
      <c r="M55" s="1">
        <f t="shared" si="14"/>
        <v>1.3677079366589933</v>
      </c>
      <c r="N55" s="2">
        <f t="shared" si="15"/>
        <v>0.28284271247461928</v>
      </c>
      <c r="O55" t="str">
        <f t="shared" si="16"/>
        <v>Green</v>
      </c>
    </row>
    <row r="56" spans="1:15" x14ac:dyDescent="0.3">
      <c r="B56" s="1"/>
      <c r="C56" s="1"/>
      <c r="E56" t="s">
        <v>28</v>
      </c>
      <c r="F56">
        <v>5</v>
      </c>
      <c r="G56">
        <v>3</v>
      </c>
      <c r="J56">
        <v>16</v>
      </c>
      <c r="K56" s="1">
        <f t="shared" si="12"/>
        <v>0.20615528128088229</v>
      </c>
      <c r="L56" s="1">
        <f t="shared" si="13"/>
        <v>1.0440306508910548</v>
      </c>
      <c r="M56" s="1">
        <f t="shared" si="14"/>
        <v>1.2002603884157805</v>
      </c>
      <c r="N56" s="2">
        <f t="shared" si="15"/>
        <v>0.20615528128088229</v>
      </c>
      <c r="O56" t="str">
        <f t="shared" si="16"/>
        <v>Red</v>
      </c>
    </row>
    <row r="57" spans="1:15" x14ac:dyDescent="0.3">
      <c r="E57" t="s">
        <v>29</v>
      </c>
      <c r="F57">
        <v>4.9000000000000004</v>
      </c>
      <c r="G57">
        <v>3.1</v>
      </c>
      <c r="J57">
        <v>17</v>
      </c>
      <c r="K57" s="1">
        <f t="shared" si="12"/>
        <v>0.11180339887498929</v>
      </c>
      <c r="L57" s="1">
        <f t="shared" si="13"/>
        <v>0.98488578017961015</v>
      </c>
      <c r="M57" s="1">
        <f t="shared" si="14"/>
        <v>1.3021616643105416</v>
      </c>
      <c r="N57" s="2">
        <f t="shared" si="15"/>
        <v>0.11180339887498929</v>
      </c>
      <c r="O57" t="str">
        <f t="shared" si="16"/>
        <v>Red</v>
      </c>
    </row>
    <row r="58" spans="1:15" x14ac:dyDescent="0.3">
      <c r="B58" s="1"/>
      <c r="C58" s="1"/>
      <c r="E58" t="s">
        <v>30</v>
      </c>
      <c r="F58">
        <v>6.7</v>
      </c>
      <c r="G58">
        <v>3.1</v>
      </c>
      <c r="J58">
        <v>18</v>
      </c>
      <c r="K58" s="1">
        <f t="shared" si="12"/>
        <v>1.9006577808748206</v>
      </c>
      <c r="L58" s="1">
        <f t="shared" si="13"/>
        <v>1.6643316977093241</v>
      </c>
      <c r="M58" s="1">
        <f t="shared" si="14"/>
        <v>0.50559371040391721</v>
      </c>
      <c r="N58" s="2">
        <f t="shared" si="15"/>
        <v>0.50559371040391721</v>
      </c>
      <c r="O58" t="str">
        <f t="shared" si="16"/>
        <v>Blue</v>
      </c>
    </row>
    <row r="59" spans="1:15" x14ac:dyDescent="0.3">
      <c r="B59" s="1"/>
      <c r="C59" s="1"/>
      <c r="E59" t="s">
        <v>31</v>
      </c>
      <c r="F59">
        <v>5.0999999999999996</v>
      </c>
      <c r="G59">
        <v>3.8</v>
      </c>
      <c r="J59">
        <v>19</v>
      </c>
      <c r="K59" s="1">
        <f t="shared" si="12"/>
        <v>0.80777472107017523</v>
      </c>
      <c r="L59" s="1">
        <f t="shared" si="13"/>
        <v>0.28284271247461928</v>
      </c>
      <c r="M59" s="1">
        <f t="shared" si="14"/>
        <v>1.3455946640797893</v>
      </c>
      <c r="N59" s="2">
        <f t="shared" si="15"/>
        <v>0.28284271247461928</v>
      </c>
      <c r="O59" t="str">
        <f t="shared" si="16"/>
        <v>Green</v>
      </c>
    </row>
    <row r="60" spans="1:15" x14ac:dyDescent="0.3">
      <c r="B60" s="1"/>
      <c r="C60" s="1"/>
      <c r="E60" t="s">
        <v>32</v>
      </c>
      <c r="F60">
        <v>6</v>
      </c>
      <c r="G60">
        <v>3</v>
      </c>
      <c r="J60">
        <v>20</v>
      </c>
      <c r="K60" s="1">
        <f t="shared" si="12"/>
        <v>1.2010412149464307</v>
      </c>
      <c r="L60" s="1">
        <f t="shared" si="13"/>
        <v>1.2206555615733703</v>
      </c>
      <c r="M60" s="1">
        <f t="shared" si="14"/>
        <v>0.20155644370746389</v>
      </c>
      <c r="N60" s="2">
        <f t="shared" si="15"/>
        <v>0.20155644370746389</v>
      </c>
      <c r="O60" t="str">
        <f t="shared" si="16"/>
        <v>Blue</v>
      </c>
    </row>
    <row r="61" spans="1:15" x14ac:dyDescent="0.3">
      <c r="F61" s="3"/>
      <c r="G61" s="3"/>
    </row>
    <row r="63" spans="1:15" x14ac:dyDescent="0.3">
      <c r="B63" s="1"/>
      <c r="C63" s="1"/>
      <c r="N63" s="2"/>
    </row>
    <row r="64" spans="1:15" x14ac:dyDescent="0.3">
      <c r="B64" s="1"/>
      <c r="C64" s="1"/>
      <c r="N64" s="2"/>
    </row>
    <row r="65" spans="2:14" x14ac:dyDescent="0.3">
      <c r="B65" s="1"/>
      <c r="C65" s="1"/>
      <c r="N65" s="2"/>
    </row>
    <row r="66" spans="2:14" x14ac:dyDescent="0.3">
      <c r="B66" s="1"/>
      <c r="C66" s="1"/>
      <c r="N66" s="2"/>
    </row>
    <row r="67" spans="2:14" x14ac:dyDescent="0.3">
      <c r="B67" s="1"/>
      <c r="C67" s="1"/>
      <c r="N67" s="2"/>
    </row>
    <row r="68" spans="2:14" x14ac:dyDescent="0.3">
      <c r="B68" s="1"/>
      <c r="C68" s="1"/>
      <c r="N68" s="2"/>
    </row>
    <row r="69" spans="2:14" x14ac:dyDescent="0.3">
      <c r="N69" s="2"/>
    </row>
    <row r="70" spans="2:14" x14ac:dyDescent="0.3">
      <c r="B70" s="1"/>
      <c r="C70" s="1"/>
      <c r="N70" s="2"/>
    </row>
    <row r="71" spans="2:14" x14ac:dyDescent="0.3">
      <c r="B71" s="1"/>
      <c r="C71" s="1"/>
      <c r="N71" s="2"/>
    </row>
    <row r="72" spans="2:14" x14ac:dyDescent="0.3">
      <c r="B72" s="1"/>
      <c r="C72" s="1"/>
      <c r="N72" s="2"/>
    </row>
  </sheetData>
  <mergeCells count="5">
    <mergeCell ref="F11:G11"/>
    <mergeCell ref="F24:G24"/>
    <mergeCell ref="F37:G37"/>
    <mergeCell ref="F49:G49"/>
    <mergeCell ref="F61:G61"/>
  </mergeCells>
  <conditionalFormatting sqref="O13:O24">
    <cfRule type="cellIs" dxfId="29" priority="38" operator="equal">
      <formula>"Blue"</formula>
    </cfRule>
    <cfRule type="cellIs" dxfId="28" priority="39" operator="equal">
      <formula>"Green"</formula>
    </cfRule>
    <cfRule type="cellIs" dxfId="27" priority="40" operator="equal">
      <formula>"Red"</formula>
    </cfRule>
  </conditionalFormatting>
  <conditionalFormatting sqref="K13:M22">
    <cfRule type="expression" dxfId="26" priority="18">
      <formula>K13=$N13</formula>
    </cfRule>
  </conditionalFormatting>
  <conditionalFormatting sqref="O36">
    <cfRule type="cellIs" dxfId="22" priority="22" operator="equal">
      <formula>"Blue"</formula>
    </cfRule>
    <cfRule type="cellIs" dxfId="21" priority="23" operator="equal">
      <formula>"Green"</formula>
    </cfRule>
    <cfRule type="cellIs" dxfId="20" priority="24" operator="equal">
      <formula>"Red"</formula>
    </cfRule>
  </conditionalFormatting>
  <conditionalFormatting sqref="F13:G22">
    <cfRule type="expression" dxfId="19" priority="31">
      <formula>$O13="Blue"</formula>
    </cfRule>
    <cfRule type="expression" dxfId="18" priority="32">
      <formula>$O13="Green"</formula>
    </cfRule>
    <cfRule type="expression" dxfId="17" priority="33">
      <formula>$O13="Red"</formula>
    </cfRule>
  </conditionalFormatting>
  <conditionalFormatting sqref="O26:O35">
    <cfRule type="cellIs" dxfId="16" priority="15" operator="equal">
      <formula>"Blue"</formula>
    </cfRule>
    <cfRule type="cellIs" dxfId="15" priority="16" operator="equal">
      <formula>"Green"</formula>
    </cfRule>
    <cfRule type="cellIs" dxfId="14" priority="17" operator="equal">
      <formula>"Red"</formula>
    </cfRule>
  </conditionalFormatting>
  <conditionalFormatting sqref="K26:M35">
    <cfRule type="expression" dxfId="13" priority="11">
      <formula>K26=$N26</formula>
    </cfRule>
  </conditionalFormatting>
  <conditionalFormatting sqref="F26:G35">
    <cfRule type="expression" dxfId="12" priority="12">
      <formula>$O26="Blue"</formula>
    </cfRule>
    <cfRule type="expression" dxfId="11" priority="13">
      <formula>$O26="Green"</formula>
    </cfRule>
    <cfRule type="expression" dxfId="10" priority="14">
      <formula>$O26="Red"</formula>
    </cfRule>
  </conditionalFormatting>
  <conditionalFormatting sqref="O37 O49 O61">
    <cfRule type="cellIs" dxfId="9" priority="8" operator="equal">
      <formula>"Blue"</formula>
    </cfRule>
    <cfRule type="cellIs" dxfId="8" priority="9" operator="equal">
      <formula>"Green"</formula>
    </cfRule>
    <cfRule type="cellIs" dxfId="7" priority="10" operator="equal">
      <formula>"Red"</formula>
    </cfRule>
  </conditionalFormatting>
  <conditionalFormatting sqref="O39:O48 O51:O60 O63:O72">
    <cfRule type="cellIs" dxfId="6" priority="5" operator="equal">
      <formula>"Blue"</formula>
    </cfRule>
    <cfRule type="cellIs" dxfId="5" priority="6" operator="equal">
      <formula>"Green"</formula>
    </cfRule>
    <cfRule type="cellIs" dxfId="4" priority="7" operator="equal">
      <formula>"Red"</formula>
    </cfRule>
  </conditionalFormatting>
  <conditionalFormatting sqref="K39:M48 K51:M60">
    <cfRule type="expression" dxfId="3" priority="1">
      <formula>K39=$N39</formula>
    </cfRule>
  </conditionalFormatting>
  <conditionalFormatting sqref="F39:G48 F63:G72 F51:G60">
    <cfRule type="expression" dxfId="2" priority="2">
      <formula>$O39="Blue"</formula>
    </cfRule>
    <cfRule type="expression" dxfId="1" priority="3">
      <formula>$O39="Green"</formula>
    </cfRule>
    <cfRule type="expression" dxfId="0" priority="4">
      <formula>$O39="Red"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C8837-97B2-434C-B039-33681B2D0E7E}">
  <dimension ref="B2:H17"/>
  <sheetViews>
    <sheetView tabSelected="1" workbookViewId="0">
      <selection activeCell="H17" sqref="H17"/>
    </sheetView>
  </sheetViews>
  <sheetFormatPr defaultRowHeight="14.4" x14ac:dyDescent="0.3"/>
  <sheetData>
    <row r="2" spans="2:8" x14ac:dyDescent="0.3">
      <c r="C2" t="s">
        <v>41</v>
      </c>
      <c r="D2" t="s">
        <v>42</v>
      </c>
    </row>
    <row r="3" spans="2:8" x14ac:dyDescent="0.3">
      <c r="B3" s="5" t="s">
        <v>33</v>
      </c>
      <c r="C3">
        <v>4.7</v>
      </c>
      <c r="D3">
        <v>3.2</v>
      </c>
    </row>
    <row r="4" spans="2:8" x14ac:dyDescent="0.3">
      <c r="B4" s="5" t="s">
        <v>34</v>
      </c>
      <c r="C4">
        <v>4.9000000000000004</v>
      </c>
      <c r="D4">
        <v>3.1</v>
      </c>
    </row>
    <row r="5" spans="2:8" x14ac:dyDescent="0.3">
      <c r="B5" s="5" t="s">
        <v>35</v>
      </c>
      <c r="C5">
        <v>5</v>
      </c>
      <c r="D5">
        <v>3</v>
      </c>
    </row>
    <row r="6" spans="2:8" x14ac:dyDescent="0.3">
      <c r="B6" s="5" t="s">
        <v>36</v>
      </c>
      <c r="C6">
        <v>4.5999999999999996</v>
      </c>
      <c r="D6">
        <v>2.9</v>
      </c>
    </row>
    <row r="7" spans="2:8" x14ac:dyDescent="0.3">
      <c r="B7" s="6" t="s">
        <v>37</v>
      </c>
      <c r="C7">
        <v>5.9</v>
      </c>
      <c r="D7">
        <v>3.2</v>
      </c>
    </row>
    <row r="8" spans="2:8" x14ac:dyDescent="0.3">
      <c r="B8" s="6" t="s">
        <v>38</v>
      </c>
      <c r="C8">
        <v>6.7</v>
      </c>
      <c r="D8">
        <v>3.1</v>
      </c>
    </row>
    <row r="9" spans="2:8" x14ac:dyDescent="0.3">
      <c r="B9" s="6" t="s">
        <v>39</v>
      </c>
      <c r="C9">
        <v>6</v>
      </c>
      <c r="D9">
        <v>3</v>
      </c>
    </row>
    <row r="10" spans="2:8" x14ac:dyDescent="0.3">
      <c r="B10" s="6" t="s">
        <v>40</v>
      </c>
      <c r="C10">
        <v>6.2</v>
      </c>
      <c r="D10">
        <v>2.8</v>
      </c>
    </row>
    <row r="13" spans="2:8" x14ac:dyDescent="0.3">
      <c r="C13" s="5" t="s">
        <v>33</v>
      </c>
      <c r="D13" s="5" t="s">
        <v>34</v>
      </c>
      <c r="E13" s="5" t="s">
        <v>35</v>
      </c>
      <c r="F13" s="5" t="s">
        <v>36</v>
      </c>
    </row>
    <row r="14" spans="2:8" x14ac:dyDescent="0.3">
      <c r="B14" s="6" t="s">
        <v>37</v>
      </c>
      <c r="C14" s="7">
        <f>SQRT(POWER($C$3-$C7,2)+POWER($D$3-$D7,2))</f>
        <v>1.2000000000000002</v>
      </c>
      <c r="D14" s="7">
        <f>SQRT(POWER($C$4-$C7,2)+POWER($D$4-$D7,2))</f>
        <v>1.004987562112089</v>
      </c>
      <c r="E14" s="7">
        <f>SQRT(POWER($C$5-$C7,2)+POWER($D$5-$D7,2))</f>
        <v>0.92195444572928908</v>
      </c>
      <c r="F14" s="7">
        <f>SQRT(POWER($C$6-$C7,2)+POWER($D$6-$D7,2))</f>
        <v>1.3341664064126342</v>
      </c>
      <c r="H14" s="7">
        <f>MIN(C14:F17)</f>
        <v>0.92195444572928908</v>
      </c>
    </row>
    <row r="15" spans="2:8" x14ac:dyDescent="0.3">
      <c r="B15" s="6" t="s">
        <v>38</v>
      </c>
      <c r="C15" s="7">
        <f>SQRT(POWER($C$3-C8,2)+POWER($D$3-D8,2))</f>
        <v>2.0024984394500787</v>
      </c>
      <c r="D15" s="7">
        <f t="shared" ref="D15:D17" si="0">SQRT(POWER($C$4-$C8,2)+POWER($D$4-$D8,2))</f>
        <v>1.7999999999999998</v>
      </c>
      <c r="E15" s="7">
        <f t="shared" ref="E15:E17" si="1">SQRT(POWER($C$5-$C8,2)+POWER($D$5-$D8,2))</f>
        <v>1.7029386365926404</v>
      </c>
      <c r="F15" s="7">
        <f t="shared" ref="F15:F17" si="2">SQRT(POWER($C$6-$C8,2)+POWER($D$6-$D8,2))</f>
        <v>2.109502310972899</v>
      </c>
      <c r="H15" s="7">
        <f>MAX(C14:F17)</f>
        <v>2.109502310972899</v>
      </c>
    </row>
    <row r="16" spans="2:8" x14ac:dyDescent="0.3">
      <c r="B16" s="6" t="s">
        <v>39</v>
      </c>
      <c r="C16" s="7">
        <f t="shared" ref="C15:C17" si="3">SQRT(POWER($C$3-C9,2)+POWER($D$3-D9,2))</f>
        <v>1.3152946437965904</v>
      </c>
      <c r="D16" s="7">
        <f t="shared" si="0"/>
        <v>1.1045361017187258</v>
      </c>
      <c r="E16" s="7">
        <f t="shared" si="1"/>
        <v>1</v>
      </c>
      <c r="F16" s="7">
        <f t="shared" si="2"/>
        <v>1.4035668847618203</v>
      </c>
      <c r="H16" s="7">
        <f>AVERAGE(C14:F17)</f>
        <v>1.4128564854895744</v>
      </c>
    </row>
    <row r="17" spans="2:6" x14ac:dyDescent="0.3">
      <c r="B17" s="6" t="s">
        <v>40</v>
      </c>
      <c r="C17" s="7">
        <f t="shared" si="3"/>
        <v>1.5524174696260025</v>
      </c>
      <c r="D17" s="7">
        <f t="shared" si="0"/>
        <v>1.3341664064126333</v>
      </c>
      <c r="E17" s="7">
        <f t="shared" si="1"/>
        <v>1.216552506059644</v>
      </c>
      <c r="F17" s="7">
        <f t="shared" si="2"/>
        <v>1.6031219541881403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Ex1</vt:lpstr>
      <vt:lpstr>Ex3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Bruna Tavares</dc:creator>
  <cp:lastModifiedBy>Bruna Tavares</cp:lastModifiedBy>
  <dcterms:created xsi:type="dcterms:W3CDTF">2019-04-25T00:45:03Z</dcterms:created>
  <dcterms:modified xsi:type="dcterms:W3CDTF">2019-05-19T00:27:12Z</dcterms:modified>
</cp:coreProperties>
</file>