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runo-O\senai\1des\sop\aula06\"/>
    </mc:Choice>
  </mc:AlternateContent>
  <xr:revisionPtr revIDLastSave="0" documentId="13_ncr:1_{357F305D-A0EB-4A57-91B9-6ECAB154CA2F}" xr6:coauthVersionLast="36" xr6:coauthVersionMax="36" xr10:uidLastSave="{00000000-0000-0000-0000-000000000000}"/>
  <bookViews>
    <workbookView xWindow="0" yWindow="0" windowWidth="19200" windowHeight="7070" activeTab="2" xr2:uid="{9DAC40B0-2ADB-4978-A35B-B98804DC90B6}"/>
  </bookViews>
  <sheets>
    <sheet name="ex01" sheetId="1" r:id="rId1"/>
    <sheet name="ex02" sheetId="2" r:id="rId2"/>
    <sheet name="ex0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3" l="1"/>
  <c r="C4" i="3"/>
  <c r="C5" i="3"/>
  <c r="D5" i="3" s="1"/>
  <c r="C6" i="3"/>
  <c r="C7" i="3"/>
  <c r="E7" i="3" s="1"/>
  <c r="C8" i="3"/>
  <c r="C9" i="3"/>
  <c r="E9" i="3" s="1"/>
  <c r="C10" i="3"/>
  <c r="C11" i="3"/>
  <c r="C3" i="3"/>
  <c r="E3" i="3" s="1"/>
  <c r="D6" i="3"/>
  <c r="D10" i="3"/>
  <c r="D4" i="3"/>
  <c r="E8" i="3"/>
  <c r="E6" i="3"/>
  <c r="D7" i="3" l="1"/>
  <c r="D11" i="3"/>
  <c r="E4" i="3"/>
  <c r="D3" i="3"/>
  <c r="E10" i="3"/>
  <c r="D9" i="3"/>
  <c r="E5" i="3"/>
  <c r="D8" i="3"/>
  <c r="C4" i="1"/>
  <c r="C5" i="1"/>
  <c r="C6" i="1"/>
  <c r="C7" i="1"/>
  <c r="C3" i="1"/>
</calcChain>
</file>

<file path=xl/sharedStrings.xml><?xml version="1.0" encoding="utf-8"?>
<sst xmlns="http://schemas.openxmlformats.org/spreadsheetml/2006/main" count="72" uniqueCount="56">
  <si>
    <t>Fases da Vida</t>
  </si>
  <si>
    <t>Nome</t>
  </si>
  <si>
    <t>Idade</t>
  </si>
  <si>
    <t>Classificação</t>
  </si>
  <si>
    <t>Ana</t>
  </si>
  <si>
    <t>Maria</t>
  </si>
  <si>
    <t>Marta</t>
  </si>
  <si>
    <t>Fabiana</t>
  </si>
  <si>
    <t>Silvia</t>
  </si>
  <si>
    <t>Critérios</t>
  </si>
  <si>
    <t>Menos de 10 anos</t>
  </si>
  <si>
    <t>Entre 10 e 15</t>
  </si>
  <si>
    <t>Entre 16 e 20</t>
  </si>
  <si>
    <t>Entre 21 e 40</t>
  </si>
  <si>
    <t>Mais de 60</t>
  </si>
  <si>
    <t>Idoso</t>
  </si>
  <si>
    <t>Adolescente</t>
  </si>
  <si>
    <t>Jovem</t>
  </si>
  <si>
    <t>Adulto</t>
  </si>
  <si>
    <t>Criança</t>
  </si>
  <si>
    <t>Entre 41 e 60</t>
  </si>
  <si>
    <t>Meia Idade</t>
  </si>
  <si>
    <t>Doação de Sangue</t>
  </si>
  <si>
    <t>Sexo</t>
  </si>
  <si>
    <t>Dias</t>
  </si>
  <si>
    <t>Status</t>
  </si>
  <si>
    <t>Carlos</t>
  </si>
  <si>
    <t>Bruno</t>
  </si>
  <si>
    <t>M</t>
  </si>
  <si>
    <t>F</t>
  </si>
  <si>
    <t>T</t>
  </si>
  <si>
    <t>Homens</t>
  </si>
  <si>
    <t>Mulheres</t>
  </si>
  <si>
    <t>Gênero</t>
  </si>
  <si>
    <t>Outros</t>
  </si>
  <si>
    <t>Cálculos Trabalhistas</t>
  </si>
  <si>
    <t>João</t>
  </si>
  <si>
    <t>Mariana</t>
  </si>
  <si>
    <t>Juliana</t>
  </si>
  <si>
    <t>Bárbara</t>
  </si>
  <si>
    <t>Rosalina</t>
  </si>
  <si>
    <t>Marina</t>
  </si>
  <si>
    <t>Salário</t>
  </si>
  <si>
    <t>INSS</t>
  </si>
  <si>
    <t>SalBase</t>
  </si>
  <si>
    <t>IRRF</t>
  </si>
  <si>
    <t>Tabela de contribuição INSS 2023</t>
  </si>
  <si>
    <t>Alíquota</t>
  </si>
  <si>
    <t>Tabela IRRF – Maio 2023</t>
  </si>
  <si>
    <t>De</t>
  </si>
  <si>
    <t>Até</t>
  </si>
  <si>
    <t>Parcela a Deduzir</t>
  </si>
  <si>
    <t>Acima de R$ 4664,68</t>
  </si>
  <si>
    <t>Idade(de)</t>
  </si>
  <si>
    <t>Idade(até)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</si>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</sst>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10" fontId="0" fillId="0" borderId="0" xfId="0" applyNumberFormat="1"/>
    <xf numFmtId="44" fontId="0" fillId="0" borderId="0" xfId="0" applyNumberFormat="1"/>
    <xf numFmtId="0" fontId="1" fillId="0" borderId="0" xfId="0" applyFont="1" applyAlignment="1"/>
    <xf numFmtId="4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4273C-F4EE-4D31-912C-3474CB59E641}">
  <dimension ref="A1:F7"/>
  <sheetViews>
    <sheetView workbookViewId="0">
      <selection activeCell="H9" sqref="H9"/>
    </sheetView>
  </sheetViews>
  <sheetFormatPr defaultRowHeight="14.5" x14ac:dyDescent="0.35"/>
  <cols>
    <col min="1" max="1" width="12.08984375" bestFit="1" customWidth="1"/>
    <col min="2" max="2" width="5.54296875" bestFit="1" customWidth="1"/>
    <col min="3" max="3" width="11.26953125" bestFit="1" customWidth="1"/>
    <col min="5" max="5" width="16.08984375" bestFit="1" customWidth="1"/>
    <col min="6" max="6" width="11" bestFit="1" customWidth="1"/>
  </cols>
  <sheetData>
    <row r="1" spans="1:6" x14ac:dyDescent="0.35">
      <c r="A1" s="3" t="s">
        <v>0</v>
      </c>
      <c r="B1" s="3"/>
      <c r="C1" s="3"/>
      <c r="E1" s="3" t="s">
        <v>9</v>
      </c>
      <c r="F1" s="3"/>
    </row>
    <row r="2" spans="1:6" x14ac:dyDescent="0.35">
      <c r="A2" s="1" t="s">
        <v>1</v>
      </c>
      <c r="B2" s="1" t="s">
        <v>2</v>
      </c>
      <c r="C2" s="1" t="s">
        <v>3</v>
      </c>
      <c r="E2" s="2" t="s">
        <v>10</v>
      </c>
      <c r="F2" s="2" t="s">
        <v>19</v>
      </c>
    </row>
    <row r="3" spans="1:6" x14ac:dyDescent="0.35">
      <c r="A3" t="s">
        <v>4</v>
      </c>
      <c r="B3">
        <v>5</v>
      </c>
      <c r="C3" t="str">
        <f>IF(B3&lt;10,$F$2,IF(B3&lt;16,$F$3,IF(B3&lt;21,$F$4,IF(B3&lt;40,$F$5,IF(B3&lt;=60,$F$6,IF(B3&gt;60,$F$7))))))</f>
        <v>Criança</v>
      </c>
      <c r="E3" t="s">
        <v>11</v>
      </c>
      <c r="F3" t="s">
        <v>16</v>
      </c>
    </row>
    <row r="4" spans="1:6" x14ac:dyDescent="0.35">
      <c r="A4" t="s">
        <v>5</v>
      </c>
      <c r="B4">
        <v>18</v>
      </c>
      <c r="C4" t="str">
        <f t="shared" ref="C4:C7" si="0">IF(B4&lt;10,$F$2,IF(B4&lt;16,$F$3,IF(B4&lt;21,$F$4,IF(B4&lt;40,$F$5,IF(B4&lt;=60,$F$6,IF(B4&gt;60,$F$7))))))</f>
        <v>Jovem</v>
      </c>
      <c r="E4" t="s">
        <v>12</v>
      </c>
      <c r="F4" t="s">
        <v>17</v>
      </c>
    </row>
    <row r="5" spans="1:6" x14ac:dyDescent="0.35">
      <c r="A5" t="s">
        <v>6</v>
      </c>
      <c r="B5">
        <v>44</v>
      </c>
      <c r="C5" t="str">
        <f t="shared" si="0"/>
        <v>Meia Idade</v>
      </c>
      <c r="E5" t="s">
        <v>13</v>
      </c>
      <c r="F5" t="s">
        <v>18</v>
      </c>
    </row>
    <row r="6" spans="1:6" x14ac:dyDescent="0.35">
      <c r="A6" t="s">
        <v>7</v>
      </c>
      <c r="B6">
        <v>95</v>
      </c>
      <c r="C6" t="str">
        <f t="shared" si="0"/>
        <v>Idoso</v>
      </c>
      <c r="E6" t="s">
        <v>20</v>
      </c>
      <c r="F6" t="s">
        <v>21</v>
      </c>
    </row>
    <row r="7" spans="1:6" x14ac:dyDescent="0.35">
      <c r="A7" t="s">
        <v>8</v>
      </c>
      <c r="B7">
        <v>20</v>
      </c>
      <c r="C7" t="str">
        <f t="shared" si="0"/>
        <v>Jovem</v>
      </c>
      <c r="E7" t="s">
        <v>14</v>
      </c>
      <c r="F7" t="s">
        <v>15</v>
      </c>
    </row>
  </sheetData>
  <mergeCells count="2">
    <mergeCell ref="A1:C1"/>
    <mergeCell ref="E1:F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724FF-10AE-4827-AC12-424EAF62B52A}">
  <dimension ref="A1:J7"/>
  <sheetViews>
    <sheetView workbookViewId="0">
      <selection activeCell="G6" sqref="G6"/>
    </sheetView>
  </sheetViews>
  <sheetFormatPr defaultRowHeight="14.5" x14ac:dyDescent="0.35"/>
  <cols>
    <col min="1" max="1" width="7.36328125" bestFit="1" customWidth="1"/>
    <col min="2" max="2" width="5.54296875" bestFit="1" customWidth="1"/>
    <col min="3" max="3" width="4.7265625" bestFit="1" customWidth="1"/>
    <col min="4" max="4" width="4.36328125" bestFit="1" customWidth="1"/>
    <col min="5" max="5" width="8" bestFit="1" customWidth="1"/>
    <col min="8" max="8" width="8.90625" bestFit="1" customWidth="1"/>
    <col min="9" max="9" width="9.54296875" bestFit="1" customWidth="1"/>
    <col min="10" max="10" width="4.36328125" bestFit="1" customWidth="1"/>
  </cols>
  <sheetData>
    <row r="1" spans="1:10" x14ac:dyDescent="0.35">
      <c r="A1" s="3" t="s">
        <v>22</v>
      </c>
      <c r="B1" s="3"/>
      <c r="C1" s="3"/>
      <c r="D1" s="3"/>
      <c r="E1" s="3"/>
      <c r="G1" s="3" t="s">
        <v>9</v>
      </c>
      <c r="H1" s="3"/>
      <c r="I1" s="3"/>
    </row>
    <row r="2" spans="1:10" x14ac:dyDescent="0.35">
      <c r="A2" s="1" t="s">
        <v>1</v>
      </c>
      <c r="B2" s="1" t="s">
        <v>2</v>
      </c>
      <c r="C2" s="1" t="s">
        <v>23</v>
      </c>
      <c r="D2" s="1" t="s">
        <v>24</v>
      </c>
      <c r="E2" s="1" t="s">
        <v>25</v>
      </c>
      <c r="G2" s="1" t="s">
        <v>33</v>
      </c>
      <c r="H2" s="1" t="s">
        <v>53</v>
      </c>
      <c r="I2" s="1" t="s">
        <v>54</v>
      </c>
      <c r="J2" s="1" t="s">
        <v>24</v>
      </c>
    </row>
    <row r="3" spans="1:10" x14ac:dyDescent="0.35">
      <c r="A3" t="s">
        <v>26</v>
      </c>
      <c r="B3">
        <v>5</v>
      </c>
      <c r="C3" t="s">
        <v>28</v>
      </c>
      <c r="D3" t="s">
        <v>55</v>
      </c>
      <c r="G3" t="s">
        <v>31</v>
      </c>
      <c r="H3">
        <v>18</v>
      </c>
      <c r="I3">
        <v>65</v>
      </c>
      <c r="J3">
        <v>60</v>
      </c>
    </row>
    <row r="4" spans="1:10" x14ac:dyDescent="0.35">
      <c r="A4" t="s">
        <v>27</v>
      </c>
      <c r="B4">
        <v>18</v>
      </c>
      <c r="C4" t="s">
        <v>28</v>
      </c>
      <c r="D4">
        <v>51</v>
      </c>
      <c r="G4" t="s">
        <v>32</v>
      </c>
      <c r="H4">
        <v>15</v>
      </c>
      <c r="I4">
        <v>60</v>
      </c>
      <c r="J4">
        <v>90</v>
      </c>
    </row>
    <row r="5" spans="1:10" x14ac:dyDescent="0.35">
      <c r="A5" t="s">
        <v>6</v>
      </c>
      <c r="B5">
        <v>44</v>
      </c>
      <c r="C5" t="s">
        <v>29</v>
      </c>
      <c r="D5">
        <v>95</v>
      </c>
      <c r="G5" t="s">
        <v>34</v>
      </c>
      <c r="H5">
        <v>15</v>
      </c>
      <c r="I5">
        <v>60</v>
      </c>
      <c r="J5">
        <v>90</v>
      </c>
    </row>
    <row r="6" spans="1:10" x14ac:dyDescent="0.35">
      <c r="A6" t="s">
        <v>7</v>
      </c>
      <c r="B6">
        <v>95</v>
      </c>
      <c r="C6" t="s">
        <v>29</v>
      </c>
      <c r="D6">
        <v>100</v>
      </c>
    </row>
    <row r="7" spans="1:10" x14ac:dyDescent="0.35">
      <c r="A7" t="s">
        <v>8</v>
      </c>
      <c r="B7">
        <v>20</v>
      </c>
      <c r="C7" t="s">
        <v>30</v>
      </c>
      <c r="D7">
        <v>95</v>
      </c>
    </row>
  </sheetData>
  <mergeCells count="2">
    <mergeCell ref="A1:E1"/>
    <mergeCell ref="G1: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3C110-0401-4E5C-A92C-28BBBFBA1AD2}">
  <dimension ref="A1:O11"/>
  <sheetViews>
    <sheetView tabSelected="1" workbookViewId="0">
      <selection activeCell="E3" sqref="E3"/>
    </sheetView>
  </sheetViews>
  <sheetFormatPr defaultRowHeight="14.5" x14ac:dyDescent="0.35"/>
  <cols>
    <col min="1" max="1" width="7.81640625" bestFit="1" customWidth="1"/>
    <col min="2" max="2" width="12.6328125" bestFit="1" customWidth="1"/>
    <col min="3" max="5" width="11.6328125" bestFit="1" customWidth="1"/>
    <col min="7" max="8" width="11.6328125" bestFit="1" customWidth="1"/>
    <col min="9" max="9" width="7.90625" bestFit="1" customWidth="1"/>
    <col min="11" max="11" width="18.08984375" bestFit="1" customWidth="1"/>
    <col min="12" max="12" width="11.6328125" bestFit="1" customWidth="1"/>
    <col min="13" max="13" width="7.90625" bestFit="1" customWidth="1"/>
    <col min="14" max="14" width="15.36328125" bestFit="1" customWidth="1"/>
  </cols>
  <sheetData>
    <row r="1" spans="1:15" x14ac:dyDescent="0.35">
      <c r="A1" s="3" t="s">
        <v>35</v>
      </c>
      <c r="B1" s="3"/>
      <c r="C1" s="3"/>
      <c r="D1" s="3"/>
      <c r="E1" s="3"/>
      <c r="G1" s="3" t="s">
        <v>46</v>
      </c>
      <c r="H1" s="3"/>
      <c r="I1" s="3"/>
      <c r="K1" s="3" t="s">
        <v>48</v>
      </c>
      <c r="L1" s="3"/>
      <c r="M1" s="3"/>
      <c r="N1" s="3"/>
    </row>
    <row r="2" spans="1:15" x14ac:dyDescent="0.35">
      <c r="A2" s="1" t="s">
        <v>1</v>
      </c>
      <c r="B2" s="1" t="s">
        <v>42</v>
      </c>
      <c r="C2" s="1" t="s">
        <v>43</v>
      </c>
      <c r="D2" s="1" t="s">
        <v>44</v>
      </c>
      <c r="E2" s="1" t="s">
        <v>45</v>
      </c>
      <c r="G2" s="6" t="s">
        <v>49</v>
      </c>
      <c r="H2" s="6" t="s">
        <v>50</v>
      </c>
      <c r="I2" s="6" t="s">
        <v>47</v>
      </c>
      <c r="K2" s="1" t="s">
        <v>49</v>
      </c>
      <c r="L2" s="1" t="s">
        <v>50</v>
      </c>
      <c r="M2" s="1" t="s">
        <v>47</v>
      </c>
      <c r="N2" s="1" t="s">
        <v>51</v>
      </c>
    </row>
    <row r="3" spans="1:15" ht="16" x14ac:dyDescent="0.5">
      <c r="A3" t="s">
        <v>36</v>
      </c>
      <c r="B3" s="5">
        <v>1000</v>
      </c>
      <c r="C3" s="5">
        <f>IF(B3&lt;=$H$3,B3*$I$3,IF(B3&lt;=$H$4,B3*$I$4,IF(B3&lt;=$H$5,B3*$I$5,IF(B3&lt;=$H$6,B3*$I$6,$H$6*$I$6))))</f>
        <v>75</v>
      </c>
      <c r="D3" s="5">
        <f>B3-C3</f>
        <v>925</v>
      </c>
      <c r="E3" s="7">
        <f>IF(C3&lt;=$L$3,C3-M3-$N$3,IF(C3&lt;=$L$4,C3-(C3*$M$4-$N$4),IF(C3&lt;=$L$5,C3-(C3*$M$5-$N$5),IF(C3&lt;=$L$6,C3-(C3*$M$6-$N$6),C3-(C3*M7-N7)))))</f>
        <v>75</v>
      </c>
      <c r="G3" s="5">
        <v>0</v>
      </c>
      <c r="H3" s="5">
        <v>1320</v>
      </c>
      <c r="I3" s="4">
        <v>7.4999999999999997E-2</v>
      </c>
      <c r="K3" s="5">
        <v>0</v>
      </c>
      <c r="L3" s="5">
        <v>2112</v>
      </c>
      <c r="M3" s="4">
        <v>0</v>
      </c>
      <c r="N3" s="5">
        <v>0</v>
      </c>
      <c r="O3" s="5"/>
    </row>
    <row r="4" spans="1:15" x14ac:dyDescent="0.35">
      <c r="A4" t="s">
        <v>5</v>
      </c>
      <c r="B4" s="5">
        <v>2000</v>
      </c>
      <c r="C4" s="5">
        <f t="shared" ref="C4:C11" si="0">IF(B4&lt;=$H$3,B4*$I$3,IF(B4&lt;=$H$4,B4*$I$4,IF(B4&lt;=$H$5,B4*$I$5,IF(B4&lt;=$H$6,B4*$I$6,$H$6*$I$6))))</f>
        <v>180</v>
      </c>
      <c r="D4" s="5">
        <f>B4-C4</f>
        <v>1820</v>
      </c>
      <c r="E4" s="5">
        <f t="shared" ref="E4:E11" si="1">IF(C4&lt;=$L$3,C4-M4-$N$3,IF(C4&lt;=$L$4,C4-(C4*$M$4-$N$4),IF(C4&lt;=$L$5,C4-(C4*$M$5-$N$5),IF(C4&lt;=$L$6,C4-(C4*$M$6-$N$6),C4-(C4*M8-N8)))))</f>
        <v>179.92500000000001</v>
      </c>
      <c r="G4" s="5">
        <v>1320.01</v>
      </c>
      <c r="H4" s="5">
        <v>2571.29</v>
      </c>
      <c r="I4" s="4">
        <v>0.09</v>
      </c>
      <c r="K4" s="5">
        <v>2112.0100000000002</v>
      </c>
      <c r="L4" s="5">
        <v>2826.65</v>
      </c>
      <c r="M4" s="4">
        <v>7.4999999999999997E-2</v>
      </c>
      <c r="N4" s="5">
        <v>158.4</v>
      </c>
      <c r="O4" s="5"/>
    </row>
    <row r="5" spans="1:15" x14ac:dyDescent="0.35">
      <c r="A5" t="s">
        <v>37</v>
      </c>
      <c r="B5" s="5">
        <v>3000</v>
      </c>
      <c r="C5" s="5">
        <f t="shared" si="0"/>
        <v>360</v>
      </c>
      <c r="D5" s="5">
        <f t="shared" ref="D4:D11" si="2">B5-C5</f>
        <v>2640</v>
      </c>
      <c r="E5" s="5">
        <f t="shared" si="1"/>
        <v>359.85</v>
      </c>
      <c r="G5" s="5">
        <v>2571.3000000000002</v>
      </c>
      <c r="H5" s="5">
        <v>3856.94</v>
      </c>
      <c r="I5" s="4">
        <v>0.12</v>
      </c>
      <c r="K5" s="5">
        <v>2826.66</v>
      </c>
      <c r="L5" s="5">
        <v>3751.06</v>
      </c>
      <c r="M5" s="4">
        <v>0.15</v>
      </c>
      <c r="N5" s="5">
        <v>370.4</v>
      </c>
      <c r="O5" s="5"/>
    </row>
    <row r="6" spans="1:15" x14ac:dyDescent="0.35">
      <c r="A6" t="s">
        <v>4</v>
      </c>
      <c r="B6" s="5">
        <v>4000</v>
      </c>
      <c r="C6" s="5">
        <f t="shared" si="0"/>
        <v>560</v>
      </c>
      <c r="D6" s="5">
        <f t="shared" si="2"/>
        <v>3440</v>
      </c>
      <c r="E6" s="5">
        <f t="shared" si="1"/>
        <v>559.77499999999998</v>
      </c>
      <c r="G6" s="5">
        <v>3856.95</v>
      </c>
      <c r="H6" s="5">
        <v>7507.49</v>
      </c>
      <c r="I6" s="4">
        <v>0.14000000000000001</v>
      </c>
      <c r="K6" s="5">
        <v>3751.07</v>
      </c>
      <c r="L6" s="5">
        <v>4664.68</v>
      </c>
      <c r="M6" s="4">
        <v>0.22500000000000001</v>
      </c>
      <c r="N6" s="5">
        <v>651.73</v>
      </c>
      <c r="O6" s="5"/>
    </row>
    <row r="7" spans="1:15" x14ac:dyDescent="0.35">
      <c r="A7" t="s">
        <v>38</v>
      </c>
      <c r="B7" s="5">
        <v>5000</v>
      </c>
      <c r="C7" s="5">
        <f t="shared" si="0"/>
        <v>700.00000000000011</v>
      </c>
      <c r="D7" s="5">
        <f t="shared" si="2"/>
        <v>4300</v>
      </c>
      <c r="E7" s="5">
        <f t="shared" si="1"/>
        <v>699.72500000000014</v>
      </c>
      <c r="K7" t="s">
        <v>52</v>
      </c>
      <c r="L7" s="5">
        <v>0</v>
      </c>
      <c r="M7" s="4">
        <v>0.27500000000000002</v>
      </c>
      <c r="N7" s="5">
        <v>884.96</v>
      </c>
    </row>
    <row r="8" spans="1:15" x14ac:dyDescent="0.35">
      <c r="A8" t="s">
        <v>39</v>
      </c>
      <c r="B8" s="5">
        <v>6000</v>
      </c>
      <c r="C8" s="5">
        <f t="shared" si="0"/>
        <v>840.00000000000011</v>
      </c>
      <c r="D8" s="5">
        <f t="shared" si="2"/>
        <v>5160</v>
      </c>
      <c r="E8" s="5">
        <f t="shared" si="1"/>
        <v>840.00000000000011</v>
      </c>
    </row>
    <row r="9" spans="1:15" x14ac:dyDescent="0.35">
      <c r="A9" t="s">
        <v>40</v>
      </c>
      <c r="B9" s="5">
        <v>7000</v>
      </c>
      <c r="C9" s="5">
        <f t="shared" si="0"/>
        <v>980.00000000000011</v>
      </c>
      <c r="D9" s="5">
        <f t="shared" si="2"/>
        <v>6020</v>
      </c>
      <c r="E9" s="5">
        <f t="shared" si="1"/>
        <v>980.00000000000011</v>
      </c>
    </row>
    <row r="10" spans="1:15" x14ac:dyDescent="0.35">
      <c r="A10" t="s">
        <v>41</v>
      </c>
      <c r="B10" s="5">
        <v>8000</v>
      </c>
      <c r="C10" s="5">
        <f t="shared" si="0"/>
        <v>1051.0486000000001</v>
      </c>
      <c r="D10" s="5">
        <f>B10-C10</f>
        <v>6948.9513999999999</v>
      </c>
      <c r="E10" s="5">
        <f t="shared" si="1"/>
        <v>1051.0486000000001</v>
      </c>
    </row>
    <row r="11" spans="1:15" x14ac:dyDescent="0.35">
      <c r="A11" t="s">
        <v>8</v>
      </c>
      <c r="B11" s="5">
        <v>10000</v>
      </c>
      <c r="C11" s="5">
        <f t="shared" si="0"/>
        <v>1051.0486000000001</v>
      </c>
      <c r="D11" s="5">
        <f t="shared" si="2"/>
        <v>8948.9513999999999</v>
      </c>
      <c r="E11" s="5">
        <f>IF(C11&lt;=$L$3,C11-$M$3-$N$3,IF(C11&lt;=$L$4,C11-(C11*$M$4-$N$4),IF(C11&lt;=$L$5,C11-(C11*$M$5-$N$5),IF(C11&lt;=$L$6,C11-(C11*$M$6-$N$6),C11-(C11*$M$15-$N$15)))))</f>
        <v>1051.0486000000001</v>
      </c>
    </row>
  </sheetData>
  <mergeCells count="3">
    <mergeCell ref="G1:I1"/>
    <mergeCell ref="A1:E1"/>
    <mergeCell ref="K1:N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ex01</vt:lpstr>
      <vt:lpstr>ex02</vt:lpstr>
      <vt:lpstr>ex03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Desenvolvimento</dc:creator>
  <cp:lastModifiedBy>Desenvolvimento</cp:lastModifiedBy>
  <dcterms:created xsi:type="dcterms:W3CDTF">2023-09-18T10:51:33Z</dcterms:created>
  <dcterms:modified xsi:type="dcterms:W3CDTF">2023-09-18T13:54:55Z</dcterms:modified>
</cp:coreProperties>
</file>