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https://ipbpt-my.sharepoint.com/personal/bruno_melgarc_ipb_pt/Documents/Personal/Hub Cloud/Nest/1000 CIMO/1100 Subareas/Stats/2 PCA Stats/Joana/Apples Github/Apples/"/>
    </mc:Choice>
  </mc:AlternateContent>
  <xr:revisionPtr revIDLastSave="13" documentId="13_ncr:1_{145F7E08-A83E-3E47-8171-4416CC6DB777}" xr6:coauthVersionLast="47" xr6:coauthVersionMax="47" xr10:uidLastSave="{D8D87C4F-E72A-FB4A-9047-70DB1443482F}"/>
  <bookViews>
    <workbookView xWindow="-26220" yWindow="-24180" windowWidth="38400" windowHeight="21600" activeTab="2" xr2:uid="{00000000-000D-0000-FFFF-FFFF00000000}"/>
  </bookViews>
  <sheets>
    <sheet name="Raw data" sheetId="1" r:id="rId1"/>
    <sheet name="Imputation" sheetId="6" r:id="rId2"/>
    <sheet name="Imputated means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6" l="1"/>
  <c r="AC86" i="6"/>
  <c r="M61" i="6"/>
  <c r="M60" i="6"/>
  <c r="M59" i="6"/>
  <c r="AC71" i="6"/>
  <c r="M43" i="6"/>
  <c r="M42" i="6"/>
  <c r="M41" i="6"/>
  <c r="AC56" i="6"/>
  <c r="M25" i="6"/>
  <c r="M24" i="6"/>
  <c r="M23" i="6"/>
  <c r="AC41" i="6"/>
  <c r="M7" i="6"/>
  <c r="M6" i="6"/>
  <c r="M5" i="6"/>
  <c r="K55" i="6"/>
  <c r="AC3" i="6"/>
  <c r="AC4" i="6"/>
  <c r="AC5" i="6"/>
  <c r="AC24" i="6"/>
  <c r="AF2" i="6"/>
  <c r="R73" i="6"/>
  <c r="Q73" i="6"/>
  <c r="P73" i="6"/>
  <c r="R70" i="6"/>
  <c r="L70" i="6"/>
  <c r="L67" i="6"/>
  <c r="K67" i="6"/>
  <c r="L64" i="6"/>
  <c r="L61" i="6"/>
  <c r="R58" i="6"/>
  <c r="Q58" i="6"/>
  <c r="L55" i="6"/>
  <c r="K49" i="6"/>
  <c r="K46" i="6"/>
  <c r="G43" i="6"/>
  <c r="R40" i="6"/>
  <c r="R37" i="6"/>
  <c r="Q37" i="6"/>
  <c r="K37" i="6"/>
  <c r="K34" i="6"/>
  <c r="K31" i="6"/>
  <c r="R28" i="6"/>
  <c r="Q28" i="6"/>
  <c r="P28" i="6"/>
  <c r="R25" i="6"/>
  <c r="K25" i="6"/>
  <c r="J25" i="6"/>
  <c r="R22" i="6"/>
  <c r="Q22" i="6"/>
  <c r="R19" i="6"/>
  <c r="Q19" i="6"/>
  <c r="P19" i="6"/>
  <c r="K16" i="6"/>
  <c r="K19" i="6"/>
  <c r="K18" i="6"/>
  <c r="K17" i="6"/>
  <c r="L16" i="6"/>
  <c r="L13" i="6"/>
  <c r="K13" i="6"/>
  <c r="R10" i="6"/>
  <c r="P10" i="6"/>
  <c r="R7" i="6"/>
  <c r="R4" i="6"/>
  <c r="N19" i="4"/>
  <c r="N18" i="4"/>
  <c r="N17" i="4"/>
  <c r="O61" i="4"/>
  <c r="O64" i="4"/>
  <c r="O70" i="4"/>
  <c r="O55" i="4"/>
  <c r="O67" i="4"/>
  <c r="N67" i="4"/>
  <c r="N55" i="4"/>
  <c r="N49" i="4"/>
  <c r="N46" i="4"/>
  <c r="J43" i="4"/>
  <c r="N37" i="4"/>
  <c r="N34" i="4"/>
  <c r="N31" i="4"/>
  <c r="N25" i="4"/>
  <c r="M25" i="4"/>
  <c r="N16" i="4"/>
  <c r="O16" i="4"/>
  <c r="O13" i="4"/>
  <c r="N13" i="4"/>
  <c r="S10" i="4"/>
  <c r="S19" i="4"/>
  <c r="T19" i="4"/>
  <c r="T22" i="4"/>
  <c r="S28" i="4"/>
  <c r="T28" i="4"/>
  <c r="T37" i="4"/>
  <c r="T58" i="4"/>
  <c r="S73" i="4"/>
  <c r="T73" i="4"/>
  <c r="U73" i="4"/>
  <c r="U70" i="4"/>
  <c r="U58" i="4"/>
  <c r="U40" i="4"/>
  <c r="U37" i="4"/>
  <c r="U28" i="4"/>
  <c r="U25" i="4"/>
  <c r="U22" i="4"/>
  <c r="U19" i="4"/>
  <c r="U10" i="4"/>
  <c r="U7" i="4"/>
  <c r="U4" i="4"/>
</calcChain>
</file>

<file path=xl/sharedStrings.xml><?xml version="1.0" encoding="utf-8"?>
<sst xmlns="http://schemas.openxmlformats.org/spreadsheetml/2006/main" count="1629" uniqueCount="41">
  <si>
    <t>Tempo</t>
  </si>
  <si>
    <t>PLA</t>
  </si>
  <si>
    <t>Saco</t>
  </si>
  <si>
    <t>L</t>
  </si>
  <si>
    <t>a</t>
  </si>
  <si>
    <t>b</t>
  </si>
  <si>
    <t>c</t>
  </si>
  <si>
    <t>AE</t>
  </si>
  <si>
    <t>O2</t>
  </si>
  <si>
    <t>CO2</t>
  </si>
  <si>
    <t>Texture (Strenght))</t>
  </si>
  <si>
    <t>DPPH</t>
  </si>
  <si>
    <t>FRAP</t>
  </si>
  <si>
    <t>Aditivo</t>
  </si>
  <si>
    <t>--</t>
  </si>
  <si>
    <t>h</t>
  </si>
  <si>
    <t>OPP</t>
  </si>
  <si>
    <t>Sample</t>
  </si>
  <si>
    <t>Antiox</t>
  </si>
  <si>
    <t>Cover</t>
  </si>
  <si>
    <t>Day</t>
  </si>
  <si>
    <t>Apple</t>
  </si>
  <si>
    <t>Ascorbic_Acid</t>
  </si>
  <si>
    <t>Extract</t>
  </si>
  <si>
    <t>Weight_loss</t>
  </si>
  <si>
    <t>Texture (Strenght)</t>
  </si>
  <si>
    <t>% red 1</t>
  </si>
  <si>
    <t>% red 2</t>
  </si>
  <si>
    <t>% red 3</t>
  </si>
  <si>
    <t>% red mean</t>
  </si>
  <si>
    <t>Test Y=</t>
  </si>
  <si>
    <t>Purple values =  imputed by mean of two numbers due to scarce data and constant response assumed</t>
  </si>
  <si>
    <t>Green values = imputed by inter or extrapolation considering reduction percentages and similar data when possible</t>
  </si>
  <si>
    <t>Polynomial regression extrapolation</t>
  </si>
  <si>
    <t>Polynomial regression interpolation</t>
  </si>
  <si>
    <t>point T12=</t>
  </si>
  <si>
    <t>point T2=</t>
  </si>
  <si>
    <t>Fungi</t>
  </si>
  <si>
    <t>Coliforms</t>
  </si>
  <si>
    <t>Bacteria</t>
  </si>
  <si>
    <t>Total Phenolics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</si>
</sst>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sz val="10"/>
      <color rgb="FF00B05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CCC29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0" xfId="0" applyFont="1" applyFill="1"/>
  </cellXfs>
  <cellStyles count="1"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data'!$D$2:$D$98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</c:numCache>
            </c:numRef>
          </c:xVal>
          <c:yVal>
            <c:numRef>
              <c:f>'Raw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C-2148-90FE-586A048C80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data'!$D$2:$D$98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</c:numCache>
            </c:numRef>
          </c:xVal>
          <c:yVal>
            <c:numRef>
              <c:f>'Raw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C-2148-90FE-586A048C806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data'!$D$2:$D$98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</c:numCache>
            </c:numRef>
          </c:xVal>
          <c:yVal>
            <c:numRef>
              <c:f>'Raw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CC-2148-90FE-586A048C8064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data'!$D$2:$D$98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</c:numCache>
            </c:numRef>
          </c:xVal>
          <c:yVal>
            <c:numRef>
              <c:f>'Raw data'!$E$2:$E$98</c:f>
              <c:numCache>
                <c:formatCode>General</c:formatCode>
                <c:ptCount val="97"/>
                <c:pt idx="0">
                  <c:v>80.34</c:v>
                </c:pt>
                <c:pt idx="1">
                  <c:v>79.81</c:v>
                </c:pt>
                <c:pt idx="2">
                  <c:v>79.36</c:v>
                </c:pt>
                <c:pt idx="3">
                  <c:v>80.03</c:v>
                </c:pt>
                <c:pt idx="4">
                  <c:v>78.94</c:v>
                </c:pt>
                <c:pt idx="5">
                  <c:v>78.08</c:v>
                </c:pt>
                <c:pt idx="6">
                  <c:v>80.83</c:v>
                </c:pt>
                <c:pt idx="7">
                  <c:v>80.739999999999995</c:v>
                </c:pt>
                <c:pt idx="8">
                  <c:v>79.13</c:v>
                </c:pt>
                <c:pt idx="9">
                  <c:v>79.260000000000005</c:v>
                </c:pt>
                <c:pt idx="10">
                  <c:v>80.62</c:v>
                </c:pt>
                <c:pt idx="11">
                  <c:v>81.02</c:v>
                </c:pt>
                <c:pt idx="12">
                  <c:v>79.89</c:v>
                </c:pt>
                <c:pt idx="13">
                  <c:v>79.72</c:v>
                </c:pt>
                <c:pt idx="14">
                  <c:v>80.11</c:v>
                </c:pt>
                <c:pt idx="15">
                  <c:v>80.48</c:v>
                </c:pt>
                <c:pt idx="16">
                  <c:v>78.19</c:v>
                </c:pt>
                <c:pt idx="17">
                  <c:v>78.16</c:v>
                </c:pt>
                <c:pt idx="18">
                  <c:v>79.06</c:v>
                </c:pt>
                <c:pt idx="19">
                  <c:v>79.040000000000006</c:v>
                </c:pt>
                <c:pt idx="20">
                  <c:v>77.95</c:v>
                </c:pt>
                <c:pt idx="21">
                  <c:v>77.989999999999995</c:v>
                </c:pt>
                <c:pt idx="22">
                  <c:v>80.03</c:v>
                </c:pt>
                <c:pt idx="23">
                  <c:v>77.75</c:v>
                </c:pt>
                <c:pt idx="24">
                  <c:v>75.650000000000006</c:v>
                </c:pt>
                <c:pt idx="25">
                  <c:v>77.7</c:v>
                </c:pt>
                <c:pt idx="26">
                  <c:v>77.08</c:v>
                </c:pt>
                <c:pt idx="27">
                  <c:v>75.739999999999995</c:v>
                </c:pt>
                <c:pt idx="28">
                  <c:v>74.930000000000007</c:v>
                </c:pt>
                <c:pt idx="29">
                  <c:v>76.44</c:v>
                </c:pt>
                <c:pt idx="30">
                  <c:v>77.05</c:v>
                </c:pt>
                <c:pt idx="31">
                  <c:v>78.38</c:v>
                </c:pt>
                <c:pt idx="32">
                  <c:v>77.28</c:v>
                </c:pt>
                <c:pt idx="33">
                  <c:v>78.13</c:v>
                </c:pt>
                <c:pt idx="34">
                  <c:v>77.41</c:v>
                </c:pt>
                <c:pt idx="35">
                  <c:v>75.989999999999995</c:v>
                </c:pt>
                <c:pt idx="36">
                  <c:v>76.58</c:v>
                </c:pt>
                <c:pt idx="37">
                  <c:v>78.05</c:v>
                </c:pt>
                <c:pt idx="38">
                  <c:v>77.7</c:v>
                </c:pt>
                <c:pt idx="39">
                  <c:v>76.400000000000006</c:v>
                </c:pt>
                <c:pt idx="40">
                  <c:v>70.92</c:v>
                </c:pt>
                <c:pt idx="41">
                  <c:v>76.31</c:v>
                </c:pt>
                <c:pt idx="42">
                  <c:v>72.42</c:v>
                </c:pt>
                <c:pt idx="43">
                  <c:v>77.040000000000006</c:v>
                </c:pt>
                <c:pt idx="44">
                  <c:v>75.53</c:v>
                </c:pt>
                <c:pt idx="45">
                  <c:v>75.510000000000005</c:v>
                </c:pt>
                <c:pt idx="46">
                  <c:v>76.13</c:v>
                </c:pt>
                <c:pt idx="47">
                  <c:v>78.38</c:v>
                </c:pt>
                <c:pt idx="48">
                  <c:v>72.989999999999995</c:v>
                </c:pt>
                <c:pt idx="49">
                  <c:v>77.31</c:v>
                </c:pt>
                <c:pt idx="50">
                  <c:v>75.709999999999994</c:v>
                </c:pt>
                <c:pt idx="51">
                  <c:v>76.819999999999993</c:v>
                </c:pt>
                <c:pt idx="52">
                  <c:v>77.680000000000007</c:v>
                </c:pt>
                <c:pt idx="53">
                  <c:v>77.319999999999993</c:v>
                </c:pt>
                <c:pt idx="54">
                  <c:v>78.87</c:v>
                </c:pt>
                <c:pt idx="55">
                  <c:v>79.5</c:v>
                </c:pt>
                <c:pt idx="56">
                  <c:v>78.02</c:v>
                </c:pt>
                <c:pt idx="57">
                  <c:v>76.08</c:v>
                </c:pt>
                <c:pt idx="58">
                  <c:v>76.239999999999995</c:v>
                </c:pt>
                <c:pt idx="59">
                  <c:v>75.709999999999994</c:v>
                </c:pt>
                <c:pt idx="60">
                  <c:v>76.94</c:v>
                </c:pt>
                <c:pt idx="61">
                  <c:v>77.09</c:v>
                </c:pt>
                <c:pt idx="62">
                  <c:v>76.569999999999993</c:v>
                </c:pt>
                <c:pt idx="63">
                  <c:v>75.64</c:v>
                </c:pt>
                <c:pt idx="64">
                  <c:v>79.42</c:v>
                </c:pt>
                <c:pt idx="65">
                  <c:v>77.73</c:v>
                </c:pt>
                <c:pt idx="66">
                  <c:v>77.150000000000006</c:v>
                </c:pt>
                <c:pt idx="67">
                  <c:v>76.959999999999994</c:v>
                </c:pt>
                <c:pt idx="68">
                  <c:v>78.739999999999995</c:v>
                </c:pt>
                <c:pt idx="69">
                  <c:v>78.28</c:v>
                </c:pt>
                <c:pt idx="70">
                  <c:v>78.56</c:v>
                </c:pt>
                <c:pt idx="71">
                  <c:v>78.45</c:v>
                </c:pt>
                <c:pt idx="72">
                  <c:v>77.930000000000007</c:v>
                </c:pt>
                <c:pt idx="73">
                  <c:v>76.599999999999994</c:v>
                </c:pt>
                <c:pt idx="74">
                  <c:v>76.12</c:v>
                </c:pt>
                <c:pt idx="75">
                  <c:v>75.099999999999994</c:v>
                </c:pt>
                <c:pt idx="76">
                  <c:v>76.08</c:v>
                </c:pt>
                <c:pt idx="77">
                  <c:v>77.319999999999993</c:v>
                </c:pt>
                <c:pt idx="78">
                  <c:v>76.989999999999995</c:v>
                </c:pt>
                <c:pt idx="79">
                  <c:v>78.349999999999994</c:v>
                </c:pt>
                <c:pt idx="80">
                  <c:v>79.31</c:v>
                </c:pt>
                <c:pt idx="81">
                  <c:v>77.44</c:v>
                </c:pt>
                <c:pt idx="82">
                  <c:v>77.52</c:v>
                </c:pt>
                <c:pt idx="83">
                  <c:v>75.3</c:v>
                </c:pt>
                <c:pt idx="84">
                  <c:v>75.13</c:v>
                </c:pt>
                <c:pt idx="85">
                  <c:v>75.36</c:v>
                </c:pt>
                <c:pt idx="86">
                  <c:v>74.98</c:v>
                </c:pt>
                <c:pt idx="87">
                  <c:v>76.39</c:v>
                </c:pt>
                <c:pt idx="88">
                  <c:v>76.84</c:v>
                </c:pt>
                <c:pt idx="89">
                  <c:v>78.33</c:v>
                </c:pt>
                <c:pt idx="90">
                  <c:v>77.08</c:v>
                </c:pt>
                <c:pt idx="91">
                  <c:v>75.09</c:v>
                </c:pt>
                <c:pt idx="92">
                  <c:v>78.62</c:v>
                </c:pt>
                <c:pt idx="93">
                  <c:v>76.069999999999993</c:v>
                </c:pt>
                <c:pt idx="94">
                  <c:v>78.06</c:v>
                </c:pt>
                <c:pt idx="95">
                  <c:v>77.510000000000005</c:v>
                </c:pt>
                <c:pt idx="96">
                  <c:v>77.28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CC-2148-90FE-586A048C8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746207"/>
        <c:axId val="1547747935"/>
      </c:scatterChart>
      <c:valAx>
        <c:axId val="154774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547747935"/>
        <c:crosses val="autoZero"/>
        <c:crossBetween val="midCat"/>
      </c:valAx>
      <c:valAx>
        <c:axId val="15477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54774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O</a:t>
            </a:r>
            <a:r>
              <a:rPr lang="es-ES_tradnl" sz="1000"/>
              <a:t>2</a:t>
            </a:r>
            <a:r>
              <a:rPr lang="es-ES_tradnl"/>
              <a:t> 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Imputation!$D$2:$D$16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xVal>
          <c:yVal>
            <c:numRef>
              <c:f>Imputation!$K$2:$K$16</c:f>
              <c:numCache>
                <c:formatCode>0.00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15.2</c:v>
                </c:pt>
                <c:pt idx="4">
                  <c:v>17.5</c:v>
                </c:pt>
                <c:pt idx="5">
                  <c:v>15.5</c:v>
                </c:pt>
                <c:pt idx="6">
                  <c:v>7.94</c:v>
                </c:pt>
                <c:pt idx="7">
                  <c:v>7.73</c:v>
                </c:pt>
                <c:pt idx="8">
                  <c:v>8.7100000000000009</c:v>
                </c:pt>
                <c:pt idx="9">
                  <c:v>6.11</c:v>
                </c:pt>
                <c:pt idx="10">
                  <c:v>1.27</c:v>
                </c:pt>
                <c:pt idx="11">
                  <c:v>3.6900000000000004</c:v>
                </c:pt>
                <c:pt idx="12">
                  <c:v>0.57999999999999996</c:v>
                </c:pt>
                <c:pt idx="13">
                  <c:v>0.06</c:v>
                </c:pt>
                <c:pt idx="14">
                  <c:v>0.31999999999999995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E-2F4F-8CE4-C37435E028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Imputation!$D$2:$D$19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xVal>
          <c:yVal>
            <c:numRef>
              <c:f>Imputation!$K$38:$K$55</c:f>
              <c:numCache>
                <c:formatCode>0.00</c:formatCode>
                <c:ptCount val="1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19.5</c:v>
                </c:pt>
                <c:pt idx="4">
                  <c:v>14.3</c:v>
                </c:pt>
                <c:pt idx="5">
                  <c:v>19.2</c:v>
                </c:pt>
                <c:pt idx="6">
                  <c:v>8.1999999999999993</c:v>
                </c:pt>
                <c:pt idx="7">
                  <c:v>6.96</c:v>
                </c:pt>
                <c:pt idx="8">
                  <c:v>7.58</c:v>
                </c:pt>
                <c:pt idx="9">
                  <c:v>0.05</c:v>
                </c:pt>
                <c:pt idx="10">
                  <c:v>1.55</c:v>
                </c:pt>
                <c:pt idx="11">
                  <c:v>0.8</c:v>
                </c:pt>
                <c:pt idx="12">
                  <c:v>1.79</c:v>
                </c:pt>
                <c:pt idx="13">
                  <c:v>0.27</c:v>
                </c:pt>
                <c:pt idx="14">
                  <c:v>0.06</c:v>
                </c:pt>
                <c:pt idx="15">
                  <c:v>0.23</c:v>
                </c:pt>
                <c:pt idx="16">
                  <c:v>0.04</c:v>
                </c:pt>
                <c:pt idx="17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E-2F4F-8CE4-C37435E0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459807"/>
        <c:axId val="741056367"/>
      </c:scatterChart>
      <c:valAx>
        <c:axId val="95745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741056367"/>
        <c:crosses val="autoZero"/>
        <c:crossBetween val="midCat"/>
      </c:valAx>
      <c:valAx>
        <c:axId val="7410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95745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</a:t>
            </a:r>
            <a:r>
              <a:rPr lang="es-ES_tradnl" sz="1000"/>
              <a:t>2</a:t>
            </a:r>
            <a:r>
              <a:rPr lang="es-ES_tradnl" baseline="0"/>
              <a:t> PLA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579507874015748"/>
                  <c:y val="-4.2060367454068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T"/>
                </a:p>
              </c:txPr>
            </c:trendlineLbl>
          </c:trendline>
          <c:xVal>
            <c:numRef>
              <c:f>Imputation!$D$2:$D$19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xVal>
          <c:yVal>
            <c:numRef>
              <c:f>Imputation!$L$2:$L$19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</c:v>
                </c:pt>
                <c:pt idx="4">
                  <c:v>4.3</c:v>
                </c:pt>
                <c:pt idx="5">
                  <c:v>3.8</c:v>
                </c:pt>
                <c:pt idx="6">
                  <c:v>7.3</c:v>
                </c:pt>
                <c:pt idx="7">
                  <c:v>8.1</c:v>
                </c:pt>
                <c:pt idx="8">
                  <c:v>7.3</c:v>
                </c:pt>
                <c:pt idx="9">
                  <c:v>9.1</c:v>
                </c:pt>
                <c:pt idx="10">
                  <c:v>10.9</c:v>
                </c:pt>
                <c:pt idx="11">
                  <c:v>10</c:v>
                </c:pt>
                <c:pt idx="12">
                  <c:v>10.9</c:v>
                </c:pt>
                <c:pt idx="13">
                  <c:v>11.7</c:v>
                </c:pt>
                <c:pt idx="14">
                  <c:v>11.3</c:v>
                </c:pt>
                <c:pt idx="15">
                  <c:v>12.41</c:v>
                </c:pt>
                <c:pt idx="16">
                  <c:v>12.41</c:v>
                </c:pt>
                <c:pt idx="17">
                  <c:v>12.41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8-B24E-B6A0-2575221FA4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093678915135607"/>
                  <c:y val="0.5412729658792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T"/>
                </a:p>
              </c:txPr>
            </c:trendlineLbl>
          </c:trendline>
          <c:xVal>
            <c:numRef>
              <c:f>Imputation!$D$2:$D$19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xVal>
          <c:yVal>
            <c:numRef>
              <c:f>Imputation!$L$38:$L$55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4.5999999999999996</c:v>
                </c:pt>
                <c:pt idx="5">
                  <c:v>2</c:v>
                </c:pt>
                <c:pt idx="6">
                  <c:v>7.9</c:v>
                </c:pt>
                <c:pt idx="7">
                  <c:v>9.1</c:v>
                </c:pt>
                <c:pt idx="8">
                  <c:v>8.6</c:v>
                </c:pt>
                <c:pt idx="9">
                  <c:v>11.1</c:v>
                </c:pt>
                <c:pt idx="10">
                  <c:v>9.3000000000000007</c:v>
                </c:pt>
                <c:pt idx="11">
                  <c:v>9.8000000000000007</c:v>
                </c:pt>
                <c:pt idx="12">
                  <c:v>12.1</c:v>
                </c:pt>
                <c:pt idx="13">
                  <c:v>12.2</c:v>
                </c:pt>
                <c:pt idx="14">
                  <c:v>12.2</c:v>
                </c:pt>
                <c:pt idx="15">
                  <c:v>13.1</c:v>
                </c:pt>
                <c:pt idx="16">
                  <c:v>12.1</c:v>
                </c:pt>
                <c:pt idx="17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18-B24E-B6A0-2575221FA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98319"/>
        <c:axId val="704490191"/>
      </c:scatterChart>
      <c:valAx>
        <c:axId val="99699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704490191"/>
        <c:crosses val="autoZero"/>
        <c:crossBetween val="midCat"/>
      </c:valAx>
      <c:valAx>
        <c:axId val="7044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99699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Ext 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8343110236220473"/>
                  <c:y val="0.44868037328667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T"/>
                </a:p>
              </c:txPr>
            </c:trendlineLbl>
          </c:trendline>
          <c:xVal>
            <c:numRef>
              <c:f>Imputation!$D$2:$D$19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xVal>
          <c:yVal>
            <c:numRef>
              <c:f>Imputation!$M$2:$M$19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0.86240000000000006</c:v>
                </c:pt>
                <c:pt idx="4">
                  <c:v>0.86240000000000006</c:v>
                </c:pt>
                <c:pt idx="5">
                  <c:v>0.86240000000000006</c:v>
                </c:pt>
                <c:pt idx="6">
                  <c:v>1.97</c:v>
                </c:pt>
                <c:pt idx="7">
                  <c:v>1.77</c:v>
                </c:pt>
                <c:pt idx="8">
                  <c:v>1.62</c:v>
                </c:pt>
                <c:pt idx="9">
                  <c:v>2.86</c:v>
                </c:pt>
                <c:pt idx="10">
                  <c:v>2.78</c:v>
                </c:pt>
                <c:pt idx="11">
                  <c:v>2.64</c:v>
                </c:pt>
                <c:pt idx="12">
                  <c:v>4.16</c:v>
                </c:pt>
                <c:pt idx="13">
                  <c:v>4.07</c:v>
                </c:pt>
                <c:pt idx="14">
                  <c:v>3.73</c:v>
                </c:pt>
                <c:pt idx="15">
                  <c:v>5.56</c:v>
                </c:pt>
                <c:pt idx="16">
                  <c:v>5.59</c:v>
                </c:pt>
                <c:pt idx="17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0-484F-B53E-FAA4E3370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177631"/>
        <c:axId val="960244351"/>
      </c:scatterChart>
      <c:valAx>
        <c:axId val="96017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960244351"/>
        <c:crosses val="autoZero"/>
        <c:crossBetween val="midCat"/>
      </c:valAx>
      <c:valAx>
        <c:axId val="9602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Package Weight</a:t>
                </a:r>
                <a:r>
                  <a:rPr lang="es-ES_tradnl" baseline="0"/>
                  <a:t> loss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96017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Ext OPP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9731999125109363"/>
                  <c:y val="0.34170968212306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T"/>
                </a:p>
              </c:txPr>
            </c:trendlineLbl>
          </c:trendline>
          <c:xVal>
            <c:numRef>
              <c:f>Imputation!$D$20:$D$37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xVal>
          <c:yVal>
            <c:numRef>
              <c:f>Imputation!$M$20:$M$37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2.46E-2</c:v>
                </c:pt>
                <c:pt idx="4">
                  <c:v>2.46E-2</c:v>
                </c:pt>
                <c:pt idx="5">
                  <c:v>2.46E-2</c:v>
                </c:pt>
                <c:pt idx="6">
                  <c:v>0.04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0.04</c:v>
                </c:pt>
                <c:pt idx="11">
                  <c:v>0.1</c:v>
                </c:pt>
                <c:pt idx="12">
                  <c:v>0.11</c:v>
                </c:pt>
                <c:pt idx="13">
                  <c:v>0.09</c:v>
                </c:pt>
                <c:pt idx="14">
                  <c:v>0.17</c:v>
                </c:pt>
                <c:pt idx="15">
                  <c:v>0.14000000000000001</c:v>
                </c:pt>
                <c:pt idx="16">
                  <c:v>0.09</c:v>
                </c:pt>
                <c:pt idx="17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B-D74D-8AA0-25F3ACC4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08367"/>
        <c:axId val="1020192495"/>
      </c:scatterChart>
      <c:valAx>
        <c:axId val="111400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020192495"/>
        <c:crosses val="autoZero"/>
        <c:crossBetween val="midCat"/>
      </c:valAx>
      <c:valAx>
        <c:axId val="10201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Package Weight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11400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aseline="0"/>
              <a:t>Asc Ac PLA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6676443569553807"/>
                  <c:y val="7.36803732866724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T"/>
                </a:p>
              </c:txPr>
            </c:trendlineLbl>
          </c:trendline>
          <c:xVal>
            <c:numRef>
              <c:f>Imputation!$D$38:$D$55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xVal>
          <c:yVal>
            <c:numRef>
              <c:f>Imputation!$M$38:$M$55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1.986</c:v>
                </c:pt>
                <c:pt idx="4">
                  <c:v>1.986</c:v>
                </c:pt>
                <c:pt idx="5">
                  <c:v>1.986</c:v>
                </c:pt>
                <c:pt idx="6">
                  <c:v>1.97</c:v>
                </c:pt>
                <c:pt idx="7">
                  <c:v>1.77</c:v>
                </c:pt>
                <c:pt idx="8">
                  <c:v>1.62</c:v>
                </c:pt>
                <c:pt idx="9">
                  <c:v>2.86</c:v>
                </c:pt>
                <c:pt idx="10">
                  <c:v>2.78</c:v>
                </c:pt>
                <c:pt idx="11">
                  <c:v>2.64</c:v>
                </c:pt>
                <c:pt idx="12">
                  <c:v>4.16</c:v>
                </c:pt>
                <c:pt idx="13">
                  <c:v>4.07</c:v>
                </c:pt>
                <c:pt idx="14">
                  <c:v>3.73</c:v>
                </c:pt>
                <c:pt idx="15">
                  <c:v>5.56</c:v>
                </c:pt>
                <c:pt idx="16">
                  <c:v>5.59</c:v>
                </c:pt>
                <c:pt idx="17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E-0244-8C56-F4598879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76511"/>
        <c:axId val="1128119823"/>
      </c:scatterChart>
      <c:valAx>
        <c:axId val="113437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128119823"/>
        <c:crosses val="autoZero"/>
        <c:crossBetween val="midCat"/>
      </c:valAx>
      <c:valAx>
        <c:axId val="11281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Package Weight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13437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Asc Ac OPP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8065332458442697"/>
                  <c:y val="-9.8105132691746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T"/>
                </a:p>
              </c:txPr>
            </c:trendlineLbl>
          </c:trendline>
          <c:xVal>
            <c:numRef>
              <c:f>Imputation!$D$56:$D$73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xVal>
          <c:yVal>
            <c:numRef>
              <c:f>Imputation!$M$56:$M$73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2.46E-2</c:v>
                </c:pt>
                <c:pt idx="4">
                  <c:v>2.46E-2</c:v>
                </c:pt>
                <c:pt idx="5">
                  <c:v>2.46E-2</c:v>
                </c:pt>
                <c:pt idx="6">
                  <c:v>0.04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0.04</c:v>
                </c:pt>
                <c:pt idx="11">
                  <c:v>0.1</c:v>
                </c:pt>
                <c:pt idx="12">
                  <c:v>0.11</c:v>
                </c:pt>
                <c:pt idx="13">
                  <c:v>0.09</c:v>
                </c:pt>
                <c:pt idx="14">
                  <c:v>0.17</c:v>
                </c:pt>
                <c:pt idx="15">
                  <c:v>0.14000000000000001</c:v>
                </c:pt>
                <c:pt idx="16">
                  <c:v>0.09</c:v>
                </c:pt>
                <c:pt idx="17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5-5943-B8C2-34665587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86623"/>
        <c:axId val="1380454863"/>
      </c:scatterChart>
      <c:valAx>
        <c:axId val="138008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380454863"/>
        <c:crosses val="autoZero"/>
        <c:crossBetween val="midCat"/>
      </c:valAx>
      <c:valAx>
        <c:axId val="13804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Package Weight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38008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7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592667</xdr:colOff>
      <xdr:row>105</xdr:row>
      <xdr:rowOff>21166</xdr:rowOff>
    </xdr:from>
    <xdr:to>
      <xdr:col>16</xdr:col>
      <xdr:colOff>101600</xdr:colOff>
      <xdr:row>119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4E163F-E8D7-20D1-CADE-2144EB44C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59328</xdr:colOff>
      <xdr:row>1</xdr:row>
      <xdr:rowOff>369</xdr:rowOff>
    </xdr:from>
    <xdr:to>
      <xdr:col>26</xdr:col>
      <xdr:colOff>571036</xdr:colOff>
      <xdr:row>15</xdr:row>
      <xdr:rowOff>18167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FFA41B-BBE4-6347-8030-A70BABCAE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96409</xdr:colOff>
      <xdr:row>22</xdr:row>
      <xdr:rowOff>93071</xdr:rowOff>
    </xdr:from>
    <xdr:to>
      <xdr:col>26</xdr:col>
      <xdr:colOff>608117</xdr:colOff>
      <xdr:row>36</xdr:row>
      <xdr:rowOff>110870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4CB3B0-EE17-E44F-A697-6DB2FFE6C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658175</xdr:colOff>
      <xdr:row>2</xdr:row>
      <xdr:rowOff>64890</xdr:rowOff>
    </xdr:from>
    <xdr:to>
      <xdr:col>35</xdr:col>
      <xdr:colOff>222482</xdr:colOff>
      <xdr:row>14</xdr:row>
      <xdr:rowOff>9479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330265B-B6D0-F66F-A591-58AF22DDF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508905" y="426423"/>
          <a:ext cx="3624599" cy="2280647"/>
        </a:xfrm>
        <a:prstGeom prst="rect">
          <a:avLst/>
        </a:prstGeom>
      </xdr:spPr>
    </xdr:pic>
    <xdr:clientData/>
  </xdr:twoCellAnchor>
  <xdr:twoCellAnchor>
    <xdr:from>
      <xdr:col>20</xdr:col>
      <xdr:colOff>54693</xdr:colOff>
      <xdr:row>38</xdr:row>
      <xdr:rowOff>157962</xdr:rowOff>
    </xdr:from>
    <xdr:to>
      <xdr:col>26</xdr:col>
      <xdr:colOff>566401</xdr:colOff>
      <xdr:row>52</xdr:row>
      <xdr:rowOff>175761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861279-281A-3B3A-978A-46961473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54693</xdr:colOff>
      <xdr:row>53</xdr:row>
      <xdr:rowOff>120882</xdr:rowOff>
    </xdr:from>
    <xdr:to>
      <xdr:col>26</xdr:col>
      <xdr:colOff>566401</xdr:colOff>
      <xdr:row>67</xdr:row>
      <xdr:rowOff>138681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3474B94-3219-55F2-8698-CC717A73B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45423</xdr:colOff>
      <xdr:row>68</xdr:row>
      <xdr:rowOff>46720</xdr:rowOff>
    </xdr:from>
    <xdr:to>
      <xdr:col>26</xdr:col>
      <xdr:colOff>557131</xdr:colOff>
      <xdr:row>82</xdr:row>
      <xdr:rowOff>64519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18F5F1-26FC-CDAE-A39A-06DE0E627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17613</xdr:colOff>
      <xdr:row>83</xdr:row>
      <xdr:rowOff>9639</xdr:rowOff>
    </xdr:from>
    <xdr:to>
      <xdr:col>26</xdr:col>
      <xdr:colOff>529321</xdr:colOff>
      <xdr:row>97</xdr:row>
      <xdr:rowOff>27438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ED872C8-62B4-3F4D-DEA8-3BA9D3F06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E61E2-9703-F545-8DE3-B54F5D83C9BF}" name="Tabla14" displayName="Tabla14" ref="A1:T74" totalsRowCount="1" headerRowDxfId="85" dataDxfId="84">
  <autoFilter ref="A1:T73" xr:uid="{DCFF7DF7-102F-F442-BDD6-33246A07D181}"/>
  <tableColumns count="20">
    <tableColumn id="1" xr3:uid="{4858D43D-41B5-9846-BA20-7E6E87E70E70}" name="Sample" dataDxfId="83" totalsRowDxfId="40"/>
    <tableColumn id="2" xr3:uid="{C0962AD1-51DB-0F49-9114-E1C1B043BAE6}" name="Antiox" dataDxfId="82" totalsRowDxfId="39"/>
    <tableColumn id="3" xr3:uid="{2BC81D59-E1C2-B54C-A599-4D250F65146B}" name="Cover" dataDxfId="81" totalsRowDxfId="38"/>
    <tableColumn id="4" xr3:uid="{2DF3CC7A-40E3-3C4A-A511-B7D13AB312AA}" name="Day"/>
    <tableColumn id="8" xr3:uid="{70F6F266-2ECF-DC47-9C99-2671935E1657}" name="L" dataDxfId="80" totalsRowDxfId="37"/>
    <tableColumn id="9" xr3:uid="{2282986E-80D6-1747-BD76-E169C300E087}" name="a" dataDxfId="79" totalsRowDxfId="36"/>
    <tableColumn id="10" xr3:uid="{B5BE019A-19DE-5241-87BD-FC26B2B62758}" name="b" dataDxfId="78" totalsRowDxfId="35"/>
    <tableColumn id="11" xr3:uid="{807FE878-1B1B-7F4A-8287-884CB138FBDF}" name="c" dataDxfId="77" totalsRowDxfId="34"/>
    <tableColumn id="12" xr3:uid="{63E59CF6-598D-854A-8527-0D519B9C3DA0}" name="AE" dataDxfId="76" totalsRowDxfId="33"/>
    <tableColumn id="13" xr3:uid="{E31A1615-DD31-0447-9BC9-B2837B92E1E2}" name="h" dataDxfId="75" totalsRowDxfId="32"/>
    <tableColumn id="14" xr3:uid="{9073372E-3AAD-9047-8B2D-806E8D19DE89}" name="O2" dataDxfId="74" totalsRowDxfId="31"/>
    <tableColumn id="15" xr3:uid="{364843EF-E714-4540-8D23-77A058DCBFAA}" name="CO2" dataDxfId="73" totalsRowDxfId="30"/>
    <tableColumn id="16" xr3:uid="{9E4C6C8B-F17D-9644-8520-E980A37F3701}" name="Weight_loss" dataDxfId="72" totalsRowDxfId="29"/>
    <tableColumn id="17" xr3:uid="{8269BD98-8058-914F-ABCF-A3D847478289}" name="Texture (Strenght)" dataDxfId="71" totalsRowDxfId="28"/>
    <tableColumn id="18" xr3:uid="{FB7BBB80-DBCC-CA4C-8C30-F3992F2CE75C}" name="Coliforms" dataDxfId="70" totalsRowDxfId="27"/>
    <tableColumn id="19" xr3:uid="{D61CE221-997F-0143-B280-F5F1D76B68FE}" name="Fungi" dataDxfId="69" totalsRowDxfId="26"/>
    <tableColumn id="20" xr3:uid="{AB69F93E-0AF0-444D-BCEA-4FA4AACEA70B}" name="Bacteria" dataDxfId="68" totalsRowDxfId="25"/>
    <tableColumn id="21" xr3:uid="{CB61FAB8-14E1-484C-96CA-CF1394E9E3DC}" name="DPPH" dataDxfId="67" totalsRowDxfId="24"/>
    <tableColumn id="22" xr3:uid="{C5FA9DA5-ADA3-1740-B3F2-11B76ACCF832}" name="FRAP" dataDxfId="66" totalsRowDxfId="23"/>
    <tableColumn id="23" xr3:uid="{301E1FC5-FD7D-2640-A5FE-953FBB3B30D4}" name="Total Phenolics" dataDxfId="65" totalsRow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FF7DF7-102F-F442-BDD6-33246A07D181}" name="Tabla1" displayName="Tabla1" ref="A1:W74" totalsRowCount="1" headerRowDxfId="64" dataDxfId="63">
  <autoFilter ref="A1:W73" xr:uid="{DCFF7DF7-102F-F442-BDD6-33246A07D181}"/>
  <tableColumns count="23">
    <tableColumn id="1" xr3:uid="{9F866108-7F0C-4448-B62E-3F61D66F084F}" name="Sample" dataDxfId="62" totalsRowDxfId="21"/>
    <tableColumn id="2" xr3:uid="{1850B905-8592-2E4A-A4D6-B111A2B252C0}" name="Antiox" dataDxfId="61" totalsRowDxfId="20"/>
    <tableColumn id="3" xr3:uid="{F6904C6E-5CE1-FA4B-9A06-42C4DB57E9E8}" name="Cover" dataDxfId="60" totalsRowDxfId="19"/>
    <tableColumn id="4" xr3:uid="{7E8EED34-EF0D-AD40-B19F-8B90D9B7578A}" name="Day"/>
    <tableColumn id="5" xr3:uid="{96A5DF35-2875-BA46-900C-363D67D68E70}" name="Aditivo" dataDxfId="59" totalsRowDxfId="18"/>
    <tableColumn id="6" xr3:uid="{3C7168F5-8C9F-2748-9B20-394A9B633633}" name="Saco" dataDxfId="58" totalsRowDxfId="17"/>
    <tableColumn id="7" xr3:uid="{9835239B-C832-BA4F-8D2A-770561D54AE5}" name="Tempo" dataDxfId="57" totalsRowDxfId="16"/>
    <tableColumn id="8" xr3:uid="{9255201E-8765-3440-B782-AB9473306A51}" name="L" dataDxfId="56" totalsRowDxfId="15"/>
    <tableColumn id="9" xr3:uid="{1CA3C574-8BFB-0447-80C6-DD3E122FBE97}" name="a" dataDxfId="55" totalsRowDxfId="14"/>
    <tableColumn id="10" xr3:uid="{CE3357C8-0C4A-3C4E-83E4-685A3523C880}" name="b" dataDxfId="54" totalsRowDxfId="13"/>
    <tableColumn id="11" xr3:uid="{CA6F76E4-791F-8B48-A0C8-24806B0CACB9}" name="c" dataDxfId="53" totalsRowDxfId="12"/>
    <tableColumn id="12" xr3:uid="{CC7ADDA6-4E20-1943-8AF8-B1BF2383EAC1}" name="AE" dataDxfId="52" totalsRowDxfId="11"/>
    <tableColumn id="13" xr3:uid="{F00CE802-CC1F-8F4B-ACF8-0D27DDECB5CA}" name="h" dataDxfId="51" totalsRowDxfId="10"/>
    <tableColumn id="14" xr3:uid="{931A38F1-748F-4242-BA86-9F63CF882470}" name="O2" dataDxfId="50" totalsRowDxfId="9"/>
    <tableColumn id="15" xr3:uid="{0BBAFE04-6641-8F4D-AEE8-44C734A0FC1B}" name="CO2" dataDxfId="49" totalsRowDxfId="8"/>
    <tableColumn id="16" xr3:uid="{4A634454-E532-1743-8A30-318F0CA8986E}" name="Weight_loss" dataDxfId="48" totalsRowDxfId="7"/>
    <tableColumn id="17" xr3:uid="{B022F502-3726-0146-B116-132BEA4EB940}" name="Texture (Strenght)" dataDxfId="47" totalsRowDxfId="6"/>
    <tableColumn id="18" xr3:uid="{0CC17401-377F-4943-B977-84F976FD4094}" name="Coliforms" dataDxfId="46" totalsRowDxfId="5"/>
    <tableColumn id="19" xr3:uid="{3B511465-6C16-F74C-B5EE-3A2A9693C1F7}" name="Fungi" dataDxfId="45" totalsRowDxfId="4"/>
    <tableColumn id="20" xr3:uid="{59285762-640E-0C40-9259-D808EFEB2423}" name="Bacteria" dataDxfId="44" totalsRowDxfId="3"/>
    <tableColumn id="21" xr3:uid="{A44D6A81-3502-A442-9F92-C59DB46C968A}" name="DPPH" dataDxfId="43" totalsRowDxfId="2"/>
    <tableColumn id="22" xr3:uid="{3F762B11-039E-2A4B-ABE8-B6BF5C77EB79}" name="FRAP" dataDxfId="42" totalsRowDxfId="1"/>
    <tableColumn id="23" xr3:uid="{B7ED9502-9600-C04C-9740-17DBCF660282}" name="Total Phenolics" dataDxfId="4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3"/>
  <sheetViews>
    <sheetView zoomScale="120" zoomScaleNormal="120" workbookViewId="0">
      <pane ySplit="1" topLeftCell="A2" activePane="bottomLeft" state="frozen"/>
      <selection pane="bottomLeft" activeCell="T2" sqref="T2"/>
    </sheetView>
  </sheetViews>
  <sheetFormatPr baseColWidth="10" defaultColWidth="8.83203125" defaultRowHeight="15" x14ac:dyDescent="0.2"/>
  <cols>
    <col min="1" max="1" width="8.83203125" style="2"/>
    <col min="2" max="2" width="12" style="2" bestFit="1" customWidth="1"/>
    <col min="3" max="3" width="8.83203125" style="2"/>
    <col min="5" max="8" width="8.83203125" style="2"/>
    <col min="9" max="10" width="8.83203125" style="2" customWidth="1"/>
    <col min="11" max="12" width="8.83203125" style="2"/>
    <col min="13" max="13" width="11.1640625" style="2" bestFit="1" customWidth="1"/>
    <col min="14" max="14" width="19.5" style="2" bestFit="1" customWidth="1"/>
    <col min="15" max="15" width="11.33203125" style="2" bestFit="1" customWidth="1"/>
    <col min="16" max="16" width="8.83203125" style="2"/>
    <col min="17" max="17" width="11.5" style="2" bestFit="1" customWidth="1"/>
    <col min="18" max="18" width="8.83203125" style="3"/>
    <col min="19" max="19" width="8.83203125" style="2"/>
    <col min="20" max="20" width="13.83203125" style="2" bestFit="1" customWidth="1"/>
    <col min="21" max="16384" width="8.83203125" style="2"/>
  </cols>
  <sheetData>
    <row r="1" spans="1:20" s="1" customFormat="1" ht="13" x14ac:dyDescent="0.15">
      <c r="A1" s="1" t="s">
        <v>17</v>
      </c>
      <c r="B1" s="4" t="s">
        <v>18</v>
      </c>
      <c r="C1" s="1" t="s">
        <v>19</v>
      </c>
      <c r="D1" s="1" t="s">
        <v>20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15</v>
      </c>
      <c r="K1" s="4" t="s">
        <v>8</v>
      </c>
      <c r="L1" s="4" t="s">
        <v>9</v>
      </c>
      <c r="M1" s="4" t="s">
        <v>24</v>
      </c>
      <c r="N1" s="4" t="s">
        <v>10</v>
      </c>
      <c r="O1" s="4" t="s">
        <v>38</v>
      </c>
      <c r="P1" s="4" t="s">
        <v>37</v>
      </c>
      <c r="Q1" s="4" t="s">
        <v>39</v>
      </c>
      <c r="R1" s="4" t="s">
        <v>11</v>
      </c>
      <c r="S1" s="4" t="s">
        <v>12</v>
      </c>
      <c r="T1" s="4" t="s">
        <v>40</v>
      </c>
    </row>
    <row r="2" spans="1:20" x14ac:dyDescent="0.2">
      <c r="A2" s="2" t="s">
        <v>21</v>
      </c>
      <c r="B2" s="2" t="s">
        <v>23</v>
      </c>
      <c r="C2" s="2" t="s">
        <v>1</v>
      </c>
      <c r="D2">
        <v>0</v>
      </c>
      <c r="E2" s="2">
        <v>80.34</v>
      </c>
      <c r="F2" s="2">
        <v>-3.34</v>
      </c>
      <c r="G2" s="2">
        <v>21.24</v>
      </c>
      <c r="H2" s="2">
        <v>18.82</v>
      </c>
      <c r="J2" s="2">
        <v>100.01</v>
      </c>
      <c r="K2" s="2">
        <v>21</v>
      </c>
      <c r="L2" s="2">
        <v>0</v>
      </c>
      <c r="M2" s="2">
        <v>0</v>
      </c>
      <c r="N2" s="2">
        <v>2.92</v>
      </c>
      <c r="P2" s="2">
        <v>2.2799999999999998</v>
      </c>
      <c r="Q2" s="2">
        <v>2.8</v>
      </c>
      <c r="R2" s="3">
        <v>7.6814400000000003</v>
      </c>
      <c r="S2" s="2">
        <v>7.0999999999999994E-2</v>
      </c>
      <c r="T2" s="2">
        <v>3.25</v>
      </c>
    </row>
    <row r="3" spans="1:20" x14ac:dyDescent="0.2">
      <c r="A3" s="2" t="s">
        <v>21</v>
      </c>
      <c r="B3" s="2" t="s">
        <v>23</v>
      </c>
      <c r="C3" s="2" t="s">
        <v>1</v>
      </c>
      <c r="D3">
        <v>0</v>
      </c>
      <c r="E3" s="2">
        <v>79.81</v>
      </c>
      <c r="F3" s="2">
        <v>-3.23</v>
      </c>
      <c r="G3" s="2">
        <v>21</v>
      </c>
      <c r="H3" s="2">
        <v>19.920000000000002</v>
      </c>
      <c r="J3" s="2">
        <v>100.24</v>
      </c>
      <c r="K3" s="2">
        <v>21</v>
      </c>
      <c r="L3" s="2">
        <v>0</v>
      </c>
      <c r="M3" s="2">
        <v>0</v>
      </c>
      <c r="N3" s="2">
        <v>2.3199999999999998</v>
      </c>
      <c r="P3" s="2">
        <v>2.59</v>
      </c>
      <c r="Q3" s="2">
        <v>2.9</v>
      </c>
      <c r="R3" s="3">
        <v>7.7854400000000004</v>
      </c>
      <c r="S3" s="2">
        <v>7.2999999999999995E-2</v>
      </c>
      <c r="T3" s="2">
        <v>3.3</v>
      </c>
    </row>
    <row r="4" spans="1:20" x14ac:dyDescent="0.2">
      <c r="A4" s="2" t="s">
        <v>21</v>
      </c>
      <c r="B4" s="2" t="s">
        <v>23</v>
      </c>
      <c r="C4" s="2" t="s">
        <v>1</v>
      </c>
      <c r="D4">
        <v>0</v>
      </c>
      <c r="E4" s="2">
        <v>79.36</v>
      </c>
      <c r="F4" s="2">
        <v>-3.33</v>
      </c>
      <c r="G4" s="2">
        <v>20.69</v>
      </c>
      <c r="H4" s="2">
        <v>21.58</v>
      </c>
      <c r="J4" s="2">
        <v>100.14</v>
      </c>
      <c r="K4" s="2">
        <v>21</v>
      </c>
      <c r="L4" s="2">
        <v>0</v>
      </c>
      <c r="M4" s="2">
        <v>0</v>
      </c>
      <c r="N4" s="2">
        <v>2.12</v>
      </c>
      <c r="P4" s="2">
        <v>2.2799999999999998</v>
      </c>
      <c r="Q4" s="2">
        <v>3.1</v>
      </c>
      <c r="R4" s="3">
        <v>7.6895899999999999</v>
      </c>
      <c r="S4" s="2">
        <v>7.0999999999999994E-2</v>
      </c>
      <c r="T4" s="2">
        <v>5</v>
      </c>
    </row>
    <row r="5" spans="1:20" x14ac:dyDescent="0.2">
      <c r="A5" s="2" t="s">
        <v>21</v>
      </c>
      <c r="B5" s="2" t="s">
        <v>23</v>
      </c>
      <c r="C5" s="2" t="s">
        <v>1</v>
      </c>
      <c r="D5">
        <v>0</v>
      </c>
      <c r="E5" s="2">
        <v>80.03</v>
      </c>
      <c r="F5" s="2">
        <v>-3.44</v>
      </c>
      <c r="G5" s="2">
        <v>20.84</v>
      </c>
      <c r="H5" s="2">
        <v>21.36</v>
      </c>
      <c r="J5" s="2">
        <v>100.6</v>
      </c>
      <c r="N5" s="2">
        <v>2.74</v>
      </c>
      <c r="P5" s="2">
        <v>2.2799999999999998</v>
      </c>
      <c r="R5" s="3">
        <v>8.1804600000000001</v>
      </c>
      <c r="S5" s="2">
        <v>7.8E-2</v>
      </c>
      <c r="T5" s="2">
        <v>4.8600000000000003</v>
      </c>
    </row>
    <row r="6" spans="1:20" x14ac:dyDescent="0.2">
      <c r="A6" s="2" t="s">
        <v>21</v>
      </c>
      <c r="B6" s="2" t="s">
        <v>23</v>
      </c>
      <c r="C6" s="2" t="s">
        <v>1</v>
      </c>
      <c r="D6">
        <v>0</v>
      </c>
      <c r="E6" s="2">
        <v>78.94</v>
      </c>
      <c r="F6" s="2">
        <v>-3.57</v>
      </c>
      <c r="G6" s="2">
        <v>20.28</v>
      </c>
      <c r="H6" s="2">
        <v>20.99</v>
      </c>
      <c r="J6" s="2">
        <v>99.74</v>
      </c>
      <c r="N6" s="2">
        <v>2.11</v>
      </c>
      <c r="R6" s="3">
        <v>8.0772300000000001</v>
      </c>
      <c r="S6" s="2">
        <v>7.1999999999999995E-2</v>
      </c>
      <c r="T6" s="2">
        <v>5.37</v>
      </c>
    </row>
    <row r="7" spans="1:20" x14ac:dyDescent="0.2">
      <c r="A7" s="2" t="s">
        <v>21</v>
      </c>
      <c r="B7" s="2" t="s">
        <v>23</v>
      </c>
      <c r="C7" s="2" t="s">
        <v>1</v>
      </c>
      <c r="D7">
        <v>0</v>
      </c>
      <c r="E7" s="2">
        <v>78.08</v>
      </c>
      <c r="F7" s="2">
        <v>-4.21</v>
      </c>
      <c r="G7" s="2">
        <v>20.62</v>
      </c>
      <c r="H7" s="2">
        <v>21.11</v>
      </c>
      <c r="J7" s="2">
        <v>99.11</v>
      </c>
      <c r="N7" s="2">
        <v>2.1</v>
      </c>
      <c r="R7" s="3">
        <v>7.3079599999999996</v>
      </c>
      <c r="S7" s="2">
        <v>7.4999999999999997E-2</v>
      </c>
      <c r="T7" s="2">
        <v>6.16</v>
      </c>
    </row>
    <row r="8" spans="1:20" x14ac:dyDescent="0.2">
      <c r="A8" s="2" t="s">
        <v>21</v>
      </c>
      <c r="B8" s="2" t="s">
        <v>23</v>
      </c>
      <c r="C8" s="2" t="s">
        <v>1</v>
      </c>
      <c r="D8">
        <v>0</v>
      </c>
      <c r="E8" s="2">
        <v>80.83</v>
      </c>
      <c r="F8" s="2">
        <v>-3.19</v>
      </c>
      <c r="G8" s="2">
        <v>21.88</v>
      </c>
      <c r="H8" s="2">
        <v>20.54</v>
      </c>
      <c r="J8" s="2">
        <v>99.05</v>
      </c>
      <c r="N8" s="2">
        <v>2.25</v>
      </c>
      <c r="R8" s="3">
        <v>6.9857399999999998</v>
      </c>
      <c r="S8" s="2">
        <v>8.3000000000000004E-2</v>
      </c>
      <c r="T8" s="2">
        <v>5.99</v>
      </c>
    </row>
    <row r="9" spans="1:20" x14ac:dyDescent="0.2">
      <c r="A9" s="2" t="s">
        <v>21</v>
      </c>
      <c r="B9" s="2" t="s">
        <v>23</v>
      </c>
      <c r="C9" s="2" t="s">
        <v>1</v>
      </c>
      <c r="D9">
        <v>0</v>
      </c>
      <c r="E9" s="2">
        <v>80.739999999999995</v>
      </c>
      <c r="F9" s="2">
        <v>-3.44</v>
      </c>
      <c r="G9" s="2">
        <v>20.89</v>
      </c>
      <c r="H9" s="2">
        <v>20.89</v>
      </c>
      <c r="J9" s="2">
        <v>99.17</v>
      </c>
      <c r="N9" s="2">
        <v>1.84</v>
      </c>
      <c r="R9" s="3">
        <v>7.6738900000000001</v>
      </c>
      <c r="S9" s="2">
        <v>8.2000000000000003E-2</v>
      </c>
      <c r="T9" s="2">
        <v>6.29</v>
      </c>
    </row>
    <row r="10" spans="1:20" x14ac:dyDescent="0.2">
      <c r="A10" s="2" t="s">
        <v>21</v>
      </c>
      <c r="B10" s="2" t="s">
        <v>23</v>
      </c>
      <c r="C10" s="2" t="s">
        <v>1</v>
      </c>
      <c r="D10">
        <v>0</v>
      </c>
      <c r="E10" s="2">
        <v>79.13</v>
      </c>
      <c r="F10" s="2">
        <v>-3.47</v>
      </c>
      <c r="G10" s="2">
        <v>23.66</v>
      </c>
      <c r="H10" s="2">
        <v>22.15</v>
      </c>
      <c r="J10" s="2">
        <v>98.93</v>
      </c>
      <c r="N10" s="2">
        <v>2.37</v>
      </c>
      <c r="R10" s="3">
        <v>7.3511100000000003</v>
      </c>
      <c r="S10" s="2">
        <v>8.3000000000000004E-2</v>
      </c>
    </row>
    <row r="11" spans="1:20" x14ac:dyDescent="0.2">
      <c r="A11" s="2" t="s">
        <v>21</v>
      </c>
      <c r="B11" s="2" t="s">
        <v>23</v>
      </c>
      <c r="C11" s="2" t="s">
        <v>1</v>
      </c>
      <c r="D11">
        <v>0</v>
      </c>
      <c r="E11" s="2">
        <v>79.260000000000005</v>
      </c>
      <c r="F11" s="2">
        <v>-3.13</v>
      </c>
      <c r="G11" s="2">
        <v>20.149999999999999</v>
      </c>
      <c r="H11" s="2">
        <v>21.19</v>
      </c>
      <c r="J11" s="2">
        <v>99.7</v>
      </c>
      <c r="R11" s="3">
        <v>7.5901899999999998</v>
      </c>
    </row>
    <row r="12" spans="1:20" x14ac:dyDescent="0.2">
      <c r="A12" s="2" t="s">
        <v>21</v>
      </c>
      <c r="B12" s="2" t="s">
        <v>23</v>
      </c>
      <c r="C12" s="2" t="s">
        <v>1</v>
      </c>
      <c r="D12">
        <v>0</v>
      </c>
      <c r="E12" s="2">
        <v>80.62</v>
      </c>
      <c r="F12" s="2">
        <v>-3.7</v>
      </c>
      <c r="G12" s="2">
        <v>21.03</v>
      </c>
      <c r="H12" s="2">
        <v>24.03</v>
      </c>
      <c r="J12" s="2">
        <v>100.09</v>
      </c>
      <c r="R12" s="3">
        <v>7.5473299999999997</v>
      </c>
    </row>
    <row r="13" spans="1:20" x14ac:dyDescent="0.2">
      <c r="A13" s="2" t="s">
        <v>21</v>
      </c>
      <c r="B13" s="2" t="s">
        <v>23</v>
      </c>
      <c r="C13" s="2" t="s">
        <v>1</v>
      </c>
      <c r="D13">
        <v>0</v>
      </c>
      <c r="E13" s="2">
        <v>81.02</v>
      </c>
      <c r="F13" s="2">
        <v>-3.08</v>
      </c>
      <c r="G13" s="2">
        <v>20.03</v>
      </c>
      <c r="H13" s="2">
        <v>20.399999999999999</v>
      </c>
      <c r="J13" s="2">
        <v>99</v>
      </c>
      <c r="R13" s="3">
        <v>7.6819899999999999</v>
      </c>
    </row>
    <row r="14" spans="1:20" x14ac:dyDescent="0.2">
      <c r="A14" s="2" t="s">
        <v>21</v>
      </c>
      <c r="B14" s="2" t="s">
        <v>23</v>
      </c>
      <c r="C14" s="2" t="s">
        <v>1</v>
      </c>
      <c r="D14">
        <v>0</v>
      </c>
      <c r="E14" s="2">
        <v>79.89</v>
      </c>
      <c r="F14" s="2">
        <v>-3.91</v>
      </c>
      <c r="G14" s="2">
        <v>19.190000000000001</v>
      </c>
      <c r="H14" s="2">
        <v>21.31</v>
      </c>
      <c r="J14" s="2">
        <v>99.29</v>
      </c>
      <c r="R14" s="3">
        <v>6.3920599999999999</v>
      </c>
    </row>
    <row r="15" spans="1:20" x14ac:dyDescent="0.2">
      <c r="A15" s="2" t="s">
        <v>21</v>
      </c>
      <c r="B15" s="2" t="s">
        <v>23</v>
      </c>
      <c r="C15" s="2" t="s">
        <v>1</v>
      </c>
      <c r="D15">
        <v>0</v>
      </c>
      <c r="E15" s="2">
        <v>79.72</v>
      </c>
      <c r="F15" s="2">
        <v>-3.11</v>
      </c>
      <c r="G15" s="2">
        <v>21.33</v>
      </c>
      <c r="H15" s="2">
        <v>20.329999999999998</v>
      </c>
      <c r="J15" s="2">
        <v>99.83</v>
      </c>
      <c r="R15" s="3">
        <v>6.6113900000000001</v>
      </c>
    </row>
    <row r="16" spans="1:20" x14ac:dyDescent="0.2">
      <c r="A16" s="2" t="s">
        <v>21</v>
      </c>
      <c r="B16" s="2" t="s">
        <v>23</v>
      </c>
      <c r="C16" s="2" t="s">
        <v>1</v>
      </c>
      <c r="D16">
        <v>0</v>
      </c>
      <c r="E16" s="2">
        <v>80.11</v>
      </c>
      <c r="F16" s="2">
        <v>-3.12</v>
      </c>
      <c r="G16" s="2">
        <v>20.87</v>
      </c>
      <c r="H16" s="2">
        <v>19.440000000000001</v>
      </c>
      <c r="J16" s="2">
        <v>99.26</v>
      </c>
      <c r="R16" s="3">
        <v>6.9800599999999999</v>
      </c>
    </row>
    <row r="17" spans="1:20" x14ac:dyDescent="0.2">
      <c r="A17" s="2" t="s">
        <v>21</v>
      </c>
      <c r="B17" s="2" t="s">
        <v>23</v>
      </c>
      <c r="C17" s="2" t="s">
        <v>1</v>
      </c>
      <c r="D17">
        <v>0</v>
      </c>
      <c r="E17" s="2">
        <v>80.48</v>
      </c>
      <c r="F17" s="2">
        <v>-3.16</v>
      </c>
      <c r="G17" s="2">
        <v>21.79</v>
      </c>
      <c r="H17" s="2">
        <v>21.65</v>
      </c>
      <c r="J17" s="2">
        <v>99.84</v>
      </c>
      <c r="R17" s="3">
        <v>6.1981299999999999</v>
      </c>
    </row>
    <row r="18" spans="1:20" x14ac:dyDescent="0.2">
      <c r="A18" s="2" t="s">
        <v>21</v>
      </c>
      <c r="B18" s="2" t="s">
        <v>23</v>
      </c>
      <c r="C18" s="2" t="s">
        <v>1</v>
      </c>
      <c r="D18">
        <v>0</v>
      </c>
      <c r="E18" s="2">
        <v>78.19</v>
      </c>
      <c r="F18" s="2">
        <v>-3.23</v>
      </c>
      <c r="G18" s="2">
        <v>20.46</v>
      </c>
      <c r="H18" s="2">
        <v>21.1</v>
      </c>
      <c r="J18" s="2">
        <v>98.4</v>
      </c>
      <c r="R18" s="3">
        <v>6.3576899999999998</v>
      </c>
    </row>
    <row r="19" spans="1:20" x14ac:dyDescent="0.2">
      <c r="A19" s="2" t="s">
        <v>21</v>
      </c>
      <c r="B19" s="2" t="s">
        <v>23</v>
      </c>
      <c r="C19" s="2" t="s">
        <v>1</v>
      </c>
      <c r="D19">
        <v>0</v>
      </c>
      <c r="E19" s="2">
        <v>78.16</v>
      </c>
      <c r="F19" s="2">
        <v>-3.06</v>
      </c>
      <c r="G19" s="2">
        <v>19.38</v>
      </c>
      <c r="H19" s="2">
        <v>22.14</v>
      </c>
      <c r="J19" s="2">
        <v>100.17</v>
      </c>
      <c r="R19" s="3">
        <v>6.4118000000000004</v>
      </c>
    </row>
    <row r="20" spans="1:20" x14ac:dyDescent="0.2">
      <c r="A20" s="2" t="s">
        <v>21</v>
      </c>
      <c r="B20" s="2" t="s">
        <v>23</v>
      </c>
      <c r="C20" s="2" t="s">
        <v>1</v>
      </c>
      <c r="D20">
        <v>0</v>
      </c>
      <c r="E20" s="2">
        <v>79.06</v>
      </c>
      <c r="F20" s="2">
        <v>-3.63</v>
      </c>
      <c r="G20" s="2">
        <v>19.18</v>
      </c>
      <c r="H20" s="2">
        <v>20.7</v>
      </c>
      <c r="J20" s="2">
        <v>98.64</v>
      </c>
    </row>
    <row r="21" spans="1:20" x14ac:dyDescent="0.2">
      <c r="A21" s="2" t="s">
        <v>21</v>
      </c>
      <c r="B21" s="2" t="s">
        <v>23</v>
      </c>
      <c r="C21" s="2" t="s">
        <v>1</v>
      </c>
      <c r="D21">
        <v>0</v>
      </c>
      <c r="E21" s="2">
        <v>79.040000000000006</v>
      </c>
      <c r="F21" s="2">
        <v>-2.97</v>
      </c>
      <c r="G21" s="2">
        <v>20.18</v>
      </c>
      <c r="H21" s="2">
        <v>19.63</v>
      </c>
      <c r="J21" s="2">
        <v>99.15</v>
      </c>
    </row>
    <row r="22" spans="1:20" x14ac:dyDescent="0.2">
      <c r="A22" s="2" t="s">
        <v>21</v>
      </c>
      <c r="B22" s="2" t="s">
        <v>23</v>
      </c>
      <c r="C22" s="2" t="s">
        <v>1</v>
      </c>
      <c r="D22">
        <v>0</v>
      </c>
      <c r="E22" s="2">
        <v>77.95</v>
      </c>
      <c r="F22" s="2">
        <v>-3.11</v>
      </c>
      <c r="G22" s="2">
        <v>21.81</v>
      </c>
      <c r="H22" s="2">
        <v>19.440000000000001</v>
      </c>
      <c r="J22" s="2">
        <v>99.36</v>
      </c>
    </row>
    <row r="23" spans="1:20" x14ac:dyDescent="0.2">
      <c r="A23" s="2" t="s">
        <v>21</v>
      </c>
      <c r="B23" s="2" t="s">
        <v>23</v>
      </c>
      <c r="C23" s="2" t="s">
        <v>1</v>
      </c>
      <c r="D23">
        <v>0</v>
      </c>
      <c r="E23" s="2">
        <v>77.989999999999995</v>
      </c>
      <c r="G23" s="2">
        <v>20.239999999999998</v>
      </c>
      <c r="H23" s="2">
        <v>20.440000000000001</v>
      </c>
      <c r="J23" s="2">
        <v>99.09</v>
      </c>
    </row>
    <row r="24" spans="1:20" x14ac:dyDescent="0.2">
      <c r="A24" s="2" t="s">
        <v>21</v>
      </c>
      <c r="B24" s="2" t="s">
        <v>23</v>
      </c>
      <c r="C24" s="2" t="s">
        <v>1</v>
      </c>
      <c r="D24">
        <v>0</v>
      </c>
      <c r="E24" s="5">
        <v>80.03</v>
      </c>
      <c r="F24" s="5"/>
      <c r="G24" s="5">
        <v>19.98</v>
      </c>
      <c r="H24" s="5">
        <v>22.02</v>
      </c>
      <c r="I24" s="5"/>
      <c r="J24" s="5">
        <v>97.99</v>
      </c>
      <c r="K24" s="5"/>
      <c r="L24" s="5"/>
      <c r="M24" s="5"/>
      <c r="N24" s="5"/>
      <c r="O24" s="5"/>
      <c r="P24" s="5"/>
      <c r="Q24" s="5"/>
      <c r="R24" s="6"/>
      <c r="S24" s="5"/>
      <c r="T24" s="5"/>
    </row>
    <row r="25" spans="1:20" x14ac:dyDescent="0.2">
      <c r="A25" s="2" t="s">
        <v>21</v>
      </c>
      <c r="B25" s="2" t="s">
        <v>23</v>
      </c>
      <c r="C25" s="2" t="s">
        <v>1</v>
      </c>
      <c r="D25">
        <v>2</v>
      </c>
      <c r="E25" s="2">
        <v>77.75</v>
      </c>
      <c r="F25" s="2">
        <v>-0.95</v>
      </c>
      <c r="G25" s="2">
        <v>27.48</v>
      </c>
      <c r="H25" s="2">
        <v>29.93</v>
      </c>
      <c r="I25" s="2">
        <v>7.95</v>
      </c>
      <c r="J25" s="2">
        <v>90.04</v>
      </c>
      <c r="K25" s="2">
        <v>15.2</v>
      </c>
      <c r="L25" s="2">
        <v>3.3</v>
      </c>
      <c r="N25" s="2">
        <v>1.65</v>
      </c>
      <c r="R25" s="3">
        <v>4.8119500000000004</v>
      </c>
      <c r="S25" s="2">
        <v>8.3000000000000004E-2</v>
      </c>
      <c r="T25" s="2">
        <v>3.9</v>
      </c>
    </row>
    <row r="26" spans="1:20" x14ac:dyDescent="0.2">
      <c r="A26" s="2" t="s">
        <v>21</v>
      </c>
      <c r="B26" s="2" t="s">
        <v>23</v>
      </c>
      <c r="C26" s="2" t="s">
        <v>1</v>
      </c>
      <c r="D26">
        <v>2</v>
      </c>
      <c r="E26" s="2">
        <v>75.650000000000006</v>
      </c>
      <c r="F26" s="2">
        <v>-1.29</v>
      </c>
      <c r="G26" s="2">
        <v>25.98</v>
      </c>
      <c r="H26" s="2">
        <v>26.62</v>
      </c>
      <c r="I26" s="2">
        <v>8.89</v>
      </c>
      <c r="J26" s="2">
        <v>92.05</v>
      </c>
      <c r="K26" s="2">
        <v>17.5</v>
      </c>
      <c r="L26" s="2">
        <v>4.3</v>
      </c>
      <c r="N26" s="2">
        <v>1</v>
      </c>
      <c r="R26" s="3">
        <v>4.7274399999999996</v>
      </c>
      <c r="S26" s="2">
        <v>7.0000000000000007E-2</v>
      </c>
      <c r="T26" s="2">
        <v>4.09</v>
      </c>
    </row>
    <row r="27" spans="1:20" x14ac:dyDescent="0.2">
      <c r="A27" s="2" t="s">
        <v>21</v>
      </c>
      <c r="B27" s="2" t="s">
        <v>23</v>
      </c>
      <c r="C27" s="2" t="s">
        <v>1</v>
      </c>
      <c r="D27">
        <v>2</v>
      </c>
      <c r="E27" s="2">
        <v>77.7</v>
      </c>
      <c r="F27" s="2">
        <v>-0.7</v>
      </c>
      <c r="G27" s="2">
        <v>29.93</v>
      </c>
      <c r="H27" s="2">
        <v>27.45</v>
      </c>
      <c r="I27" s="2">
        <v>8.0500000000000007</v>
      </c>
      <c r="J27" s="2">
        <v>92.69</v>
      </c>
      <c r="K27" s="2">
        <v>15.5</v>
      </c>
      <c r="L27" s="2">
        <v>3.8</v>
      </c>
      <c r="N27" s="2">
        <v>1.02</v>
      </c>
      <c r="R27" s="3">
        <v>4.7639899999999997</v>
      </c>
      <c r="S27" s="2">
        <v>8.1000000000000003E-2</v>
      </c>
      <c r="T27" s="2">
        <v>5.05</v>
      </c>
    </row>
    <row r="28" spans="1:20" x14ac:dyDescent="0.2">
      <c r="A28" s="2" t="s">
        <v>21</v>
      </c>
      <c r="B28" s="2" t="s">
        <v>23</v>
      </c>
      <c r="C28" s="2" t="s">
        <v>1</v>
      </c>
      <c r="D28">
        <v>2</v>
      </c>
      <c r="E28" s="2">
        <v>77.08</v>
      </c>
      <c r="F28" s="2">
        <v>0.23</v>
      </c>
      <c r="G28" s="2">
        <v>26.6</v>
      </c>
      <c r="H28" s="2">
        <v>27.61</v>
      </c>
      <c r="I28" s="2">
        <v>6.11</v>
      </c>
      <c r="J28" s="2">
        <v>91.45</v>
      </c>
      <c r="N28" s="2">
        <v>1.36</v>
      </c>
      <c r="R28" s="3">
        <v>4.9294399999999996</v>
      </c>
      <c r="S28" s="2">
        <v>9.5000000000000001E-2</v>
      </c>
      <c r="T28" s="2">
        <v>5.14</v>
      </c>
    </row>
    <row r="29" spans="1:20" x14ac:dyDescent="0.2">
      <c r="A29" s="2" t="s">
        <v>21</v>
      </c>
      <c r="B29" s="2" t="s">
        <v>23</v>
      </c>
      <c r="C29" s="2" t="s">
        <v>1</v>
      </c>
      <c r="D29">
        <v>2</v>
      </c>
      <c r="E29" s="2">
        <v>75.739999999999995</v>
      </c>
      <c r="F29" s="2">
        <v>-0.68</v>
      </c>
      <c r="G29" s="2">
        <v>27.42</v>
      </c>
      <c r="H29" s="2">
        <v>28.88</v>
      </c>
      <c r="I29" s="2">
        <v>10.63</v>
      </c>
      <c r="J29" s="2">
        <v>89.54</v>
      </c>
      <c r="N29" s="2">
        <v>2.31</v>
      </c>
      <c r="R29" s="3">
        <v>4.8861800000000004</v>
      </c>
      <c r="S29" s="2">
        <v>8.5999999999999993E-2</v>
      </c>
      <c r="T29" s="2">
        <v>5.14</v>
      </c>
    </row>
    <row r="30" spans="1:20" x14ac:dyDescent="0.2">
      <c r="A30" s="2" t="s">
        <v>21</v>
      </c>
      <c r="B30" s="2" t="s">
        <v>23</v>
      </c>
      <c r="C30" s="2" t="s">
        <v>1</v>
      </c>
      <c r="D30">
        <v>2</v>
      </c>
      <c r="E30" s="2">
        <v>74.930000000000007</v>
      </c>
      <c r="F30" s="2">
        <v>-0.68</v>
      </c>
      <c r="G30" s="2">
        <v>27.6</v>
      </c>
      <c r="H30" s="2">
        <v>28.02</v>
      </c>
      <c r="I30" s="2">
        <v>6.69</v>
      </c>
      <c r="J30" s="2">
        <v>91.39</v>
      </c>
      <c r="N30" s="2">
        <v>1.32</v>
      </c>
      <c r="R30" s="3">
        <v>5.2544199999999996</v>
      </c>
      <c r="S30" s="2">
        <v>0.10199999999999999</v>
      </c>
      <c r="T30" s="2">
        <v>5.62</v>
      </c>
    </row>
    <row r="31" spans="1:20" x14ac:dyDescent="0.2">
      <c r="A31" s="2" t="s">
        <v>21</v>
      </c>
      <c r="B31" s="2" t="s">
        <v>23</v>
      </c>
      <c r="C31" s="2" t="s">
        <v>1</v>
      </c>
      <c r="D31">
        <v>2</v>
      </c>
      <c r="E31" s="2">
        <v>76.44</v>
      </c>
      <c r="F31" s="2">
        <v>-1.42</v>
      </c>
      <c r="G31" s="2">
        <v>28.88</v>
      </c>
      <c r="H31" s="2">
        <v>24.3</v>
      </c>
      <c r="I31" s="2">
        <v>7.51</v>
      </c>
      <c r="J31" s="2">
        <v>91.6</v>
      </c>
      <c r="N31" s="2">
        <v>1.1200000000000001</v>
      </c>
      <c r="R31" s="3">
        <v>4.7711300000000003</v>
      </c>
      <c r="S31" s="2">
        <v>0.109</v>
      </c>
      <c r="T31" s="2">
        <v>5.71</v>
      </c>
    </row>
    <row r="32" spans="1:20" x14ac:dyDescent="0.2">
      <c r="A32" s="2" t="s">
        <v>21</v>
      </c>
      <c r="B32" s="2" t="s">
        <v>23</v>
      </c>
      <c r="C32" s="2" t="s">
        <v>1</v>
      </c>
      <c r="D32">
        <v>2</v>
      </c>
      <c r="E32" s="2">
        <v>77.05</v>
      </c>
      <c r="F32" s="2">
        <v>-0.72</v>
      </c>
      <c r="G32" s="2">
        <v>28.01</v>
      </c>
      <c r="H32" s="2">
        <v>24.57</v>
      </c>
      <c r="I32" s="2">
        <v>8.39</v>
      </c>
      <c r="J32" s="2">
        <v>93.31</v>
      </c>
      <c r="N32" s="2">
        <v>2.67</v>
      </c>
      <c r="R32" s="3">
        <v>4.4749999999999996</v>
      </c>
      <c r="S32" s="2">
        <v>0.11799999999999999</v>
      </c>
      <c r="T32" s="2">
        <v>5.81</v>
      </c>
    </row>
    <row r="33" spans="1:20" x14ac:dyDescent="0.2">
      <c r="A33" s="2" t="s">
        <v>21</v>
      </c>
      <c r="B33" s="2" t="s">
        <v>23</v>
      </c>
      <c r="C33" s="2" t="s">
        <v>1</v>
      </c>
      <c r="D33">
        <v>2</v>
      </c>
      <c r="E33" s="2">
        <v>78.38</v>
      </c>
      <c r="F33" s="2">
        <v>-0.49</v>
      </c>
      <c r="G33" s="2">
        <v>24.29</v>
      </c>
      <c r="H33" s="2">
        <v>26.61</v>
      </c>
      <c r="I33" s="2">
        <v>10.130000000000001</v>
      </c>
      <c r="J33" s="2">
        <v>91.55</v>
      </c>
      <c r="N33" s="2">
        <v>1.8</v>
      </c>
      <c r="R33" s="3">
        <v>4.7261899999999999</v>
      </c>
      <c r="S33" s="2">
        <v>0.113</v>
      </c>
    </row>
    <row r="34" spans="1:20" x14ac:dyDescent="0.2">
      <c r="A34" s="2" t="s">
        <v>21</v>
      </c>
      <c r="B34" s="2" t="s">
        <v>23</v>
      </c>
      <c r="C34" s="2" t="s">
        <v>1</v>
      </c>
      <c r="D34">
        <v>2</v>
      </c>
      <c r="E34" s="2">
        <v>77.28</v>
      </c>
      <c r="F34" s="2">
        <v>-1.49</v>
      </c>
      <c r="G34" s="2">
        <v>24.53</v>
      </c>
      <c r="H34" s="2">
        <v>24.48</v>
      </c>
      <c r="I34" s="2">
        <v>8.4499999999999993</v>
      </c>
      <c r="J34" s="2">
        <v>91.15</v>
      </c>
      <c r="R34" s="3">
        <v>4.3928599999999998</v>
      </c>
    </row>
    <row r="35" spans="1:20" x14ac:dyDescent="0.2">
      <c r="A35" s="2" t="s">
        <v>21</v>
      </c>
      <c r="B35" s="2" t="s">
        <v>23</v>
      </c>
      <c r="C35" s="2" t="s">
        <v>1</v>
      </c>
      <c r="D35">
        <v>2</v>
      </c>
      <c r="E35" s="2">
        <v>78.13</v>
      </c>
      <c r="F35" s="2">
        <v>-0.88</v>
      </c>
      <c r="G35" s="2">
        <v>26.6</v>
      </c>
      <c r="H35" s="2">
        <v>25.97</v>
      </c>
      <c r="I35" s="2">
        <v>5.22</v>
      </c>
      <c r="J35" s="2">
        <v>93.29</v>
      </c>
      <c r="R35" s="3">
        <v>4.3327099999999996</v>
      </c>
    </row>
    <row r="36" spans="1:20" x14ac:dyDescent="0.2">
      <c r="A36" s="2" t="s">
        <v>21</v>
      </c>
      <c r="B36" s="2" t="s">
        <v>23</v>
      </c>
      <c r="C36" s="2" t="s">
        <v>1</v>
      </c>
      <c r="D36">
        <v>2</v>
      </c>
      <c r="E36" s="2">
        <v>77.41</v>
      </c>
      <c r="F36" s="2">
        <v>-1.04</v>
      </c>
      <c r="G36" s="2">
        <v>24.48</v>
      </c>
      <c r="H36" s="2">
        <v>27.47</v>
      </c>
      <c r="I36" s="2">
        <v>4.51</v>
      </c>
      <c r="J36" s="2">
        <v>91.84</v>
      </c>
      <c r="R36" s="3">
        <v>4.5209400000000004</v>
      </c>
    </row>
    <row r="37" spans="1:20" x14ac:dyDescent="0.2">
      <c r="A37" s="2" t="s">
        <v>21</v>
      </c>
      <c r="B37" s="2" t="s">
        <v>23</v>
      </c>
      <c r="C37" s="2" t="s">
        <v>1</v>
      </c>
      <c r="D37">
        <v>2</v>
      </c>
      <c r="E37" s="2">
        <v>75.989999999999995</v>
      </c>
      <c r="F37" s="2">
        <v>-1.44</v>
      </c>
      <c r="G37" s="2">
        <v>25.93</v>
      </c>
      <c r="H37" s="2">
        <v>25.29</v>
      </c>
      <c r="I37" s="2">
        <v>6.91</v>
      </c>
      <c r="J37" s="2">
        <v>92.36</v>
      </c>
    </row>
    <row r="38" spans="1:20" x14ac:dyDescent="0.2">
      <c r="A38" s="2" t="s">
        <v>21</v>
      </c>
      <c r="B38" s="2" t="s">
        <v>23</v>
      </c>
      <c r="C38" s="2" t="s">
        <v>1</v>
      </c>
      <c r="D38">
        <v>2</v>
      </c>
      <c r="E38" s="2">
        <v>76.58</v>
      </c>
      <c r="G38" s="2">
        <v>27.46</v>
      </c>
      <c r="H38" s="2">
        <v>21.51</v>
      </c>
      <c r="I38" s="2">
        <v>5.0199999999999996</v>
      </c>
      <c r="J38" s="2">
        <v>93.84</v>
      </c>
    </row>
    <row r="39" spans="1:20" x14ac:dyDescent="0.2">
      <c r="A39" s="2" t="s">
        <v>21</v>
      </c>
      <c r="B39" s="2" t="s">
        <v>23</v>
      </c>
      <c r="C39" s="2" t="s">
        <v>1</v>
      </c>
      <c r="D39">
        <v>2</v>
      </c>
      <c r="E39" s="5">
        <v>78.05</v>
      </c>
      <c r="F39" s="5"/>
      <c r="G39" s="5">
        <v>25.27</v>
      </c>
      <c r="H39" s="5"/>
      <c r="I39" s="5">
        <v>6.02</v>
      </c>
      <c r="J39" s="5"/>
      <c r="K39" s="5"/>
      <c r="L39" s="5"/>
      <c r="M39" s="5"/>
      <c r="N39" s="5"/>
      <c r="O39" s="5"/>
      <c r="P39" s="5"/>
      <c r="Q39" s="5"/>
      <c r="R39" s="6"/>
      <c r="S39" s="5"/>
      <c r="T39" s="5"/>
    </row>
    <row r="40" spans="1:20" x14ac:dyDescent="0.2">
      <c r="A40" s="2" t="s">
        <v>21</v>
      </c>
      <c r="B40" s="2" t="s">
        <v>23</v>
      </c>
      <c r="C40" s="2" t="s">
        <v>1</v>
      </c>
      <c r="D40">
        <v>5</v>
      </c>
      <c r="E40" s="2">
        <v>77.7</v>
      </c>
      <c r="F40" s="2">
        <v>-0.37</v>
      </c>
      <c r="G40" s="2">
        <v>22.5</v>
      </c>
      <c r="H40" s="2">
        <v>26.1</v>
      </c>
      <c r="I40" s="2">
        <v>4.87</v>
      </c>
      <c r="J40" s="2">
        <v>91.56</v>
      </c>
      <c r="K40" s="2">
        <v>7.94</v>
      </c>
      <c r="L40" s="2">
        <v>7.3</v>
      </c>
      <c r="M40" s="2">
        <v>1.97</v>
      </c>
      <c r="N40" s="2">
        <v>2.6</v>
      </c>
      <c r="P40" s="2">
        <v>2.46</v>
      </c>
      <c r="Q40" s="2">
        <v>2.2999999999999998</v>
      </c>
      <c r="R40" s="3">
        <v>5.8295500000000002</v>
      </c>
      <c r="S40" s="2">
        <v>0.10199999999999999</v>
      </c>
      <c r="T40" s="2">
        <v>3.62</v>
      </c>
    </row>
    <row r="41" spans="1:20" x14ac:dyDescent="0.2">
      <c r="A41" s="2" t="s">
        <v>21</v>
      </c>
      <c r="B41" s="2" t="s">
        <v>23</v>
      </c>
      <c r="C41" s="2" t="s">
        <v>1</v>
      </c>
      <c r="D41">
        <v>5</v>
      </c>
      <c r="E41" s="2">
        <v>76.400000000000006</v>
      </c>
      <c r="F41" s="2">
        <v>-0.99</v>
      </c>
      <c r="G41" s="2">
        <v>22.63</v>
      </c>
      <c r="H41" s="2">
        <v>27.05</v>
      </c>
      <c r="I41" s="2">
        <v>4.82</v>
      </c>
      <c r="J41" s="2">
        <v>90.78</v>
      </c>
      <c r="K41" s="2">
        <v>7.73</v>
      </c>
      <c r="L41" s="2">
        <v>8.1</v>
      </c>
      <c r="M41" s="2">
        <v>1.77</v>
      </c>
      <c r="N41" s="2">
        <v>2.4700000000000002</v>
      </c>
      <c r="P41" s="2">
        <v>2.36</v>
      </c>
      <c r="Q41" s="2">
        <v>2.6</v>
      </c>
      <c r="R41" s="3">
        <v>6.2774700000000001</v>
      </c>
      <c r="S41" s="2">
        <v>0.105</v>
      </c>
      <c r="T41" s="2">
        <v>4.91</v>
      </c>
    </row>
    <row r="42" spans="1:20" x14ac:dyDescent="0.2">
      <c r="A42" s="2" t="s">
        <v>21</v>
      </c>
      <c r="B42" s="2" t="s">
        <v>23</v>
      </c>
      <c r="C42" s="2" t="s">
        <v>1</v>
      </c>
      <c r="D42">
        <v>5</v>
      </c>
      <c r="E42" s="2">
        <v>70.92</v>
      </c>
      <c r="F42" s="2">
        <v>0.23</v>
      </c>
      <c r="G42" s="2">
        <v>26.09</v>
      </c>
      <c r="H42" s="2">
        <v>26.35</v>
      </c>
      <c r="I42" s="2">
        <v>3.13</v>
      </c>
      <c r="J42" s="2">
        <v>92.15</v>
      </c>
      <c r="K42" s="2">
        <v>8.7100000000000009</v>
      </c>
      <c r="L42" s="2">
        <v>7.3</v>
      </c>
      <c r="M42" s="2">
        <v>1.62</v>
      </c>
      <c r="N42" s="2">
        <v>1.6</v>
      </c>
      <c r="P42" s="2">
        <v>2.54</v>
      </c>
      <c r="Q42" s="2">
        <v>2.2999999999999998</v>
      </c>
      <c r="R42" s="3">
        <v>6.375</v>
      </c>
      <c r="S42" s="2">
        <v>0.104</v>
      </c>
      <c r="T42" s="2">
        <v>3.84</v>
      </c>
    </row>
    <row r="43" spans="1:20" x14ac:dyDescent="0.2">
      <c r="A43" s="2" t="s">
        <v>21</v>
      </c>
      <c r="B43" s="2" t="s">
        <v>23</v>
      </c>
      <c r="C43" s="2" t="s">
        <v>1</v>
      </c>
      <c r="D43">
        <v>5</v>
      </c>
      <c r="E43" s="2">
        <v>76.31</v>
      </c>
      <c r="F43" s="2">
        <v>-0.21</v>
      </c>
      <c r="G43" s="2">
        <v>31.01</v>
      </c>
      <c r="H43" s="2">
        <v>27.48</v>
      </c>
      <c r="I43" s="2">
        <v>3.44</v>
      </c>
      <c r="J43" s="2">
        <v>89.52</v>
      </c>
      <c r="N43" s="2">
        <v>1.55</v>
      </c>
      <c r="P43" s="2">
        <v>2.33</v>
      </c>
      <c r="Q43" s="2">
        <v>2.2999999999999998</v>
      </c>
      <c r="R43" s="3">
        <v>6.3848000000000003</v>
      </c>
      <c r="S43" s="2">
        <v>8.1000000000000003E-2</v>
      </c>
      <c r="T43" s="2">
        <v>4.47</v>
      </c>
    </row>
    <row r="44" spans="1:20" x14ac:dyDescent="0.2">
      <c r="A44" s="2" t="s">
        <v>21</v>
      </c>
      <c r="B44" s="2" t="s">
        <v>23</v>
      </c>
      <c r="C44" s="2" t="s">
        <v>1</v>
      </c>
      <c r="D44">
        <v>5</v>
      </c>
      <c r="E44" s="2">
        <v>72.42</v>
      </c>
      <c r="F44" s="2">
        <v>0.03</v>
      </c>
      <c r="G44" s="2">
        <v>27.05</v>
      </c>
      <c r="H44" s="2">
        <v>26.96</v>
      </c>
      <c r="I44" s="2">
        <v>6.86</v>
      </c>
      <c r="J44" s="2">
        <v>90.45</v>
      </c>
      <c r="N44" s="2">
        <v>1.71</v>
      </c>
      <c r="P44" s="2">
        <v>2.33</v>
      </c>
      <c r="R44" s="3">
        <v>7.4004399999999997</v>
      </c>
      <c r="S44" s="2">
        <v>8.5000000000000006E-2</v>
      </c>
      <c r="T44" s="2">
        <v>3.89</v>
      </c>
    </row>
    <row r="45" spans="1:20" x14ac:dyDescent="0.2">
      <c r="A45" s="2" t="s">
        <v>21</v>
      </c>
      <c r="B45" s="2" t="s">
        <v>23</v>
      </c>
      <c r="C45" s="2" t="s">
        <v>1</v>
      </c>
      <c r="D45">
        <v>5</v>
      </c>
      <c r="E45" s="2">
        <v>77.040000000000006</v>
      </c>
      <c r="F45" s="2">
        <v>-0.94</v>
      </c>
      <c r="G45" s="2">
        <v>29.31</v>
      </c>
      <c r="H45" s="2">
        <v>26.24</v>
      </c>
      <c r="I45" s="2">
        <v>14.58</v>
      </c>
      <c r="J45" s="2">
        <v>89.93</v>
      </c>
      <c r="N45" s="2">
        <v>1.71</v>
      </c>
      <c r="P45" s="2">
        <v>2.59</v>
      </c>
      <c r="R45" s="3">
        <v>6.4209399999999999</v>
      </c>
      <c r="S45" s="2">
        <v>8.4000000000000005E-2</v>
      </c>
      <c r="T45" s="2">
        <v>4.46</v>
      </c>
    </row>
    <row r="46" spans="1:20" x14ac:dyDescent="0.2">
      <c r="A46" s="2" t="s">
        <v>21</v>
      </c>
      <c r="B46" s="2" t="s">
        <v>23</v>
      </c>
      <c r="C46" s="2" t="s">
        <v>1</v>
      </c>
      <c r="D46">
        <v>5</v>
      </c>
      <c r="E46" s="2">
        <v>75.53</v>
      </c>
      <c r="F46" s="2">
        <v>-1.49</v>
      </c>
      <c r="G46" s="2">
        <v>26.33</v>
      </c>
      <c r="H46" s="2">
        <v>24.5</v>
      </c>
      <c r="I46" s="2">
        <v>7.8</v>
      </c>
      <c r="J46" s="2">
        <v>92.2</v>
      </c>
      <c r="N46" s="2">
        <v>1.93</v>
      </c>
      <c r="R46" s="3">
        <v>6.8875799999999998</v>
      </c>
      <c r="S46" s="2">
        <v>9.0999999999999998E-2</v>
      </c>
      <c r="T46" s="2">
        <v>4.13</v>
      </c>
    </row>
    <row r="47" spans="1:20" x14ac:dyDescent="0.2">
      <c r="A47" s="2" t="s">
        <v>21</v>
      </c>
      <c r="B47" s="2" t="s">
        <v>23</v>
      </c>
      <c r="C47" s="2" t="s">
        <v>1</v>
      </c>
      <c r="D47">
        <v>5</v>
      </c>
      <c r="E47" s="2">
        <v>75.510000000000005</v>
      </c>
      <c r="F47" s="2">
        <v>0.3</v>
      </c>
      <c r="G47" s="2">
        <v>27.48</v>
      </c>
      <c r="H47" s="2">
        <v>28.87</v>
      </c>
      <c r="I47" s="2">
        <v>12.22</v>
      </c>
      <c r="J47" s="2">
        <v>93.17</v>
      </c>
      <c r="N47" s="2">
        <v>2.0299999999999998</v>
      </c>
      <c r="R47" s="3">
        <v>6.61557</v>
      </c>
      <c r="S47" s="2">
        <v>8.8999999999999996E-2</v>
      </c>
      <c r="T47" s="2">
        <v>4.51</v>
      </c>
    </row>
    <row r="48" spans="1:20" x14ac:dyDescent="0.2">
      <c r="A48" s="2" t="s">
        <v>21</v>
      </c>
      <c r="B48" s="2" t="s">
        <v>23</v>
      </c>
      <c r="C48" s="2" t="s">
        <v>1</v>
      </c>
      <c r="D48">
        <v>5</v>
      </c>
      <c r="E48" s="2">
        <v>76.13</v>
      </c>
      <c r="F48" s="2">
        <v>-0.28999999999999998</v>
      </c>
      <c r="G48" s="2">
        <v>26.96</v>
      </c>
      <c r="H48" s="2">
        <v>26.98</v>
      </c>
      <c r="I48" s="2">
        <v>6.67</v>
      </c>
      <c r="J48" s="2">
        <v>89.37</v>
      </c>
      <c r="N48" s="2">
        <v>1.6</v>
      </c>
      <c r="R48" s="3">
        <v>7.27163</v>
      </c>
      <c r="S48" s="2">
        <v>9.4E-2</v>
      </c>
    </row>
    <row r="49" spans="1:20" x14ac:dyDescent="0.2">
      <c r="A49" s="2" t="s">
        <v>21</v>
      </c>
      <c r="B49" s="2" t="s">
        <v>23</v>
      </c>
      <c r="C49" s="2" t="s">
        <v>1</v>
      </c>
      <c r="D49">
        <v>5</v>
      </c>
      <c r="E49" s="2">
        <v>78.38</v>
      </c>
      <c r="F49" s="2">
        <v>-0.94</v>
      </c>
      <c r="G49" s="2">
        <v>26.24</v>
      </c>
      <c r="H49" s="2">
        <v>27.17</v>
      </c>
      <c r="I49" s="2">
        <v>8.74</v>
      </c>
      <c r="J49" s="2">
        <v>90.62</v>
      </c>
      <c r="R49" s="3">
        <v>7.2293799999999999</v>
      </c>
    </row>
    <row r="50" spans="1:20" x14ac:dyDescent="0.2">
      <c r="A50" s="2" t="s">
        <v>21</v>
      </c>
      <c r="B50" s="2" t="s">
        <v>23</v>
      </c>
      <c r="C50" s="2" t="s">
        <v>1</v>
      </c>
      <c r="D50">
        <v>5</v>
      </c>
      <c r="E50" s="2">
        <v>72.989999999999995</v>
      </c>
      <c r="G50" s="2">
        <v>24.48</v>
      </c>
      <c r="H50" s="2">
        <v>26.84</v>
      </c>
      <c r="I50" s="2">
        <v>8.17</v>
      </c>
      <c r="J50" s="2">
        <v>92.14</v>
      </c>
    </row>
    <row r="51" spans="1:20" x14ac:dyDescent="0.2">
      <c r="A51" s="2" t="s">
        <v>21</v>
      </c>
      <c r="B51" s="2" t="s">
        <v>23</v>
      </c>
      <c r="C51" s="2" t="s">
        <v>1</v>
      </c>
      <c r="D51">
        <v>5</v>
      </c>
      <c r="E51" s="2">
        <v>77.31</v>
      </c>
      <c r="G51" s="2">
        <v>28.84</v>
      </c>
      <c r="H51" s="2">
        <v>25.21</v>
      </c>
      <c r="I51" s="2">
        <v>7.42</v>
      </c>
    </row>
    <row r="52" spans="1:20" x14ac:dyDescent="0.2">
      <c r="A52" s="2" t="s">
        <v>21</v>
      </c>
      <c r="B52" s="2" t="s">
        <v>23</v>
      </c>
      <c r="C52" s="2" t="s">
        <v>1</v>
      </c>
      <c r="D52">
        <v>5</v>
      </c>
      <c r="E52" s="2">
        <v>75.709999999999994</v>
      </c>
      <c r="G52" s="2">
        <v>26.94</v>
      </c>
      <c r="I52" s="2">
        <v>4.7</v>
      </c>
    </row>
    <row r="53" spans="1:20" x14ac:dyDescent="0.2">
      <c r="A53" s="2" t="s">
        <v>21</v>
      </c>
      <c r="B53" s="2" t="s">
        <v>23</v>
      </c>
      <c r="C53" s="2" t="s">
        <v>1</v>
      </c>
      <c r="D53">
        <v>5</v>
      </c>
      <c r="E53" s="2">
        <v>76.819999999999993</v>
      </c>
      <c r="G53" s="2">
        <v>27.17</v>
      </c>
      <c r="I53" s="2">
        <v>11.51</v>
      </c>
    </row>
    <row r="54" spans="1:20" x14ac:dyDescent="0.2">
      <c r="A54" s="2" t="s">
        <v>21</v>
      </c>
      <c r="B54" s="2" t="s">
        <v>23</v>
      </c>
      <c r="C54" s="2" t="s">
        <v>1</v>
      </c>
      <c r="D54">
        <v>5</v>
      </c>
      <c r="E54" s="5">
        <v>77.680000000000007</v>
      </c>
      <c r="F54" s="5"/>
      <c r="G54" s="5">
        <v>26.84</v>
      </c>
      <c r="H54" s="5"/>
      <c r="I54" s="5">
        <v>6.95</v>
      </c>
      <c r="J54" s="5"/>
      <c r="K54" s="5"/>
      <c r="L54" s="5"/>
      <c r="M54" s="5"/>
      <c r="N54" s="5"/>
      <c r="O54" s="5"/>
      <c r="P54" s="5"/>
      <c r="Q54" s="5"/>
      <c r="R54" s="6"/>
      <c r="S54" s="5"/>
      <c r="T54" s="5"/>
    </row>
    <row r="55" spans="1:20" x14ac:dyDescent="0.2">
      <c r="A55" s="2" t="s">
        <v>21</v>
      </c>
      <c r="B55" s="2" t="s">
        <v>23</v>
      </c>
      <c r="C55" s="2" t="s">
        <v>1</v>
      </c>
      <c r="D55">
        <v>7</v>
      </c>
      <c r="E55" s="2">
        <v>77.319999999999993</v>
      </c>
      <c r="F55" s="2">
        <v>-0.51</v>
      </c>
      <c r="G55" s="2">
        <v>26.53</v>
      </c>
      <c r="H55" s="2">
        <v>23.6</v>
      </c>
      <c r="I55" s="2">
        <v>6.17</v>
      </c>
      <c r="J55" s="2">
        <v>91.14</v>
      </c>
      <c r="K55" s="2">
        <v>6.11</v>
      </c>
      <c r="L55" s="2">
        <v>9.1</v>
      </c>
      <c r="M55" s="2">
        <v>2.86</v>
      </c>
      <c r="N55" s="2">
        <v>1.87</v>
      </c>
      <c r="R55" s="3">
        <v>6.7123499999999998</v>
      </c>
      <c r="S55" s="2">
        <v>6.3E-2</v>
      </c>
      <c r="T55" s="2">
        <v>3.38</v>
      </c>
    </row>
    <row r="56" spans="1:20" x14ac:dyDescent="0.2">
      <c r="A56" s="2" t="s">
        <v>21</v>
      </c>
      <c r="B56" s="2" t="s">
        <v>23</v>
      </c>
      <c r="C56" s="2" t="s">
        <v>1</v>
      </c>
      <c r="D56">
        <v>7</v>
      </c>
      <c r="E56" s="2">
        <v>78.87</v>
      </c>
      <c r="F56" s="2">
        <v>-0.22</v>
      </c>
      <c r="G56" s="2">
        <v>27.25</v>
      </c>
      <c r="H56" s="2">
        <v>23.83</v>
      </c>
      <c r="I56" s="2">
        <v>7.36</v>
      </c>
      <c r="J56" s="2">
        <v>90.48</v>
      </c>
      <c r="K56" s="2">
        <v>1.27</v>
      </c>
      <c r="L56" s="2">
        <v>10.9</v>
      </c>
      <c r="M56" s="2">
        <v>2.78</v>
      </c>
      <c r="N56" s="2">
        <v>1.96</v>
      </c>
      <c r="R56" s="3">
        <v>7.7656999999999998</v>
      </c>
      <c r="S56" s="2">
        <v>6.7000000000000004E-2</v>
      </c>
      <c r="T56" s="2">
        <v>3.29</v>
      </c>
    </row>
    <row r="57" spans="1:20" x14ac:dyDescent="0.2">
      <c r="A57" s="2" t="s">
        <v>21</v>
      </c>
      <c r="B57" s="2" t="s">
        <v>23</v>
      </c>
      <c r="C57" s="2" t="s">
        <v>1</v>
      </c>
      <c r="D57">
        <v>7</v>
      </c>
      <c r="E57" s="2">
        <v>79.5</v>
      </c>
      <c r="F57" s="2">
        <v>-0.28000000000000003</v>
      </c>
      <c r="G57" s="2">
        <v>23.52</v>
      </c>
      <c r="H57" s="2">
        <v>25.62</v>
      </c>
      <c r="I57" s="2">
        <v>7.11</v>
      </c>
      <c r="J57" s="2">
        <v>90.65</v>
      </c>
      <c r="M57" s="2">
        <v>2.64</v>
      </c>
      <c r="N57" s="2">
        <v>2.4300000000000002</v>
      </c>
      <c r="R57" s="3">
        <v>7.5704000000000002</v>
      </c>
      <c r="S57" s="2">
        <v>6.3E-2</v>
      </c>
      <c r="T57" s="2">
        <v>4.26</v>
      </c>
    </row>
    <row r="58" spans="1:20" x14ac:dyDescent="0.2">
      <c r="A58" s="2" t="s">
        <v>21</v>
      </c>
      <c r="B58" s="2" t="s">
        <v>23</v>
      </c>
      <c r="C58" s="2" t="s">
        <v>1</v>
      </c>
      <c r="D58">
        <v>7</v>
      </c>
      <c r="E58" s="2">
        <v>78.02</v>
      </c>
      <c r="F58" s="2">
        <v>-0.52</v>
      </c>
      <c r="G58" s="2">
        <v>23.64</v>
      </c>
      <c r="H58" s="2">
        <v>26.04</v>
      </c>
      <c r="I58" s="2">
        <v>7.92</v>
      </c>
      <c r="J58" s="2">
        <v>91.06</v>
      </c>
      <c r="N58" s="2">
        <v>3.21</v>
      </c>
      <c r="R58" s="3">
        <v>8.1416900000000005</v>
      </c>
      <c r="S58" s="2">
        <v>7.8E-2</v>
      </c>
      <c r="T58" s="2">
        <v>3.82</v>
      </c>
    </row>
    <row r="59" spans="1:20" x14ac:dyDescent="0.2">
      <c r="A59" s="2" t="s">
        <v>21</v>
      </c>
      <c r="B59" s="2" t="s">
        <v>23</v>
      </c>
      <c r="C59" s="2" t="s">
        <v>1</v>
      </c>
      <c r="D59">
        <v>7</v>
      </c>
      <c r="E59" s="2">
        <v>76.08</v>
      </c>
      <c r="F59" s="2">
        <v>-0.35</v>
      </c>
      <c r="G59" s="2">
        <v>25.61</v>
      </c>
      <c r="H59" s="2">
        <v>24.87</v>
      </c>
      <c r="I59" s="2">
        <v>3.31</v>
      </c>
      <c r="J59" s="2">
        <v>90.76</v>
      </c>
      <c r="N59" s="2">
        <v>2.1</v>
      </c>
      <c r="R59" s="3">
        <v>8.0364000000000004</v>
      </c>
      <c r="S59" s="2">
        <v>8.3000000000000004E-2</v>
      </c>
      <c r="T59" s="2">
        <v>4.0599999999999996</v>
      </c>
    </row>
    <row r="60" spans="1:20" x14ac:dyDescent="0.2">
      <c r="A60" s="2" t="s">
        <v>21</v>
      </c>
      <c r="B60" s="2" t="s">
        <v>23</v>
      </c>
      <c r="C60" s="2" t="s">
        <v>1</v>
      </c>
      <c r="D60">
        <v>7</v>
      </c>
      <c r="E60" s="2">
        <v>76.239999999999995</v>
      </c>
      <c r="F60" s="2">
        <v>-0.7</v>
      </c>
      <c r="G60" s="2">
        <v>26.04</v>
      </c>
      <c r="H60" s="2">
        <v>28.21</v>
      </c>
      <c r="I60" s="2">
        <v>2.98</v>
      </c>
      <c r="J60" s="2">
        <v>91.51</v>
      </c>
      <c r="N60" s="2">
        <v>2.25</v>
      </c>
      <c r="R60" s="3">
        <v>8.05776</v>
      </c>
      <c r="S60" s="2">
        <v>7.6999999999999999E-2</v>
      </c>
      <c r="T60" s="2">
        <v>3.86</v>
      </c>
    </row>
    <row r="61" spans="1:20" x14ac:dyDescent="0.2">
      <c r="A61" s="2" t="s">
        <v>21</v>
      </c>
      <c r="B61" s="2" t="s">
        <v>23</v>
      </c>
      <c r="C61" s="2" t="s">
        <v>1</v>
      </c>
      <c r="D61">
        <v>7</v>
      </c>
      <c r="E61" s="2">
        <v>75.709999999999994</v>
      </c>
      <c r="F61" s="2">
        <v>-1.8</v>
      </c>
      <c r="G61" s="2">
        <v>24.87</v>
      </c>
      <c r="H61" s="2">
        <v>26.52</v>
      </c>
      <c r="I61" s="2">
        <v>5.94</v>
      </c>
      <c r="J61" s="2">
        <v>89.4</v>
      </c>
      <c r="N61" s="2">
        <v>1.66</v>
      </c>
      <c r="R61" s="3">
        <v>7.1486900000000002</v>
      </c>
      <c r="S61" s="2">
        <v>7.8E-2</v>
      </c>
      <c r="T61" s="2">
        <v>4.38</v>
      </c>
    </row>
    <row r="62" spans="1:20" x14ac:dyDescent="0.2">
      <c r="A62" s="2" t="s">
        <v>21</v>
      </c>
      <c r="B62" s="2" t="s">
        <v>23</v>
      </c>
      <c r="C62" s="2" t="s">
        <v>1</v>
      </c>
      <c r="D62">
        <v>7</v>
      </c>
      <c r="E62" s="2">
        <v>76.94</v>
      </c>
      <c r="F62" s="2">
        <v>-1.77</v>
      </c>
      <c r="G62" s="2">
        <v>28.21</v>
      </c>
      <c r="H62" s="2">
        <v>26.59</v>
      </c>
      <c r="I62" s="2">
        <v>7.18</v>
      </c>
      <c r="J62" s="2">
        <v>92.01</v>
      </c>
      <c r="N62" s="2">
        <v>2.25</v>
      </c>
      <c r="R62" s="3">
        <v>7.4120699999999999</v>
      </c>
      <c r="S62" s="2">
        <v>8.3000000000000004E-2</v>
      </c>
      <c r="T62" s="2">
        <v>3.86</v>
      </c>
    </row>
    <row r="63" spans="1:20" x14ac:dyDescent="0.2">
      <c r="A63" s="2" t="s">
        <v>21</v>
      </c>
      <c r="B63" s="2" t="s">
        <v>23</v>
      </c>
      <c r="C63" s="2" t="s">
        <v>1</v>
      </c>
      <c r="D63">
        <v>7</v>
      </c>
      <c r="E63" s="2">
        <v>77.09</v>
      </c>
      <c r="F63" s="2">
        <v>-0.88</v>
      </c>
      <c r="G63" s="2">
        <v>26.52</v>
      </c>
      <c r="H63" s="2">
        <v>26.64</v>
      </c>
      <c r="I63" s="2">
        <v>6.24</v>
      </c>
      <c r="J63" s="2">
        <v>90.8</v>
      </c>
      <c r="N63" s="2">
        <v>2.1</v>
      </c>
      <c r="R63" s="3">
        <v>7.4497600000000004</v>
      </c>
      <c r="S63" s="2">
        <v>8.2000000000000003E-2</v>
      </c>
    </row>
    <row r="64" spans="1:20" x14ac:dyDescent="0.2">
      <c r="A64" s="2" t="s">
        <v>21</v>
      </c>
      <c r="B64" s="2" t="s">
        <v>23</v>
      </c>
      <c r="C64" s="2" t="s">
        <v>1</v>
      </c>
      <c r="D64">
        <v>7</v>
      </c>
      <c r="E64" s="2">
        <v>76.569999999999993</v>
      </c>
      <c r="F64" s="2">
        <v>-0.36</v>
      </c>
      <c r="G64" s="2">
        <v>26.58</v>
      </c>
      <c r="H64" s="2">
        <v>27.95</v>
      </c>
      <c r="I64" s="2">
        <v>8.9700000000000006</v>
      </c>
      <c r="R64" s="3">
        <v>7.50183</v>
      </c>
    </row>
    <row r="65" spans="1:20" x14ac:dyDescent="0.2">
      <c r="A65" s="2" t="s">
        <v>21</v>
      </c>
      <c r="B65" s="2" t="s">
        <v>23</v>
      </c>
      <c r="C65" s="2" t="s">
        <v>1</v>
      </c>
      <c r="D65">
        <v>7</v>
      </c>
      <c r="E65" s="2">
        <v>75.64</v>
      </c>
      <c r="G65" s="2">
        <v>26.64</v>
      </c>
      <c r="H65" s="2">
        <v>23.44</v>
      </c>
      <c r="I65" s="2">
        <v>7.12</v>
      </c>
      <c r="R65" s="3">
        <v>7.8547700000000003</v>
      </c>
    </row>
    <row r="66" spans="1:20" x14ac:dyDescent="0.2">
      <c r="A66" s="2" t="s">
        <v>21</v>
      </c>
      <c r="B66" s="2" t="s">
        <v>23</v>
      </c>
      <c r="C66" s="2" t="s">
        <v>1</v>
      </c>
      <c r="D66">
        <v>7</v>
      </c>
      <c r="E66" s="2">
        <v>79.42</v>
      </c>
      <c r="G66" s="2">
        <v>27.94</v>
      </c>
      <c r="H66" s="2">
        <v>23.25</v>
      </c>
      <c r="I66" s="2">
        <v>6.97</v>
      </c>
      <c r="R66" s="3">
        <v>7.2673300000000003</v>
      </c>
    </row>
    <row r="67" spans="1:20" x14ac:dyDescent="0.2">
      <c r="A67" s="2" t="s">
        <v>21</v>
      </c>
      <c r="B67" s="2" t="s">
        <v>23</v>
      </c>
      <c r="C67" s="2" t="s">
        <v>1</v>
      </c>
      <c r="D67">
        <v>7</v>
      </c>
      <c r="E67" s="2">
        <v>77.73</v>
      </c>
      <c r="G67" s="2">
        <v>23.37</v>
      </c>
      <c r="H67" s="2">
        <v>25.06</v>
      </c>
      <c r="I67" s="2">
        <v>7.65</v>
      </c>
      <c r="R67" s="3">
        <v>7.3247400000000003</v>
      </c>
    </row>
    <row r="68" spans="1:20" x14ac:dyDescent="0.2">
      <c r="A68" s="2" t="s">
        <v>21</v>
      </c>
      <c r="B68" s="2" t="s">
        <v>23</v>
      </c>
      <c r="C68" s="2" t="s">
        <v>1</v>
      </c>
      <c r="D68">
        <v>7</v>
      </c>
      <c r="E68" s="2">
        <v>77.150000000000006</v>
      </c>
      <c r="G68" s="2">
        <v>23.18</v>
      </c>
      <c r="H68" s="2">
        <v>25.83</v>
      </c>
      <c r="I68" s="2">
        <v>9.2200000000000006</v>
      </c>
      <c r="R68" s="3">
        <v>7.2097100000000003</v>
      </c>
    </row>
    <row r="69" spans="1:20" x14ac:dyDescent="0.2">
      <c r="A69" s="2" t="s">
        <v>21</v>
      </c>
      <c r="B69" s="2" t="s">
        <v>23</v>
      </c>
      <c r="C69" s="2" t="s">
        <v>1</v>
      </c>
      <c r="D69">
        <v>7</v>
      </c>
      <c r="E69" s="5">
        <v>76.959999999999994</v>
      </c>
      <c r="F69" s="5"/>
      <c r="G69" s="5">
        <v>25.04</v>
      </c>
      <c r="H69" s="5"/>
      <c r="I69" s="5">
        <v>3.13</v>
      </c>
      <c r="J69" s="5"/>
      <c r="K69" s="5"/>
      <c r="L69" s="5"/>
      <c r="M69" s="5"/>
      <c r="N69" s="5"/>
      <c r="O69" s="5"/>
      <c r="P69" s="5"/>
      <c r="Q69" s="5"/>
      <c r="R69" s="6">
        <v>6.34687</v>
      </c>
      <c r="S69" s="5"/>
      <c r="T69" s="5"/>
    </row>
    <row r="70" spans="1:20" x14ac:dyDescent="0.2">
      <c r="A70" s="2" t="s">
        <v>21</v>
      </c>
      <c r="B70" s="2" t="s">
        <v>23</v>
      </c>
      <c r="C70" s="2" t="s">
        <v>1</v>
      </c>
      <c r="D70">
        <v>9</v>
      </c>
      <c r="E70" s="2">
        <v>78.739999999999995</v>
      </c>
      <c r="F70" s="2">
        <v>-0.89</v>
      </c>
      <c r="G70" s="2">
        <v>25.83</v>
      </c>
      <c r="H70" s="2">
        <v>24.53</v>
      </c>
      <c r="I70" s="2">
        <v>7.72</v>
      </c>
      <c r="J70" s="2">
        <v>92.57</v>
      </c>
      <c r="K70" s="2">
        <v>0.57999999999999996</v>
      </c>
      <c r="L70" s="2">
        <v>10.9</v>
      </c>
      <c r="M70" s="2">
        <v>4.16</v>
      </c>
      <c r="N70" s="2">
        <v>1.4</v>
      </c>
      <c r="R70" s="3">
        <v>6.4699799999999996</v>
      </c>
      <c r="S70" s="2">
        <v>0.06</v>
      </c>
      <c r="T70" s="2">
        <v>4.4400000000000004</v>
      </c>
    </row>
    <row r="71" spans="1:20" x14ac:dyDescent="0.2">
      <c r="A71" s="2" t="s">
        <v>21</v>
      </c>
      <c r="B71" s="2" t="s">
        <v>23</v>
      </c>
      <c r="C71" s="2" t="s">
        <v>1</v>
      </c>
      <c r="D71">
        <v>9</v>
      </c>
      <c r="E71" s="2">
        <v>78.28</v>
      </c>
      <c r="F71" s="2">
        <v>-0.49</v>
      </c>
      <c r="G71" s="2">
        <v>27.65</v>
      </c>
      <c r="H71" s="2">
        <v>24.79</v>
      </c>
      <c r="I71" s="2">
        <v>6</v>
      </c>
      <c r="J71" s="2">
        <v>92.06</v>
      </c>
      <c r="K71" s="2">
        <v>0.06</v>
      </c>
      <c r="L71" s="2">
        <v>11.7</v>
      </c>
      <c r="M71" s="2">
        <v>4.07</v>
      </c>
      <c r="N71" s="2">
        <v>1.25</v>
      </c>
      <c r="R71" s="3">
        <v>5.9382700000000002</v>
      </c>
      <c r="S71" s="2">
        <v>6.5000000000000002E-2</v>
      </c>
      <c r="T71" s="2">
        <v>4.1500000000000004</v>
      </c>
    </row>
    <row r="72" spans="1:20" x14ac:dyDescent="0.2">
      <c r="A72" s="2" t="s">
        <v>21</v>
      </c>
      <c r="B72" s="2" t="s">
        <v>23</v>
      </c>
      <c r="C72" s="2" t="s">
        <v>1</v>
      </c>
      <c r="D72">
        <v>9</v>
      </c>
      <c r="E72" s="2">
        <v>78.56</v>
      </c>
      <c r="F72" s="2">
        <v>0.23</v>
      </c>
      <c r="G72" s="2">
        <v>24.51</v>
      </c>
      <c r="H72" s="2">
        <v>26.34</v>
      </c>
      <c r="I72" s="2">
        <v>5.51</v>
      </c>
      <c r="J72" s="2">
        <v>91.07</v>
      </c>
      <c r="M72" s="2">
        <v>3.73</v>
      </c>
      <c r="N72" s="2">
        <v>1.46</v>
      </c>
      <c r="R72" s="3">
        <v>6.0683800000000003</v>
      </c>
      <c r="S72" s="2">
        <v>6.0999999999999999E-2</v>
      </c>
      <c r="T72" s="2">
        <v>5</v>
      </c>
    </row>
    <row r="73" spans="1:20" x14ac:dyDescent="0.2">
      <c r="A73" s="2" t="s">
        <v>21</v>
      </c>
      <c r="B73" s="2" t="s">
        <v>23</v>
      </c>
      <c r="C73" s="2" t="s">
        <v>1</v>
      </c>
      <c r="D73">
        <v>9</v>
      </c>
      <c r="E73" s="2">
        <v>78.45</v>
      </c>
      <c r="F73" s="2">
        <v>-0.85</v>
      </c>
      <c r="G73" s="2">
        <v>24.77</v>
      </c>
      <c r="H73" s="2">
        <v>25.94</v>
      </c>
      <c r="I73" s="2">
        <v>7.71</v>
      </c>
      <c r="J73" s="2">
        <v>89.49</v>
      </c>
      <c r="N73" s="2">
        <v>2.31</v>
      </c>
      <c r="R73" s="3">
        <v>5.9234200000000001</v>
      </c>
      <c r="S73" s="2">
        <v>9.4E-2</v>
      </c>
      <c r="T73" s="2">
        <v>5.45</v>
      </c>
    </row>
    <row r="74" spans="1:20" x14ac:dyDescent="0.2">
      <c r="A74" s="2" t="s">
        <v>21</v>
      </c>
      <c r="B74" s="2" t="s">
        <v>23</v>
      </c>
      <c r="C74" s="2" t="s">
        <v>1</v>
      </c>
      <c r="D74">
        <v>9</v>
      </c>
      <c r="E74" s="2">
        <v>77.930000000000007</v>
      </c>
      <c r="F74" s="2">
        <v>-0.13</v>
      </c>
      <c r="G74" s="2">
        <v>26.34</v>
      </c>
      <c r="H74" s="2">
        <v>24.16</v>
      </c>
      <c r="I74" s="2">
        <v>4.67</v>
      </c>
      <c r="J74" s="2">
        <v>92.02</v>
      </c>
      <c r="N74" s="2">
        <v>1.57</v>
      </c>
      <c r="R74" s="3">
        <v>6.4479199999999999</v>
      </c>
      <c r="S74" s="2">
        <v>9.8000000000000004E-2</v>
      </c>
      <c r="T74" s="2">
        <v>5.59</v>
      </c>
    </row>
    <row r="75" spans="1:20" x14ac:dyDescent="0.2">
      <c r="A75" s="2" t="s">
        <v>21</v>
      </c>
      <c r="B75" s="2" t="s">
        <v>23</v>
      </c>
      <c r="C75" s="2" t="s">
        <v>1</v>
      </c>
      <c r="D75">
        <v>9</v>
      </c>
      <c r="E75" s="2">
        <v>76.599999999999994</v>
      </c>
      <c r="F75" s="2">
        <v>1.1100000000000001</v>
      </c>
      <c r="G75" s="2">
        <v>25.94</v>
      </c>
      <c r="H75" s="2">
        <v>26.5</v>
      </c>
      <c r="I75" s="2">
        <v>4.92</v>
      </c>
      <c r="J75" s="2">
        <v>90.28</v>
      </c>
      <c r="N75" s="2">
        <v>3.93</v>
      </c>
      <c r="R75" s="3">
        <v>6.4583300000000001</v>
      </c>
      <c r="S75" s="2">
        <v>0.1</v>
      </c>
      <c r="T75" s="2">
        <v>4.5199999999999996</v>
      </c>
    </row>
    <row r="76" spans="1:20" x14ac:dyDescent="0.2">
      <c r="A76" s="2" t="s">
        <v>21</v>
      </c>
      <c r="B76" s="2" t="s">
        <v>23</v>
      </c>
      <c r="C76" s="2" t="s">
        <v>1</v>
      </c>
      <c r="D76">
        <v>9</v>
      </c>
      <c r="E76" s="2">
        <v>76.12</v>
      </c>
      <c r="F76" s="2">
        <v>0.12</v>
      </c>
      <c r="G76" s="2">
        <v>24.15</v>
      </c>
      <c r="H76" s="2">
        <v>27.96</v>
      </c>
      <c r="I76" s="2">
        <v>6.47</v>
      </c>
      <c r="J76" s="2">
        <v>87.72</v>
      </c>
      <c r="N76" s="2">
        <v>1.78</v>
      </c>
      <c r="R76" s="3">
        <v>5.45648</v>
      </c>
      <c r="S76" s="2">
        <v>7.8E-2</v>
      </c>
      <c r="T76" s="2">
        <v>5.22</v>
      </c>
    </row>
    <row r="77" spans="1:20" x14ac:dyDescent="0.2">
      <c r="A77" s="2" t="s">
        <v>21</v>
      </c>
      <c r="B77" s="2" t="s">
        <v>23</v>
      </c>
      <c r="C77" s="2" t="s">
        <v>1</v>
      </c>
      <c r="D77">
        <v>9</v>
      </c>
      <c r="E77" s="2">
        <v>75.099999999999994</v>
      </c>
      <c r="F77" s="2">
        <v>0.13</v>
      </c>
      <c r="G77" s="2">
        <v>26.5</v>
      </c>
      <c r="H77" s="2">
        <v>26.21</v>
      </c>
      <c r="I77" s="2">
        <v>6.61</v>
      </c>
      <c r="J77" s="2">
        <v>89.74</v>
      </c>
      <c r="N77" s="2">
        <v>1.84</v>
      </c>
      <c r="R77" s="3">
        <v>5.1322799999999997</v>
      </c>
      <c r="S77" s="2">
        <v>9.1999999999999998E-2</v>
      </c>
      <c r="T77" s="2">
        <v>5.22</v>
      </c>
    </row>
    <row r="78" spans="1:20" x14ac:dyDescent="0.2">
      <c r="A78" s="2" t="s">
        <v>21</v>
      </c>
      <c r="B78" s="2" t="s">
        <v>23</v>
      </c>
      <c r="C78" s="2" t="s">
        <v>1</v>
      </c>
      <c r="D78">
        <v>9</v>
      </c>
      <c r="E78" s="2">
        <v>76.08</v>
      </c>
      <c r="F78" s="2">
        <v>-0.09</v>
      </c>
      <c r="G78" s="2">
        <v>27.94</v>
      </c>
      <c r="H78" s="2">
        <v>26.29</v>
      </c>
      <c r="I78" s="2">
        <v>5.28</v>
      </c>
      <c r="J78" s="2">
        <v>89.72</v>
      </c>
      <c r="N78" s="2">
        <v>1.29</v>
      </c>
      <c r="R78" s="3">
        <v>5.5337699999999996</v>
      </c>
      <c r="S78" s="2">
        <v>8.8999999999999996E-2</v>
      </c>
    </row>
    <row r="79" spans="1:20" x14ac:dyDescent="0.2">
      <c r="A79" s="2" t="s">
        <v>21</v>
      </c>
      <c r="B79" s="2" t="s">
        <v>23</v>
      </c>
      <c r="C79" s="2" t="s">
        <v>1</v>
      </c>
      <c r="D79">
        <v>9</v>
      </c>
      <c r="E79" s="2">
        <v>77.319999999999993</v>
      </c>
      <c r="F79" s="2">
        <v>-0.78</v>
      </c>
      <c r="G79" s="2">
        <v>26.21</v>
      </c>
      <c r="H79" s="2">
        <v>25.6</v>
      </c>
      <c r="I79" s="2">
        <v>7.55</v>
      </c>
      <c r="J79" s="2">
        <v>90.2</v>
      </c>
      <c r="R79" s="3">
        <v>5.2249800000000004</v>
      </c>
    </row>
    <row r="80" spans="1:20" x14ac:dyDescent="0.2">
      <c r="A80" s="2" t="s">
        <v>21</v>
      </c>
      <c r="B80" s="2" t="s">
        <v>23</v>
      </c>
      <c r="C80" s="2" t="s">
        <v>1</v>
      </c>
      <c r="D80">
        <v>9</v>
      </c>
      <c r="E80" s="2">
        <v>76.989999999999995</v>
      </c>
      <c r="F80" s="2">
        <v>-0.49</v>
      </c>
      <c r="G80" s="2">
        <v>26.29</v>
      </c>
      <c r="H80" s="2">
        <v>25.31</v>
      </c>
      <c r="I80" s="2">
        <v>9.68</v>
      </c>
      <c r="J80" s="2">
        <v>91.77</v>
      </c>
      <c r="R80" s="3">
        <v>5.0883799999999999</v>
      </c>
    </row>
    <row r="81" spans="1:20" x14ac:dyDescent="0.2">
      <c r="A81" s="2" t="s">
        <v>21</v>
      </c>
      <c r="B81" s="2" t="s">
        <v>23</v>
      </c>
      <c r="C81" s="2" t="s">
        <v>1</v>
      </c>
      <c r="D81">
        <v>9</v>
      </c>
      <c r="E81" s="2">
        <v>78.349999999999994</v>
      </c>
      <c r="F81" s="2">
        <v>-0.38</v>
      </c>
      <c r="G81" s="2">
        <v>25.6</v>
      </c>
      <c r="H81" s="2">
        <v>27.27</v>
      </c>
      <c r="I81" s="2">
        <v>7.47</v>
      </c>
      <c r="J81" s="2">
        <v>91.03</v>
      </c>
      <c r="R81" s="3">
        <v>4.8556400000000002</v>
      </c>
    </row>
    <row r="82" spans="1:20" x14ac:dyDescent="0.2">
      <c r="A82" s="2" t="s">
        <v>21</v>
      </c>
      <c r="B82" s="2" t="s">
        <v>23</v>
      </c>
      <c r="C82" s="2" t="s">
        <v>1</v>
      </c>
      <c r="D82">
        <v>9</v>
      </c>
      <c r="E82" s="2">
        <v>79.31</v>
      </c>
      <c r="F82" s="2">
        <v>-0.22</v>
      </c>
      <c r="G82" s="2">
        <v>25.3</v>
      </c>
      <c r="H82" s="2">
        <v>26.72</v>
      </c>
      <c r="I82" s="2">
        <v>7.02</v>
      </c>
      <c r="J82" s="2">
        <v>90.81</v>
      </c>
      <c r="R82" s="3">
        <v>6.0162599999999999</v>
      </c>
    </row>
    <row r="83" spans="1:20" x14ac:dyDescent="0.2">
      <c r="A83" s="2" t="s">
        <v>21</v>
      </c>
      <c r="B83" s="2" t="s">
        <v>23</v>
      </c>
      <c r="C83" s="2" t="s">
        <v>1</v>
      </c>
      <c r="D83">
        <v>9</v>
      </c>
      <c r="E83" s="2">
        <v>77.44</v>
      </c>
      <c r="G83" s="2">
        <v>27.27</v>
      </c>
      <c r="H83" s="2">
        <v>27.32</v>
      </c>
      <c r="I83" s="2">
        <v>6.5</v>
      </c>
      <c r="J83" s="2">
        <v>90.46</v>
      </c>
      <c r="R83" s="3">
        <v>5.3309699999999998</v>
      </c>
    </row>
    <row r="84" spans="1:20" x14ac:dyDescent="0.2">
      <c r="A84" s="2" t="s">
        <v>21</v>
      </c>
      <c r="B84" s="2" t="s">
        <v>23</v>
      </c>
      <c r="C84" s="2" t="s">
        <v>1</v>
      </c>
      <c r="D84">
        <v>9</v>
      </c>
      <c r="E84" s="5">
        <v>77.52</v>
      </c>
      <c r="F84" s="5"/>
      <c r="G84" s="5">
        <v>26.72</v>
      </c>
      <c r="H84" s="5"/>
      <c r="I84" s="5">
        <v>5.46</v>
      </c>
      <c r="J84" s="5"/>
      <c r="K84" s="5"/>
      <c r="L84" s="5"/>
      <c r="M84" s="5"/>
      <c r="N84" s="5"/>
      <c r="O84" s="5"/>
      <c r="P84" s="5"/>
      <c r="Q84" s="5"/>
      <c r="R84" s="6">
        <v>5.8333300000000001</v>
      </c>
      <c r="S84" s="5"/>
      <c r="T84" s="5"/>
    </row>
    <row r="85" spans="1:20" x14ac:dyDescent="0.2">
      <c r="A85" s="2" t="s">
        <v>21</v>
      </c>
      <c r="B85" s="2" t="s">
        <v>23</v>
      </c>
      <c r="C85" s="2" t="s">
        <v>1</v>
      </c>
      <c r="D85">
        <v>12</v>
      </c>
      <c r="E85" s="2">
        <v>75.3</v>
      </c>
      <c r="F85" s="2">
        <v>0.85</v>
      </c>
      <c r="G85" s="2">
        <v>23.78</v>
      </c>
      <c r="H85" s="2">
        <v>28.75</v>
      </c>
      <c r="I85" s="2">
        <v>10.72</v>
      </c>
      <c r="J85" s="2">
        <v>87.43</v>
      </c>
      <c r="M85" s="2">
        <v>5.56</v>
      </c>
      <c r="N85" s="2">
        <v>2.4700000000000002</v>
      </c>
      <c r="P85" s="2">
        <v>3.56</v>
      </c>
      <c r="Q85" s="2">
        <v>3.8</v>
      </c>
      <c r="R85" s="3">
        <v>7.2161499999999998</v>
      </c>
      <c r="S85" s="2">
        <v>8.8999999999999996E-2</v>
      </c>
      <c r="T85" s="2">
        <v>6.11</v>
      </c>
    </row>
    <row r="86" spans="1:20" x14ac:dyDescent="0.2">
      <c r="A86" s="2" t="s">
        <v>21</v>
      </c>
      <c r="B86" s="2" t="s">
        <v>23</v>
      </c>
      <c r="C86" s="2" t="s">
        <v>1</v>
      </c>
      <c r="D86">
        <v>12</v>
      </c>
      <c r="E86" s="2">
        <v>75.13</v>
      </c>
      <c r="F86" s="2">
        <v>0.97</v>
      </c>
      <c r="G86" s="2">
        <v>25.09</v>
      </c>
      <c r="H86" s="2">
        <v>27.31</v>
      </c>
      <c r="I86" s="2">
        <v>8.84</v>
      </c>
      <c r="J86" s="2">
        <v>88.22</v>
      </c>
      <c r="M86" s="2">
        <v>5.59</v>
      </c>
      <c r="N86" s="2">
        <v>2.41</v>
      </c>
      <c r="P86" s="2">
        <v>3.36</v>
      </c>
      <c r="Q86" s="2">
        <v>3.7</v>
      </c>
      <c r="R86" s="3">
        <v>6.4321799999999998</v>
      </c>
      <c r="S86" s="2">
        <v>9.4E-2</v>
      </c>
      <c r="T86" s="2">
        <v>5.57</v>
      </c>
    </row>
    <row r="87" spans="1:20" x14ac:dyDescent="0.2">
      <c r="A87" s="2" t="s">
        <v>21</v>
      </c>
      <c r="B87" s="2" t="s">
        <v>23</v>
      </c>
      <c r="C87" s="2" t="s">
        <v>1</v>
      </c>
      <c r="D87">
        <v>12</v>
      </c>
      <c r="E87" s="2">
        <v>75.36</v>
      </c>
      <c r="F87" s="2">
        <v>0.12</v>
      </c>
      <c r="G87" s="2">
        <v>28.72</v>
      </c>
      <c r="H87" s="2">
        <v>27.26</v>
      </c>
      <c r="I87" s="2">
        <v>4.2300000000000004</v>
      </c>
      <c r="J87" s="2">
        <v>87.96</v>
      </c>
      <c r="M87" s="2">
        <v>5.05</v>
      </c>
      <c r="N87" s="2">
        <v>1.6</v>
      </c>
      <c r="P87" s="2">
        <v>3.33</v>
      </c>
      <c r="Q87" s="2">
        <v>3.7</v>
      </c>
      <c r="R87" s="3">
        <v>7.1338400000000002</v>
      </c>
      <c r="S87" s="2">
        <v>9.6000000000000002E-2</v>
      </c>
      <c r="T87" s="2">
        <v>6.44</v>
      </c>
    </row>
    <row r="88" spans="1:20" x14ac:dyDescent="0.2">
      <c r="A88" s="2" t="s">
        <v>21</v>
      </c>
      <c r="B88" s="2" t="s">
        <v>23</v>
      </c>
      <c r="C88" s="2" t="s">
        <v>1</v>
      </c>
      <c r="D88">
        <v>12</v>
      </c>
      <c r="E88" s="2">
        <v>74.98</v>
      </c>
      <c r="F88" s="2">
        <v>0.92</v>
      </c>
      <c r="G88" s="2">
        <v>27.3</v>
      </c>
      <c r="H88" s="2">
        <v>27.4</v>
      </c>
      <c r="I88" s="2">
        <v>7.33</v>
      </c>
      <c r="J88" s="2">
        <v>89.75</v>
      </c>
      <c r="N88" s="2">
        <v>2.14</v>
      </c>
      <c r="P88" s="2">
        <v>3.36</v>
      </c>
      <c r="Q88" s="2">
        <v>3.8</v>
      </c>
      <c r="R88" s="3">
        <v>6.6792899999999999</v>
      </c>
      <c r="S88" s="2">
        <v>0.11</v>
      </c>
      <c r="T88" s="2">
        <v>6.72</v>
      </c>
    </row>
    <row r="89" spans="1:20" x14ac:dyDescent="0.2">
      <c r="A89" s="2" t="s">
        <v>21</v>
      </c>
      <c r="B89" s="2" t="s">
        <v>23</v>
      </c>
      <c r="C89" s="2" t="s">
        <v>1</v>
      </c>
      <c r="D89">
        <v>12</v>
      </c>
      <c r="E89" s="2">
        <v>76.39</v>
      </c>
      <c r="F89" s="2">
        <v>0.24</v>
      </c>
      <c r="G89" s="2">
        <v>27.24</v>
      </c>
      <c r="H89" s="2">
        <v>27.09</v>
      </c>
      <c r="I89" s="2">
        <v>10.35</v>
      </c>
      <c r="J89" s="2">
        <v>88.05</v>
      </c>
      <c r="N89" s="2">
        <v>2.35</v>
      </c>
      <c r="P89" s="2">
        <v>3.43</v>
      </c>
      <c r="Q89" s="2">
        <v>4.4000000000000004</v>
      </c>
      <c r="R89" s="3">
        <v>7.0991400000000002</v>
      </c>
      <c r="S89" s="2">
        <v>0.112</v>
      </c>
      <c r="T89" s="2">
        <v>6.44</v>
      </c>
    </row>
    <row r="90" spans="1:20" x14ac:dyDescent="0.2">
      <c r="A90" s="2" t="s">
        <v>21</v>
      </c>
      <c r="B90" s="2" t="s">
        <v>23</v>
      </c>
      <c r="C90" s="2" t="s">
        <v>1</v>
      </c>
      <c r="D90">
        <v>12</v>
      </c>
      <c r="E90" s="2">
        <v>76.84</v>
      </c>
      <c r="F90" s="2">
        <v>1.37</v>
      </c>
      <c r="G90" s="2">
        <v>27.4</v>
      </c>
      <c r="H90" s="2">
        <v>27.32</v>
      </c>
      <c r="I90" s="2">
        <v>8.9600000000000009</v>
      </c>
      <c r="J90" s="2">
        <v>90.57</v>
      </c>
      <c r="N90" s="2">
        <v>2.66</v>
      </c>
      <c r="P90" s="2">
        <v>2.76</v>
      </c>
      <c r="Q90" s="2">
        <v>4.4000000000000004</v>
      </c>
      <c r="R90" s="3">
        <v>6.7440199999999999</v>
      </c>
      <c r="S90" s="2">
        <v>0.11600000000000001</v>
      </c>
      <c r="T90" s="2">
        <v>4.55</v>
      </c>
    </row>
    <row r="91" spans="1:20" x14ac:dyDescent="0.2">
      <c r="A91" s="2" t="s">
        <v>21</v>
      </c>
      <c r="B91" s="2" t="s">
        <v>23</v>
      </c>
      <c r="C91" s="2" t="s">
        <v>1</v>
      </c>
      <c r="D91">
        <v>12</v>
      </c>
      <c r="E91" s="2">
        <v>78.33</v>
      </c>
      <c r="F91" s="2">
        <v>0.55000000000000004</v>
      </c>
      <c r="G91" s="2">
        <v>27.07</v>
      </c>
      <c r="H91" s="2">
        <v>27.47</v>
      </c>
      <c r="I91" s="2">
        <v>9.16</v>
      </c>
      <c r="J91" s="2">
        <v>89.5</v>
      </c>
      <c r="N91" s="2">
        <v>2.17</v>
      </c>
      <c r="Q91" s="2">
        <v>4.4000000000000004</v>
      </c>
      <c r="R91" s="3">
        <v>6.7850200000000003</v>
      </c>
      <c r="S91" s="2">
        <v>7.9000000000000001E-2</v>
      </c>
      <c r="T91" s="2">
        <v>5.25</v>
      </c>
    </row>
    <row r="92" spans="1:20" x14ac:dyDescent="0.2">
      <c r="A92" s="2" t="s">
        <v>21</v>
      </c>
      <c r="B92" s="2" t="s">
        <v>23</v>
      </c>
      <c r="C92" s="2" t="s">
        <v>1</v>
      </c>
      <c r="D92">
        <v>12</v>
      </c>
      <c r="E92" s="2">
        <v>77.08</v>
      </c>
      <c r="F92" s="2">
        <v>0.27</v>
      </c>
      <c r="G92" s="2">
        <v>27.32</v>
      </c>
      <c r="H92" s="2">
        <v>30.19</v>
      </c>
      <c r="I92" s="2">
        <v>8.26</v>
      </c>
      <c r="J92" s="2">
        <v>87.4</v>
      </c>
      <c r="N92" s="2">
        <v>1.82</v>
      </c>
      <c r="R92" s="3">
        <v>6.9980500000000001</v>
      </c>
      <c r="S92" s="2">
        <v>7.3999999999999996E-2</v>
      </c>
      <c r="T92" s="2">
        <v>4.8499999999999996</v>
      </c>
    </row>
    <row r="93" spans="1:20" x14ac:dyDescent="0.2">
      <c r="A93" s="2" t="s">
        <v>21</v>
      </c>
      <c r="B93" s="2" t="s">
        <v>23</v>
      </c>
      <c r="C93" s="2" t="s">
        <v>1</v>
      </c>
      <c r="D93">
        <v>12</v>
      </c>
      <c r="E93" s="2">
        <v>75.09</v>
      </c>
      <c r="F93" s="2">
        <v>0.14000000000000001</v>
      </c>
      <c r="G93" s="2">
        <v>27.47</v>
      </c>
      <c r="H93" s="2">
        <v>26.05</v>
      </c>
      <c r="I93" s="2">
        <v>8.2100000000000009</v>
      </c>
      <c r="J93" s="2">
        <v>90.7</v>
      </c>
      <c r="N93" s="2">
        <v>2.25</v>
      </c>
      <c r="R93" s="3">
        <v>7.0943699999999996</v>
      </c>
      <c r="S93" s="2">
        <v>7.3999999999999996E-2</v>
      </c>
    </row>
    <row r="94" spans="1:20" x14ac:dyDescent="0.2">
      <c r="A94" s="2" t="s">
        <v>21</v>
      </c>
      <c r="B94" s="2" t="s">
        <v>23</v>
      </c>
      <c r="C94" s="2" t="s">
        <v>1</v>
      </c>
      <c r="D94">
        <v>12</v>
      </c>
      <c r="E94" s="2">
        <v>78.62</v>
      </c>
      <c r="G94" s="2">
        <v>30.16</v>
      </c>
      <c r="H94" s="2">
        <v>26.55</v>
      </c>
      <c r="I94" s="2">
        <v>7.45</v>
      </c>
      <c r="J94" s="2">
        <v>88.81</v>
      </c>
      <c r="R94" s="3">
        <v>7.0027799999999996</v>
      </c>
    </row>
    <row r="95" spans="1:20" x14ac:dyDescent="0.2">
      <c r="A95" s="2" t="s">
        <v>21</v>
      </c>
      <c r="B95" s="2" t="s">
        <v>23</v>
      </c>
      <c r="C95" s="2" t="s">
        <v>1</v>
      </c>
      <c r="D95">
        <v>12</v>
      </c>
      <c r="E95" s="2">
        <v>76.069999999999993</v>
      </c>
      <c r="G95" s="2">
        <v>26.05</v>
      </c>
      <c r="H95" s="2">
        <v>27.53</v>
      </c>
      <c r="I95" s="2">
        <v>8.1199999999999992</v>
      </c>
      <c r="J95" s="2">
        <v>89.44</v>
      </c>
      <c r="R95" s="3">
        <v>7.3527899999999997</v>
      </c>
    </row>
    <row r="96" spans="1:20" x14ac:dyDescent="0.2">
      <c r="A96" s="2" t="s">
        <v>21</v>
      </c>
      <c r="B96" s="2" t="s">
        <v>23</v>
      </c>
      <c r="C96" s="2" t="s">
        <v>1</v>
      </c>
      <c r="D96">
        <v>12</v>
      </c>
      <c r="E96" s="2">
        <v>78.06</v>
      </c>
      <c r="G96" s="2">
        <v>26.54</v>
      </c>
      <c r="H96" s="2">
        <v>24.52</v>
      </c>
      <c r="I96" s="2">
        <v>11.55</v>
      </c>
      <c r="J96" s="2">
        <v>93.23</v>
      </c>
      <c r="R96" s="3">
        <v>7.2194900000000004</v>
      </c>
    </row>
    <row r="97" spans="1:20" x14ac:dyDescent="0.2">
      <c r="A97" s="2" t="s">
        <v>21</v>
      </c>
      <c r="B97" s="2" t="s">
        <v>23</v>
      </c>
      <c r="C97" s="2" t="s">
        <v>1</v>
      </c>
      <c r="D97">
        <v>12</v>
      </c>
      <c r="E97" s="2">
        <v>77.510000000000005</v>
      </c>
      <c r="G97" s="2">
        <v>27.53</v>
      </c>
      <c r="H97" s="2">
        <v>25.32</v>
      </c>
      <c r="I97" s="2">
        <v>6.27</v>
      </c>
      <c r="J97" s="2">
        <v>90.43</v>
      </c>
    </row>
    <row r="98" spans="1:20" x14ac:dyDescent="0.2">
      <c r="A98" s="2" t="s">
        <v>21</v>
      </c>
      <c r="B98" s="2" t="s">
        <v>23</v>
      </c>
      <c r="C98" s="2" t="s">
        <v>1</v>
      </c>
      <c r="D98">
        <v>12</v>
      </c>
      <c r="E98" s="5">
        <v>77.28</v>
      </c>
      <c r="F98" s="5"/>
      <c r="G98" s="5">
        <v>24.48</v>
      </c>
      <c r="H98" s="5">
        <v>26.32</v>
      </c>
      <c r="I98" s="5">
        <v>8.68</v>
      </c>
      <c r="J98" s="5">
        <v>89.7</v>
      </c>
      <c r="K98" s="5"/>
      <c r="L98" s="5"/>
      <c r="M98" s="5"/>
      <c r="N98" s="5"/>
      <c r="O98" s="5"/>
      <c r="P98" s="5"/>
      <c r="Q98" s="5"/>
      <c r="R98" s="6"/>
      <c r="S98" s="5"/>
      <c r="T98" s="5"/>
    </row>
    <row r="99" spans="1:20" x14ac:dyDescent="0.2">
      <c r="A99" s="2" t="s">
        <v>21</v>
      </c>
      <c r="B99" s="2" t="s">
        <v>23</v>
      </c>
      <c r="C99" s="2" t="s">
        <v>16</v>
      </c>
      <c r="D99">
        <v>0</v>
      </c>
      <c r="E99" s="2">
        <v>80.34</v>
      </c>
      <c r="F99" s="2">
        <v>-3.34</v>
      </c>
      <c r="G99" s="2">
        <v>21.24</v>
      </c>
      <c r="H99" s="2">
        <v>20.99</v>
      </c>
      <c r="J99" s="2">
        <v>99.74</v>
      </c>
      <c r="K99" s="2">
        <v>21</v>
      </c>
      <c r="L99" s="2">
        <v>0</v>
      </c>
      <c r="M99" s="2">
        <v>0</v>
      </c>
      <c r="N99" s="2">
        <v>2.92</v>
      </c>
      <c r="P99" s="2">
        <v>2.2799999999999998</v>
      </c>
      <c r="Q99" s="2">
        <v>3</v>
      </c>
      <c r="R99" s="3">
        <v>5.6123200000000004</v>
      </c>
      <c r="S99" s="2">
        <v>7.3999999999999996E-2</v>
      </c>
      <c r="T99" s="2">
        <v>4.74</v>
      </c>
    </row>
    <row r="100" spans="1:20" x14ac:dyDescent="0.2">
      <c r="A100" s="2" t="s">
        <v>21</v>
      </c>
      <c r="B100" s="2" t="s">
        <v>23</v>
      </c>
      <c r="C100" s="2" t="s">
        <v>16</v>
      </c>
      <c r="D100">
        <v>0</v>
      </c>
      <c r="E100" s="2">
        <v>79.81</v>
      </c>
      <c r="F100" s="2">
        <v>-3.23</v>
      </c>
      <c r="G100" s="2">
        <v>21</v>
      </c>
      <c r="H100" s="2">
        <v>21.11</v>
      </c>
      <c r="J100" s="2">
        <v>99.11</v>
      </c>
      <c r="K100" s="2">
        <v>21</v>
      </c>
      <c r="L100" s="2">
        <v>0</v>
      </c>
      <c r="M100" s="2">
        <v>0</v>
      </c>
      <c r="N100" s="2">
        <v>2.3199999999999998</v>
      </c>
      <c r="P100" s="2">
        <v>2.2799999999999998</v>
      </c>
      <c r="Q100" s="2">
        <v>3.5</v>
      </c>
      <c r="R100" s="3">
        <v>5.7961099999999997</v>
      </c>
      <c r="S100" s="2">
        <v>8.2000000000000003E-2</v>
      </c>
      <c r="T100" s="2">
        <v>5.5</v>
      </c>
    </row>
    <row r="101" spans="1:20" x14ac:dyDescent="0.2">
      <c r="A101" s="2" t="s">
        <v>21</v>
      </c>
      <c r="B101" s="2" t="s">
        <v>23</v>
      </c>
      <c r="C101" s="2" t="s">
        <v>16</v>
      </c>
      <c r="D101">
        <v>0</v>
      </c>
      <c r="E101" s="2">
        <v>79.36</v>
      </c>
      <c r="F101" s="2">
        <v>-3.33</v>
      </c>
      <c r="G101" s="2">
        <v>20.69</v>
      </c>
      <c r="H101" s="2">
        <v>20.54</v>
      </c>
      <c r="J101" s="2">
        <v>99.05</v>
      </c>
      <c r="K101" s="2">
        <v>21</v>
      </c>
      <c r="L101" s="2">
        <v>0</v>
      </c>
      <c r="M101" s="2">
        <v>0</v>
      </c>
      <c r="N101" s="2">
        <v>2.12</v>
      </c>
      <c r="P101" s="2">
        <v>2.2799999999999998</v>
      </c>
      <c r="Q101" s="2">
        <v>3.6</v>
      </c>
      <c r="R101" s="3">
        <v>6.18302</v>
      </c>
      <c r="S101" s="2">
        <v>7.8E-2</v>
      </c>
      <c r="T101" s="2">
        <v>6.22</v>
      </c>
    </row>
    <row r="102" spans="1:20" x14ac:dyDescent="0.2">
      <c r="A102" s="2" t="s">
        <v>21</v>
      </c>
      <c r="B102" s="2" t="s">
        <v>23</v>
      </c>
      <c r="C102" s="2" t="s">
        <v>16</v>
      </c>
      <c r="D102">
        <v>0</v>
      </c>
      <c r="E102" s="2">
        <v>80.03</v>
      </c>
      <c r="F102" s="2">
        <v>-3.44</v>
      </c>
      <c r="G102" s="2">
        <v>20.84</v>
      </c>
      <c r="H102" s="2">
        <v>20.89</v>
      </c>
      <c r="J102" s="2">
        <v>99.17</v>
      </c>
      <c r="N102" s="2">
        <v>2.74</v>
      </c>
      <c r="P102" s="2">
        <v>2.2799999999999998</v>
      </c>
      <c r="Q102" s="2">
        <v>3.6</v>
      </c>
      <c r="R102" s="3">
        <v>6.1394799999999998</v>
      </c>
      <c r="S102" s="2">
        <v>9.0999999999999998E-2</v>
      </c>
      <c r="T102" s="2">
        <v>6.4</v>
      </c>
    </row>
    <row r="103" spans="1:20" x14ac:dyDescent="0.2">
      <c r="A103" s="2" t="s">
        <v>21</v>
      </c>
      <c r="B103" s="2" t="s">
        <v>23</v>
      </c>
      <c r="C103" s="2" t="s">
        <v>16</v>
      </c>
      <c r="D103">
        <v>0</v>
      </c>
      <c r="E103" s="2">
        <v>78.94</v>
      </c>
      <c r="F103" s="2">
        <v>-3.57</v>
      </c>
      <c r="G103" s="2">
        <v>20.28</v>
      </c>
      <c r="H103" s="2">
        <v>22.15</v>
      </c>
      <c r="J103" s="2">
        <v>98.93</v>
      </c>
      <c r="N103" s="2">
        <v>2.11</v>
      </c>
      <c r="P103" s="2">
        <v>2.98</v>
      </c>
      <c r="Q103" s="2">
        <v>3.1</v>
      </c>
      <c r="R103" s="3">
        <v>6.2915000000000001</v>
      </c>
      <c r="S103" s="2">
        <v>0.09</v>
      </c>
      <c r="T103" s="2">
        <v>5.93</v>
      </c>
    </row>
    <row r="104" spans="1:20" x14ac:dyDescent="0.2">
      <c r="A104" s="2" t="s">
        <v>21</v>
      </c>
      <c r="B104" s="2" t="s">
        <v>23</v>
      </c>
      <c r="C104" s="2" t="s">
        <v>16</v>
      </c>
      <c r="D104">
        <v>0</v>
      </c>
      <c r="E104" s="2">
        <v>78.08</v>
      </c>
      <c r="F104" s="2">
        <v>-4.21</v>
      </c>
      <c r="G104" s="2">
        <v>20.62</v>
      </c>
      <c r="H104" s="2">
        <v>21.19</v>
      </c>
      <c r="J104" s="2">
        <v>99.7</v>
      </c>
      <c r="N104" s="2">
        <v>2.1</v>
      </c>
      <c r="P104" s="2">
        <v>2.76</v>
      </c>
      <c r="R104" s="3">
        <v>6.3383099999999999</v>
      </c>
      <c r="S104" s="2">
        <v>9.5000000000000001E-2</v>
      </c>
      <c r="T104" s="2">
        <v>4.8</v>
      </c>
    </row>
    <row r="105" spans="1:20" x14ac:dyDescent="0.2">
      <c r="A105" s="2" t="s">
        <v>21</v>
      </c>
      <c r="B105" s="2" t="s">
        <v>23</v>
      </c>
      <c r="C105" s="2" t="s">
        <v>16</v>
      </c>
      <c r="D105">
        <v>0</v>
      </c>
      <c r="E105" s="2">
        <v>80.83</v>
      </c>
      <c r="F105" s="2">
        <v>-3.19</v>
      </c>
      <c r="G105" s="2">
        <v>21.88</v>
      </c>
      <c r="H105" s="2">
        <v>24.03</v>
      </c>
      <c r="J105" s="2">
        <v>100.09</v>
      </c>
      <c r="N105" s="2">
        <v>2.25</v>
      </c>
      <c r="P105" s="2">
        <v>2.76</v>
      </c>
      <c r="R105" s="3">
        <v>5.4689399999999999</v>
      </c>
      <c r="S105" s="2">
        <v>6.4000000000000001E-2</v>
      </c>
      <c r="T105" s="2">
        <v>4.78</v>
      </c>
    </row>
    <row r="106" spans="1:20" x14ac:dyDescent="0.2">
      <c r="A106" s="2" t="s">
        <v>21</v>
      </c>
      <c r="B106" s="2" t="s">
        <v>23</v>
      </c>
      <c r="C106" s="2" t="s">
        <v>16</v>
      </c>
      <c r="D106">
        <v>0</v>
      </c>
      <c r="E106" s="2">
        <v>80.739999999999995</v>
      </c>
      <c r="F106" s="2">
        <v>-3.44</v>
      </c>
      <c r="G106" s="2">
        <v>20.89</v>
      </c>
      <c r="H106" s="2">
        <v>20.399999999999999</v>
      </c>
      <c r="J106" s="2">
        <v>99</v>
      </c>
      <c r="N106" s="2">
        <v>1.84</v>
      </c>
      <c r="P106" s="2">
        <v>2.2799999999999998</v>
      </c>
      <c r="R106" s="3">
        <v>5.6290300000000002</v>
      </c>
      <c r="S106" s="2">
        <v>6.3E-2</v>
      </c>
      <c r="T106" s="2">
        <v>5.05</v>
      </c>
    </row>
    <row r="107" spans="1:20" x14ac:dyDescent="0.2">
      <c r="A107" s="2" t="s">
        <v>21</v>
      </c>
      <c r="B107" s="2" t="s">
        <v>23</v>
      </c>
      <c r="C107" s="2" t="s">
        <v>16</v>
      </c>
      <c r="D107">
        <v>0</v>
      </c>
      <c r="E107" s="2">
        <v>79.13</v>
      </c>
      <c r="F107" s="2">
        <v>-3.47</v>
      </c>
      <c r="G107" s="2">
        <v>23.66</v>
      </c>
      <c r="H107" s="2">
        <v>21.31</v>
      </c>
      <c r="J107" s="2">
        <v>99.29</v>
      </c>
      <c r="N107" s="2">
        <v>2.37</v>
      </c>
      <c r="R107" s="3">
        <v>4.6542199999999996</v>
      </c>
      <c r="S107" s="2">
        <v>6.4000000000000001E-2</v>
      </c>
    </row>
    <row r="108" spans="1:20" x14ac:dyDescent="0.2">
      <c r="A108" s="2" t="s">
        <v>21</v>
      </c>
      <c r="B108" s="2" t="s">
        <v>23</v>
      </c>
      <c r="C108" s="2" t="s">
        <v>16</v>
      </c>
      <c r="D108">
        <v>0</v>
      </c>
      <c r="E108" s="2">
        <v>79.260000000000005</v>
      </c>
      <c r="F108" s="2">
        <v>-3.13</v>
      </c>
      <c r="G108" s="2">
        <v>20.149999999999999</v>
      </c>
      <c r="H108" s="2">
        <v>20.329999999999998</v>
      </c>
      <c r="J108" s="2">
        <v>99.83</v>
      </c>
      <c r="R108" s="3">
        <v>4.9704199999999998</v>
      </c>
    </row>
    <row r="109" spans="1:20" x14ac:dyDescent="0.2">
      <c r="A109" s="2" t="s">
        <v>21</v>
      </c>
      <c r="B109" s="2" t="s">
        <v>23</v>
      </c>
      <c r="C109" s="2" t="s">
        <v>16</v>
      </c>
      <c r="D109">
        <v>0</v>
      </c>
      <c r="E109" s="2">
        <v>80.62</v>
      </c>
      <c r="F109" s="2">
        <v>-3.7</v>
      </c>
      <c r="G109" s="2">
        <v>21.03</v>
      </c>
      <c r="H109" s="2">
        <v>19.440000000000001</v>
      </c>
      <c r="J109" s="2">
        <v>99.26</v>
      </c>
      <c r="R109" s="3">
        <v>6.0176499999999997</v>
      </c>
    </row>
    <row r="110" spans="1:20" x14ac:dyDescent="0.2">
      <c r="A110" s="2" t="s">
        <v>21</v>
      </c>
      <c r="B110" s="2" t="s">
        <v>23</v>
      </c>
      <c r="C110" s="2" t="s">
        <v>16</v>
      </c>
      <c r="D110">
        <v>0</v>
      </c>
      <c r="E110" s="2">
        <v>81.02</v>
      </c>
      <c r="F110" s="2">
        <v>-3.08</v>
      </c>
      <c r="G110" s="2">
        <v>20.03</v>
      </c>
      <c r="H110" s="2">
        <v>21.65</v>
      </c>
      <c r="J110" s="2">
        <v>99.84</v>
      </c>
      <c r="R110" s="3">
        <v>5.6441400000000002</v>
      </c>
    </row>
    <row r="111" spans="1:20" x14ac:dyDescent="0.2">
      <c r="A111" s="2" t="s">
        <v>21</v>
      </c>
      <c r="B111" s="2" t="s">
        <v>23</v>
      </c>
      <c r="C111" s="2" t="s">
        <v>16</v>
      </c>
      <c r="D111">
        <v>0</v>
      </c>
      <c r="E111" s="2">
        <v>79.89</v>
      </c>
      <c r="F111" s="2">
        <v>-3.91</v>
      </c>
      <c r="G111" s="2">
        <v>19.190000000000001</v>
      </c>
      <c r="H111" s="2">
        <v>21.1</v>
      </c>
      <c r="J111" s="2">
        <v>98.4</v>
      </c>
      <c r="R111" s="3">
        <v>7.47424</v>
      </c>
    </row>
    <row r="112" spans="1:20" x14ac:dyDescent="0.2">
      <c r="A112" s="2" t="s">
        <v>21</v>
      </c>
      <c r="B112" s="2" t="s">
        <v>23</v>
      </c>
      <c r="C112" s="2" t="s">
        <v>16</v>
      </c>
      <c r="D112">
        <v>0</v>
      </c>
      <c r="E112" s="2">
        <v>79.72</v>
      </c>
      <c r="F112" s="2">
        <v>-3.11</v>
      </c>
      <c r="G112" s="2">
        <v>21.33</v>
      </c>
      <c r="H112" s="2">
        <v>22.14</v>
      </c>
      <c r="J112" s="2">
        <v>100.17</v>
      </c>
      <c r="R112" s="3">
        <v>7.8094900000000003</v>
      </c>
    </row>
    <row r="113" spans="1:20" x14ac:dyDescent="0.2">
      <c r="A113" s="2" t="s">
        <v>21</v>
      </c>
      <c r="B113" s="2" t="s">
        <v>23</v>
      </c>
      <c r="C113" s="2" t="s">
        <v>16</v>
      </c>
      <c r="D113">
        <v>0</v>
      </c>
      <c r="E113" s="2">
        <v>80.11</v>
      </c>
      <c r="F113" s="2">
        <v>-3.12</v>
      </c>
      <c r="G113" s="2">
        <v>20.87</v>
      </c>
      <c r="H113" s="2">
        <v>20.7</v>
      </c>
      <c r="J113" s="2">
        <v>98.64</v>
      </c>
      <c r="R113" s="3">
        <v>6.07172</v>
      </c>
    </row>
    <row r="114" spans="1:20" x14ac:dyDescent="0.2">
      <c r="A114" s="2" t="s">
        <v>21</v>
      </c>
      <c r="B114" s="2" t="s">
        <v>23</v>
      </c>
      <c r="C114" s="2" t="s">
        <v>16</v>
      </c>
      <c r="D114">
        <v>0</v>
      </c>
      <c r="E114" s="2">
        <v>80.48</v>
      </c>
      <c r="F114" s="2">
        <v>-3.16</v>
      </c>
      <c r="G114" s="2">
        <v>21.79</v>
      </c>
      <c r="H114" s="2">
        <v>19.63</v>
      </c>
      <c r="J114" s="2">
        <v>99.15</v>
      </c>
      <c r="R114" s="3">
        <v>7.5540099999999999</v>
      </c>
    </row>
    <row r="115" spans="1:20" x14ac:dyDescent="0.2">
      <c r="A115" s="2" t="s">
        <v>21</v>
      </c>
      <c r="B115" s="2" t="s">
        <v>23</v>
      </c>
      <c r="C115" s="2" t="s">
        <v>16</v>
      </c>
      <c r="D115">
        <v>0</v>
      </c>
      <c r="E115" s="2">
        <v>78.19</v>
      </c>
      <c r="F115" s="2">
        <v>-3.23</v>
      </c>
      <c r="G115" s="2">
        <v>20.46</v>
      </c>
      <c r="H115" s="2">
        <v>19.440000000000001</v>
      </c>
      <c r="J115" s="2">
        <v>99.36</v>
      </c>
      <c r="R115" s="3">
        <v>7.5293599999999996</v>
      </c>
    </row>
    <row r="116" spans="1:20" x14ac:dyDescent="0.2">
      <c r="A116" s="2" t="s">
        <v>21</v>
      </c>
      <c r="B116" s="2" t="s">
        <v>23</v>
      </c>
      <c r="C116" s="2" t="s">
        <v>16</v>
      </c>
      <c r="D116">
        <v>0</v>
      </c>
      <c r="E116" s="2">
        <v>78.16</v>
      </c>
      <c r="F116" s="2">
        <v>-3.06</v>
      </c>
      <c r="G116" s="2">
        <v>19.38</v>
      </c>
      <c r="H116" s="2">
        <v>20.440000000000001</v>
      </c>
      <c r="J116" s="2">
        <v>99.09</v>
      </c>
      <c r="R116" s="3">
        <v>7.8000400000000001</v>
      </c>
    </row>
    <row r="117" spans="1:20" x14ac:dyDescent="0.2">
      <c r="A117" s="2" t="s">
        <v>21</v>
      </c>
      <c r="B117" s="2" t="s">
        <v>23</v>
      </c>
      <c r="C117" s="2" t="s">
        <v>16</v>
      </c>
      <c r="D117">
        <v>0</v>
      </c>
      <c r="E117" s="2">
        <v>79.06</v>
      </c>
      <c r="F117" s="2">
        <v>-3.63</v>
      </c>
      <c r="G117" s="2">
        <v>19.18</v>
      </c>
      <c r="H117" s="2">
        <v>22.02</v>
      </c>
      <c r="J117" s="2">
        <v>97.99</v>
      </c>
    </row>
    <row r="118" spans="1:20" x14ac:dyDescent="0.2">
      <c r="A118" s="2" t="s">
        <v>21</v>
      </c>
      <c r="B118" s="2" t="s">
        <v>23</v>
      </c>
      <c r="C118" s="2" t="s">
        <v>16</v>
      </c>
      <c r="D118">
        <v>0</v>
      </c>
      <c r="E118" s="2">
        <v>79.040000000000006</v>
      </c>
      <c r="F118" s="2">
        <v>-2.97</v>
      </c>
      <c r="G118" s="2">
        <v>20.18</v>
      </c>
      <c r="H118" s="2">
        <v>23.48</v>
      </c>
      <c r="J118" s="2">
        <v>98.89</v>
      </c>
    </row>
    <row r="119" spans="1:20" x14ac:dyDescent="0.2">
      <c r="A119" s="2" t="s">
        <v>21</v>
      </c>
      <c r="B119" s="2" t="s">
        <v>23</v>
      </c>
      <c r="C119" s="2" t="s">
        <v>16</v>
      </c>
      <c r="D119">
        <v>0</v>
      </c>
      <c r="E119" s="2">
        <v>77.95</v>
      </c>
      <c r="F119" s="2">
        <v>-3.11</v>
      </c>
      <c r="G119" s="2">
        <v>21.81</v>
      </c>
      <c r="H119" s="2">
        <v>20.46</v>
      </c>
      <c r="J119" s="2">
        <v>98.35</v>
      </c>
    </row>
    <row r="120" spans="1:20" x14ac:dyDescent="0.2">
      <c r="A120" s="2" t="s">
        <v>21</v>
      </c>
      <c r="B120" s="2" t="s">
        <v>23</v>
      </c>
      <c r="C120" s="2" t="s">
        <v>16</v>
      </c>
      <c r="D120">
        <v>0</v>
      </c>
      <c r="E120" s="2">
        <v>77.989999999999995</v>
      </c>
      <c r="G120" s="2">
        <v>23.2</v>
      </c>
      <c r="H120" s="2">
        <v>20.22</v>
      </c>
      <c r="J120" s="2">
        <v>98.85</v>
      </c>
    </row>
    <row r="121" spans="1:20" x14ac:dyDescent="0.2">
      <c r="A121" s="2" t="s">
        <v>21</v>
      </c>
      <c r="B121" s="2" t="s">
        <v>23</v>
      </c>
      <c r="C121" s="2" t="s">
        <v>16</v>
      </c>
      <c r="D121">
        <v>0</v>
      </c>
      <c r="E121" s="5">
        <v>80.03</v>
      </c>
      <c r="F121" s="5"/>
      <c r="G121" s="5">
        <v>20.239999999999998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6"/>
      <c r="S121" s="5"/>
      <c r="T121" s="5"/>
    </row>
    <row r="122" spans="1:20" x14ac:dyDescent="0.2">
      <c r="A122" s="2" t="s">
        <v>21</v>
      </c>
      <c r="B122" s="2" t="s">
        <v>23</v>
      </c>
      <c r="C122" s="2" t="s">
        <v>16</v>
      </c>
      <c r="D122">
        <v>2</v>
      </c>
      <c r="E122" s="2">
        <v>76.53</v>
      </c>
      <c r="F122" s="2">
        <v>0.74</v>
      </c>
      <c r="G122" s="2">
        <v>30.56</v>
      </c>
      <c r="H122" s="2">
        <v>30.9</v>
      </c>
      <c r="I122" s="2">
        <v>11.37</v>
      </c>
      <c r="J122" s="2">
        <v>85.72</v>
      </c>
      <c r="K122" s="2">
        <v>19.7</v>
      </c>
      <c r="L122" s="2">
        <v>4.9000000000000004</v>
      </c>
      <c r="N122" s="2">
        <v>2.86</v>
      </c>
      <c r="R122" s="3">
        <v>3.9714</v>
      </c>
      <c r="S122" s="2">
        <v>0.107</v>
      </c>
      <c r="T122" s="2">
        <v>5.6</v>
      </c>
    </row>
    <row r="123" spans="1:20" x14ac:dyDescent="0.2">
      <c r="A123" s="2" t="s">
        <v>21</v>
      </c>
      <c r="B123" s="2" t="s">
        <v>23</v>
      </c>
      <c r="C123" s="2" t="s">
        <v>16</v>
      </c>
      <c r="D123">
        <v>2</v>
      </c>
      <c r="E123" s="2">
        <v>74.400000000000006</v>
      </c>
      <c r="F123" s="2">
        <v>-0.75</v>
      </c>
      <c r="G123" s="2">
        <v>30.89</v>
      </c>
      <c r="H123" s="2">
        <v>27.52</v>
      </c>
      <c r="I123" s="2">
        <v>13.2</v>
      </c>
      <c r="J123" s="2">
        <v>88.63</v>
      </c>
      <c r="K123" s="2">
        <v>17.3</v>
      </c>
      <c r="L123" s="2">
        <v>0.7</v>
      </c>
      <c r="N123" s="2">
        <v>1.43</v>
      </c>
      <c r="R123" s="3">
        <v>4.0395899999999996</v>
      </c>
      <c r="S123" s="2">
        <v>0.104</v>
      </c>
      <c r="T123" s="2">
        <v>5.56</v>
      </c>
    </row>
    <row r="124" spans="1:20" x14ac:dyDescent="0.2">
      <c r="A124" s="2" t="s">
        <v>21</v>
      </c>
      <c r="B124" s="2" t="s">
        <v>23</v>
      </c>
      <c r="C124" s="2" t="s">
        <v>16</v>
      </c>
      <c r="D124">
        <v>2</v>
      </c>
      <c r="E124" s="2">
        <v>74.66</v>
      </c>
      <c r="F124" s="2">
        <v>0.83</v>
      </c>
      <c r="G124" s="2">
        <v>27.51</v>
      </c>
      <c r="H124" s="2">
        <v>30.26</v>
      </c>
      <c r="I124" s="2">
        <v>12.7</v>
      </c>
      <c r="J124" s="2">
        <v>88.43</v>
      </c>
      <c r="L124" s="2">
        <v>3.1</v>
      </c>
      <c r="N124" s="2">
        <v>3.07</v>
      </c>
      <c r="R124" s="3">
        <v>3.8277899999999998</v>
      </c>
      <c r="S124" s="2">
        <v>0.115</v>
      </c>
      <c r="T124" s="2">
        <v>3.97</v>
      </c>
    </row>
    <row r="125" spans="1:20" x14ac:dyDescent="0.2">
      <c r="A125" s="2" t="s">
        <v>21</v>
      </c>
      <c r="B125" s="2" t="s">
        <v>23</v>
      </c>
      <c r="C125" s="2" t="s">
        <v>16</v>
      </c>
      <c r="D125">
        <v>2</v>
      </c>
      <c r="E125" s="2">
        <v>77.959999999999994</v>
      </c>
      <c r="F125" s="2">
        <v>0.64</v>
      </c>
      <c r="G125" s="2">
        <v>30.25</v>
      </c>
      <c r="H125" s="2">
        <v>27.32</v>
      </c>
      <c r="I125" s="2">
        <v>15.08</v>
      </c>
      <c r="J125" s="2">
        <v>88.66</v>
      </c>
      <c r="N125" s="2">
        <v>2.96</v>
      </c>
      <c r="R125" s="3">
        <v>4.1184000000000003</v>
      </c>
      <c r="S125" s="2">
        <v>7.3999999999999996E-2</v>
      </c>
      <c r="T125" s="2">
        <v>4.22</v>
      </c>
    </row>
    <row r="126" spans="1:20" x14ac:dyDescent="0.2">
      <c r="A126" s="2" t="s">
        <v>21</v>
      </c>
      <c r="B126" s="2" t="s">
        <v>23</v>
      </c>
      <c r="C126" s="2" t="s">
        <v>16</v>
      </c>
      <c r="D126">
        <v>2</v>
      </c>
      <c r="E126" s="2">
        <v>78.900000000000006</v>
      </c>
      <c r="F126" s="2">
        <v>-0.05</v>
      </c>
      <c r="G126" s="2">
        <v>27.31</v>
      </c>
      <c r="H126" s="2">
        <v>28.22</v>
      </c>
      <c r="I126" s="2">
        <v>12.09</v>
      </c>
      <c r="N126" s="2">
        <v>2.74</v>
      </c>
      <c r="R126" s="3">
        <v>4.3324800000000003</v>
      </c>
      <c r="S126" s="2">
        <v>7.0999999999999994E-2</v>
      </c>
      <c r="T126" s="2">
        <v>4.6100000000000003</v>
      </c>
    </row>
    <row r="127" spans="1:20" x14ac:dyDescent="0.2">
      <c r="A127" s="2" t="s">
        <v>21</v>
      </c>
      <c r="B127" s="2" t="s">
        <v>23</v>
      </c>
      <c r="C127" s="2" t="s">
        <v>16</v>
      </c>
      <c r="D127">
        <v>2</v>
      </c>
      <c r="E127" s="2">
        <v>76.36</v>
      </c>
      <c r="G127" s="2">
        <v>28.22</v>
      </c>
      <c r="I127" s="2">
        <v>8.0299999999999994</v>
      </c>
      <c r="N127" s="2">
        <v>2.39</v>
      </c>
      <c r="R127" s="3">
        <v>3.9678300000000002</v>
      </c>
      <c r="S127" s="2">
        <v>6.8000000000000005E-2</v>
      </c>
      <c r="T127" s="2">
        <v>4.8499999999999996</v>
      </c>
    </row>
    <row r="128" spans="1:20" x14ac:dyDescent="0.2">
      <c r="A128" s="2" t="s">
        <v>21</v>
      </c>
      <c r="B128" s="2" t="s">
        <v>23</v>
      </c>
      <c r="C128" s="2" t="s">
        <v>16</v>
      </c>
      <c r="D128">
        <v>2</v>
      </c>
      <c r="E128" s="2">
        <v>78.63</v>
      </c>
      <c r="I128" s="2">
        <v>11.43</v>
      </c>
      <c r="N128" s="2">
        <v>3</v>
      </c>
      <c r="R128" s="3">
        <v>4.07986</v>
      </c>
      <c r="S128" s="2">
        <v>8.6999999999999994E-2</v>
      </c>
      <c r="T128" s="2">
        <v>4.45</v>
      </c>
    </row>
    <row r="129" spans="1:20" x14ac:dyDescent="0.2">
      <c r="A129" s="2" t="s">
        <v>21</v>
      </c>
      <c r="B129" s="2" t="s">
        <v>23</v>
      </c>
      <c r="C129" s="2" t="s">
        <v>16</v>
      </c>
      <c r="D129">
        <v>2</v>
      </c>
      <c r="E129" s="2">
        <v>79.36</v>
      </c>
      <c r="I129" s="2">
        <v>8.74</v>
      </c>
      <c r="N129" s="2">
        <v>2.76</v>
      </c>
      <c r="R129" s="3">
        <v>4.4346699999999997</v>
      </c>
      <c r="S129" s="2">
        <v>8.5999999999999993E-2</v>
      </c>
      <c r="T129" s="2">
        <v>4.7</v>
      </c>
    </row>
    <row r="130" spans="1:20" x14ac:dyDescent="0.2">
      <c r="A130" s="2" t="s">
        <v>21</v>
      </c>
      <c r="B130" s="2" t="s">
        <v>23</v>
      </c>
      <c r="C130" s="2" t="s">
        <v>16</v>
      </c>
      <c r="D130">
        <v>2</v>
      </c>
      <c r="E130" s="2">
        <v>79.069999999999993</v>
      </c>
      <c r="I130" s="2">
        <v>10.050000000000001</v>
      </c>
      <c r="N130" s="2">
        <v>3.3</v>
      </c>
      <c r="R130" s="3">
        <v>4.7202000000000002</v>
      </c>
      <c r="S130" s="2">
        <v>8.6999999999999994E-2</v>
      </c>
    </row>
    <row r="131" spans="1:20" x14ac:dyDescent="0.2">
      <c r="A131" s="2" t="s">
        <v>21</v>
      </c>
      <c r="B131" s="2" t="s">
        <v>23</v>
      </c>
      <c r="C131" s="2" t="s">
        <v>16</v>
      </c>
      <c r="D131">
        <v>2</v>
      </c>
      <c r="E131" s="2">
        <v>77.430000000000007</v>
      </c>
      <c r="R131" s="3">
        <v>4.4932299999999996</v>
      </c>
    </row>
    <row r="132" spans="1:20" x14ac:dyDescent="0.2">
      <c r="A132" s="2" t="s">
        <v>21</v>
      </c>
      <c r="B132" s="2" t="s">
        <v>23</v>
      </c>
      <c r="C132" s="2" t="s">
        <v>16</v>
      </c>
      <c r="D132">
        <v>2</v>
      </c>
      <c r="E132" s="2">
        <v>79.44</v>
      </c>
      <c r="R132" s="3">
        <v>4.7281199999999997</v>
      </c>
    </row>
    <row r="133" spans="1:20" x14ac:dyDescent="0.2">
      <c r="A133" s="2" t="s">
        <v>21</v>
      </c>
      <c r="B133" s="2" t="s">
        <v>23</v>
      </c>
      <c r="C133" s="2" t="s">
        <v>16</v>
      </c>
      <c r="D133">
        <v>2</v>
      </c>
      <c r="E133" s="2">
        <v>75.040000000000006</v>
      </c>
      <c r="R133" s="3">
        <v>4.6378599999999999</v>
      </c>
    </row>
    <row r="134" spans="1:20" x14ac:dyDescent="0.2">
      <c r="A134" s="2" t="s">
        <v>21</v>
      </c>
      <c r="B134" s="2" t="s">
        <v>23</v>
      </c>
      <c r="C134" s="2" t="s">
        <v>16</v>
      </c>
      <c r="D134">
        <v>2</v>
      </c>
      <c r="E134" s="2">
        <v>75.64</v>
      </c>
    </row>
    <row r="135" spans="1:20" x14ac:dyDescent="0.2">
      <c r="A135" s="2" t="s">
        <v>21</v>
      </c>
      <c r="B135" s="2" t="s">
        <v>23</v>
      </c>
      <c r="C135" s="2" t="s">
        <v>16</v>
      </c>
      <c r="D135">
        <v>2</v>
      </c>
      <c r="E135" s="5">
        <v>77.8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6"/>
      <c r="S135" s="5"/>
      <c r="T135" s="5"/>
    </row>
    <row r="136" spans="1:20" x14ac:dyDescent="0.2">
      <c r="A136" s="2" t="s">
        <v>21</v>
      </c>
      <c r="B136" s="2" t="s">
        <v>23</v>
      </c>
      <c r="C136" s="2" t="s">
        <v>16</v>
      </c>
      <c r="D136">
        <v>5</v>
      </c>
      <c r="E136" s="2">
        <v>74.540000000000006</v>
      </c>
      <c r="F136" s="2">
        <v>1.28</v>
      </c>
      <c r="G136" s="2">
        <v>26.59</v>
      </c>
      <c r="H136" s="2">
        <v>27.17</v>
      </c>
      <c r="I136" s="2">
        <v>9.2899999999999991</v>
      </c>
      <c r="J136" s="2">
        <v>91.22</v>
      </c>
      <c r="K136" s="2">
        <v>19.8</v>
      </c>
      <c r="L136" s="2">
        <v>0</v>
      </c>
      <c r="M136" s="2">
        <v>0.04</v>
      </c>
      <c r="N136" s="2">
        <v>0.99</v>
      </c>
      <c r="P136" s="2">
        <v>2.97</v>
      </c>
      <c r="Q136" s="2">
        <v>3.2</v>
      </c>
      <c r="R136" s="3">
        <v>3.7862499999999999</v>
      </c>
      <c r="S136" s="2">
        <v>0.104</v>
      </c>
      <c r="T136" s="2">
        <v>4.7</v>
      </c>
    </row>
    <row r="137" spans="1:20" x14ac:dyDescent="0.2">
      <c r="A137" s="2" t="s">
        <v>21</v>
      </c>
      <c r="B137" s="2" t="s">
        <v>23</v>
      </c>
      <c r="C137" s="2" t="s">
        <v>16</v>
      </c>
      <c r="D137">
        <v>5</v>
      </c>
      <c r="E137" s="2">
        <v>76.19</v>
      </c>
      <c r="F137" s="2">
        <v>0.87</v>
      </c>
      <c r="G137" s="2">
        <v>28.02</v>
      </c>
      <c r="H137" s="2">
        <v>30.58</v>
      </c>
      <c r="I137" s="2">
        <v>13.08</v>
      </c>
      <c r="J137" s="2">
        <v>87.6</v>
      </c>
      <c r="K137" s="2">
        <v>18.899999999999999</v>
      </c>
      <c r="L137" s="2">
        <v>1.7</v>
      </c>
      <c r="M137" s="2">
        <v>0.04</v>
      </c>
      <c r="N137" s="2">
        <v>1.67</v>
      </c>
      <c r="P137" s="2">
        <v>3.14</v>
      </c>
      <c r="Q137" s="2">
        <v>3.4</v>
      </c>
      <c r="R137" s="3">
        <v>3.7492299999999998</v>
      </c>
      <c r="S137" s="2">
        <v>9.9000000000000005E-2</v>
      </c>
      <c r="T137" s="2">
        <v>4.8899999999999997</v>
      </c>
    </row>
    <row r="138" spans="1:20" x14ac:dyDescent="0.2">
      <c r="A138" s="2" t="s">
        <v>21</v>
      </c>
      <c r="B138" s="2" t="s">
        <v>23</v>
      </c>
      <c r="C138" s="2" t="s">
        <v>16</v>
      </c>
      <c r="D138">
        <v>5</v>
      </c>
      <c r="E138" s="2">
        <v>74</v>
      </c>
      <c r="F138" s="2">
        <v>1.37</v>
      </c>
      <c r="G138" s="2">
        <v>27.16</v>
      </c>
      <c r="H138" s="2">
        <v>28</v>
      </c>
      <c r="I138" s="2">
        <v>7.5</v>
      </c>
      <c r="J138" s="2">
        <v>90.43</v>
      </c>
      <c r="K138" s="2">
        <v>19.600000000000001</v>
      </c>
      <c r="L138" s="2">
        <v>0.3</v>
      </c>
      <c r="M138" s="2">
        <v>7.0000000000000007E-2</v>
      </c>
      <c r="N138" s="2">
        <v>2.0299999999999998</v>
      </c>
      <c r="P138" s="2">
        <v>3.05</v>
      </c>
      <c r="Q138" s="2">
        <v>3.4</v>
      </c>
      <c r="R138" s="3">
        <v>4.2413699999999999</v>
      </c>
      <c r="S138" s="2">
        <v>0.109</v>
      </c>
      <c r="T138" s="2">
        <v>4.3600000000000003</v>
      </c>
    </row>
    <row r="139" spans="1:20" x14ac:dyDescent="0.2">
      <c r="A139" s="2" t="s">
        <v>21</v>
      </c>
      <c r="B139" s="2" t="s">
        <v>23</v>
      </c>
      <c r="C139" s="2" t="s">
        <v>16</v>
      </c>
      <c r="D139">
        <v>5</v>
      </c>
      <c r="E139" s="2">
        <v>74.98</v>
      </c>
      <c r="F139" s="2">
        <v>0.67</v>
      </c>
      <c r="G139" s="2">
        <v>30.55</v>
      </c>
      <c r="H139" s="2">
        <v>27.53</v>
      </c>
      <c r="I139" s="2">
        <v>9.6999999999999993</v>
      </c>
      <c r="J139" s="2">
        <v>90.21</v>
      </c>
      <c r="N139" s="2">
        <v>1.51</v>
      </c>
      <c r="P139" s="2">
        <v>3.61</v>
      </c>
      <c r="Q139" s="2">
        <v>4</v>
      </c>
      <c r="R139" s="3">
        <v>3.8013599999999999</v>
      </c>
      <c r="S139" s="2">
        <v>9.1999999999999998E-2</v>
      </c>
      <c r="T139" s="2">
        <v>4.75</v>
      </c>
    </row>
    <row r="140" spans="1:20" x14ac:dyDescent="0.2">
      <c r="A140" s="2" t="s">
        <v>21</v>
      </c>
      <c r="B140" s="2" t="s">
        <v>23</v>
      </c>
      <c r="C140" s="2" t="s">
        <v>16</v>
      </c>
      <c r="D140">
        <v>5</v>
      </c>
      <c r="E140" s="2">
        <v>74.569999999999993</v>
      </c>
      <c r="F140" s="2">
        <v>1.2</v>
      </c>
      <c r="G140" s="2">
        <v>28</v>
      </c>
      <c r="H140" s="2">
        <v>30.19</v>
      </c>
      <c r="I140" s="2">
        <v>7.87</v>
      </c>
      <c r="J140" s="2">
        <v>88.35</v>
      </c>
      <c r="N140" s="2">
        <v>2.58</v>
      </c>
      <c r="P140" s="2">
        <v>3.6</v>
      </c>
      <c r="Q140" s="2">
        <v>3.3</v>
      </c>
      <c r="R140" s="3">
        <v>4.1123399999999997</v>
      </c>
      <c r="S140" s="2">
        <v>9.6000000000000002E-2</v>
      </c>
      <c r="T140" s="2">
        <v>4.3099999999999996</v>
      </c>
    </row>
    <row r="141" spans="1:20" x14ac:dyDescent="0.2">
      <c r="A141" s="2" t="s">
        <v>21</v>
      </c>
      <c r="B141" s="2" t="s">
        <v>23</v>
      </c>
      <c r="C141" s="2" t="s">
        <v>16</v>
      </c>
      <c r="D141">
        <v>5</v>
      </c>
      <c r="E141" s="2">
        <v>73.150000000000006</v>
      </c>
      <c r="F141" s="2">
        <v>0.28999999999999998</v>
      </c>
      <c r="G141" s="2">
        <v>27.53</v>
      </c>
      <c r="H141" s="2">
        <v>30.33</v>
      </c>
      <c r="I141" s="2">
        <v>12.3</v>
      </c>
      <c r="J141" s="2">
        <v>87.41</v>
      </c>
      <c r="N141" s="2">
        <v>2.0099999999999998</v>
      </c>
      <c r="P141" s="2">
        <v>3.68</v>
      </c>
      <c r="Q141" s="2">
        <v>3.3</v>
      </c>
      <c r="R141" s="3">
        <v>4.0805999999999996</v>
      </c>
      <c r="S141" s="2">
        <v>9.8000000000000004E-2</v>
      </c>
      <c r="T141" s="2">
        <v>4.67</v>
      </c>
    </row>
    <row r="142" spans="1:20" x14ac:dyDescent="0.2">
      <c r="A142" s="2" t="s">
        <v>21</v>
      </c>
      <c r="B142" s="2" t="s">
        <v>23</v>
      </c>
      <c r="C142" s="2" t="s">
        <v>16</v>
      </c>
      <c r="D142">
        <v>5</v>
      </c>
      <c r="E142" s="2">
        <v>71.89</v>
      </c>
      <c r="F142" s="2">
        <v>0.56000000000000005</v>
      </c>
      <c r="G142" s="2">
        <v>30.18</v>
      </c>
      <c r="H142" s="2">
        <v>31.08</v>
      </c>
      <c r="I142" s="2">
        <v>9.25</v>
      </c>
      <c r="J142" s="2">
        <v>88.76</v>
      </c>
      <c r="N142" s="2">
        <v>1.03</v>
      </c>
      <c r="Q142" s="2">
        <v>3.3</v>
      </c>
      <c r="R142" s="3">
        <v>3.9068200000000002</v>
      </c>
      <c r="S142" s="2">
        <v>9.6000000000000002E-2</v>
      </c>
      <c r="T142" s="2">
        <v>4.1399999999999997</v>
      </c>
    </row>
    <row r="143" spans="1:20" x14ac:dyDescent="0.2">
      <c r="A143" s="2" t="s">
        <v>21</v>
      </c>
      <c r="B143" s="2" t="s">
        <v>23</v>
      </c>
      <c r="C143" s="2" t="s">
        <v>16</v>
      </c>
      <c r="D143">
        <v>5</v>
      </c>
      <c r="E143" s="2">
        <v>73.709999999999994</v>
      </c>
      <c r="F143" s="2">
        <v>1.27</v>
      </c>
      <c r="G143" s="2">
        <v>30.3</v>
      </c>
      <c r="H143" s="2">
        <v>29.85</v>
      </c>
      <c r="I143" s="2">
        <v>9.15</v>
      </c>
      <c r="J143" s="2">
        <v>87.7</v>
      </c>
      <c r="N143" s="2">
        <v>1.72</v>
      </c>
      <c r="Q143" s="2">
        <v>3.5</v>
      </c>
      <c r="R143" s="3">
        <v>4.1467499999999999</v>
      </c>
      <c r="S143" s="2">
        <v>9.0999999999999998E-2</v>
      </c>
      <c r="T143" s="2">
        <v>4.18</v>
      </c>
    </row>
    <row r="144" spans="1:20" x14ac:dyDescent="0.2">
      <c r="A144" s="2" t="s">
        <v>21</v>
      </c>
      <c r="B144" s="2" t="s">
        <v>23</v>
      </c>
      <c r="C144" s="2" t="s">
        <v>16</v>
      </c>
      <c r="D144">
        <v>5</v>
      </c>
      <c r="E144" s="2">
        <v>73.38</v>
      </c>
      <c r="G144" s="2">
        <v>31.07</v>
      </c>
      <c r="H144" s="2">
        <v>28.73</v>
      </c>
      <c r="I144" s="2">
        <v>12.28</v>
      </c>
      <c r="J144" s="2">
        <v>89.42</v>
      </c>
      <c r="N144" s="2">
        <v>2.12</v>
      </c>
      <c r="Q144" s="2">
        <v>3.4</v>
      </c>
      <c r="R144" s="3">
        <v>3.9897</v>
      </c>
      <c r="S144" s="2">
        <v>9.7000000000000003E-2</v>
      </c>
    </row>
    <row r="145" spans="1:20" x14ac:dyDescent="0.2">
      <c r="A145" s="2" t="s">
        <v>21</v>
      </c>
      <c r="B145" s="2" t="s">
        <v>23</v>
      </c>
      <c r="C145" s="2" t="s">
        <v>16</v>
      </c>
      <c r="D145">
        <v>5</v>
      </c>
      <c r="E145" s="2">
        <v>75.47</v>
      </c>
      <c r="G145" s="2">
        <v>29.83</v>
      </c>
      <c r="H145" s="2">
        <v>26.54</v>
      </c>
      <c r="I145" s="2">
        <v>13.25</v>
      </c>
      <c r="J145" s="2">
        <v>91.75</v>
      </c>
      <c r="R145" s="3">
        <v>4.2515400000000003</v>
      </c>
    </row>
    <row r="146" spans="1:20" x14ac:dyDescent="0.2">
      <c r="A146" s="2" t="s">
        <v>21</v>
      </c>
      <c r="B146" s="2" t="s">
        <v>23</v>
      </c>
      <c r="C146" s="2" t="s">
        <v>16</v>
      </c>
      <c r="D146">
        <v>5</v>
      </c>
      <c r="E146" s="2">
        <v>76.56</v>
      </c>
      <c r="G146" s="2">
        <v>28.73</v>
      </c>
      <c r="H146" s="2">
        <v>24.79</v>
      </c>
      <c r="I146" s="2">
        <v>12.64</v>
      </c>
      <c r="J146" s="2">
        <v>92.24</v>
      </c>
      <c r="R146" s="3">
        <v>3.9015599999999999</v>
      </c>
    </row>
    <row r="147" spans="1:20" x14ac:dyDescent="0.2">
      <c r="A147" s="2" t="s">
        <v>21</v>
      </c>
      <c r="B147" s="2" t="s">
        <v>23</v>
      </c>
      <c r="C147" s="2" t="s">
        <v>16</v>
      </c>
      <c r="D147">
        <v>5</v>
      </c>
      <c r="E147" s="2">
        <v>75.63</v>
      </c>
      <c r="G147" s="2">
        <v>26.53</v>
      </c>
      <c r="H147" s="2">
        <v>28.62</v>
      </c>
      <c r="I147" s="2">
        <v>12.01</v>
      </c>
      <c r="J147" s="2">
        <v>88.88</v>
      </c>
      <c r="R147" s="3">
        <v>3.8525299999999998</v>
      </c>
    </row>
    <row r="148" spans="1:20" x14ac:dyDescent="0.2">
      <c r="A148" s="2" t="s">
        <v>21</v>
      </c>
      <c r="B148" s="2" t="s">
        <v>23</v>
      </c>
      <c r="C148" s="2" t="s">
        <v>16</v>
      </c>
      <c r="D148">
        <v>5</v>
      </c>
      <c r="E148" s="2">
        <v>73.75</v>
      </c>
      <c r="G148" s="2">
        <v>24.77</v>
      </c>
      <c r="H148" s="2">
        <v>28.66</v>
      </c>
      <c r="I148" s="2">
        <v>9.7899999999999991</v>
      </c>
      <c r="J148" s="2">
        <v>87.45</v>
      </c>
    </row>
    <row r="149" spans="1:20" x14ac:dyDescent="0.2">
      <c r="A149" s="2" t="s">
        <v>21</v>
      </c>
      <c r="B149" s="2" t="s">
        <v>23</v>
      </c>
      <c r="C149" s="2" t="s">
        <v>16</v>
      </c>
      <c r="D149">
        <v>5</v>
      </c>
      <c r="E149" s="2">
        <v>71.88</v>
      </c>
      <c r="G149" s="2">
        <v>28.61</v>
      </c>
      <c r="H149" s="2">
        <v>28.58</v>
      </c>
      <c r="I149" s="2">
        <v>7.1</v>
      </c>
    </row>
    <row r="150" spans="1:20" x14ac:dyDescent="0.2">
      <c r="A150" s="2" t="s">
        <v>21</v>
      </c>
      <c r="B150" s="2" t="s">
        <v>23</v>
      </c>
      <c r="C150" s="2" t="s">
        <v>16</v>
      </c>
      <c r="D150">
        <v>5</v>
      </c>
      <c r="E150" s="5">
        <v>73.12</v>
      </c>
      <c r="F150" s="5"/>
      <c r="G150" s="5">
        <v>28.55</v>
      </c>
      <c r="H150" s="5"/>
      <c r="I150" s="5">
        <v>6.23</v>
      </c>
      <c r="J150" s="5"/>
      <c r="K150" s="5"/>
      <c r="L150" s="5"/>
      <c r="M150" s="5"/>
      <c r="N150" s="5"/>
      <c r="O150" s="5"/>
      <c r="P150" s="5"/>
      <c r="Q150" s="5"/>
      <c r="R150" s="6"/>
      <c r="S150" s="5"/>
      <c r="T150" s="5"/>
    </row>
    <row r="151" spans="1:20" x14ac:dyDescent="0.2">
      <c r="A151" s="2" t="s">
        <v>21</v>
      </c>
      <c r="B151" s="2" t="s">
        <v>23</v>
      </c>
      <c r="C151" s="2" t="s">
        <v>16</v>
      </c>
      <c r="D151">
        <v>7</v>
      </c>
      <c r="E151" s="2">
        <v>71.39</v>
      </c>
      <c r="F151" s="2">
        <v>-0.33</v>
      </c>
      <c r="G151" s="2">
        <v>29.67</v>
      </c>
      <c r="H151" s="2">
        <v>26.79</v>
      </c>
      <c r="I151" s="2">
        <v>11.28</v>
      </c>
      <c r="J151" s="2">
        <v>91.9</v>
      </c>
      <c r="K151" s="2">
        <v>19.7</v>
      </c>
      <c r="L151" s="2">
        <v>0.4</v>
      </c>
      <c r="M151" s="2">
        <v>7.0000000000000007E-2</v>
      </c>
      <c r="N151" s="2">
        <v>1.3</v>
      </c>
      <c r="R151" s="3">
        <v>5.7687799999999996</v>
      </c>
      <c r="S151" s="2">
        <v>8.7999999999999995E-2</v>
      </c>
      <c r="T151" s="2">
        <v>4.53</v>
      </c>
    </row>
    <row r="152" spans="1:20" x14ac:dyDescent="0.2">
      <c r="A152" s="2" t="s">
        <v>21</v>
      </c>
      <c r="B152" s="2" t="s">
        <v>23</v>
      </c>
      <c r="C152" s="2" t="s">
        <v>16</v>
      </c>
      <c r="D152">
        <v>7</v>
      </c>
      <c r="E152" s="2">
        <v>77.709999999999994</v>
      </c>
      <c r="F152" s="2">
        <v>0.67</v>
      </c>
      <c r="G152" s="2">
        <v>31.14</v>
      </c>
      <c r="H152" s="2">
        <v>28.12</v>
      </c>
      <c r="I152" s="2">
        <v>10.61</v>
      </c>
      <c r="J152" s="2">
        <v>90.67</v>
      </c>
      <c r="K152" s="2">
        <v>16</v>
      </c>
      <c r="L152" s="2">
        <v>11</v>
      </c>
      <c r="M152" s="2">
        <v>0.04</v>
      </c>
      <c r="N152" s="2">
        <v>1.57</v>
      </c>
      <c r="R152" s="3">
        <v>5.43187</v>
      </c>
      <c r="S152" s="2">
        <v>8.8999999999999996E-2</v>
      </c>
      <c r="T152" s="2">
        <v>4.78</v>
      </c>
    </row>
    <row r="153" spans="1:20" x14ac:dyDescent="0.2">
      <c r="A153" s="2" t="s">
        <v>21</v>
      </c>
      <c r="B153" s="2" t="s">
        <v>23</v>
      </c>
      <c r="C153" s="2" t="s">
        <v>16</v>
      </c>
      <c r="D153">
        <v>7</v>
      </c>
      <c r="E153" s="2">
        <v>75.959999999999994</v>
      </c>
      <c r="F153" s="2">
        <v>0.57999999999999996</v>
      </c>
      <c r="G153" s="2">
        <v>26.78</v>
      </c>
      <c r="H153" s="2">
        <v>33.86</v>
      </c>
      <c r="I153" s="2">
        <v>14.37</v>
      </c>
      <c r="J153" s="2">
        <v>88.71</v>
      </c>
      <c r="L153" s="2">
        <v>5.7</v>
      </c>
      <c r="M153" s="2">
        <v>0.1</v>
      </c>
      <c r="N153" s="2">
        <v>1.91</v>
      </c>
      <c r="R153" s="3">
        <v>6.4278500000000003</v>
      </c>
      <c r="S153" s="2">
        <v>8.7999999999999995E-2</v>
      </c>
      <c r="T153" s="2">
        <v>4.57</v>
      </c>
    </row>
    <row r="154" spans="1:20" x14ac:dyDescent="0.2">
      <c r="A154" s="2" t="s">
        <v>21</v>
      </c>
      <c r="B154" s="2" t="s">
        <v>23</v>
      </c>
      <c r="C154" s="2" t="s">
        <v>16</v>
      </c>
      <c r="D154">
        <v>7</v>
      </c>
      <c r="E154" s="2">
        <v>73.73</v>
      </c>
      <c r="F154" s="2">
        <v>-0.56000000000000005</v>
      </c>
      <c r="G154" s="2">
        <v>28.12</v>
      </c>
      <c r="H154" s="2">
        <v>29.75</v>
      </c>
      <c r="I154" s="2">
        <v>11.56</v>
      </c>
      <c r="J154" s="2">
        <v>88.9</v>
      </c>
      <c r="N154" s="2">
        <v>1.93</v>
      </c>
      <c r="R154" s="3">
        <v>6.3693999999999997</v>
      </c>
      <c r="S154" s="2">
        <v>0.10199999999999999</v>
      </c>
      <c r="T154" s="2">
        <v>4.62</v>
      </c>
    </row>
    <row r="155" spans="1:20" x14ac:dyDescent="0.2">
      <c r="A155" s="2" t="s">
        <v>21</v>
      </c>
      <c r="B155" s="2" t="s">
        <v>23</v>
      </c>
      <c r="C155" s="2" t="s">
        <v>16</v>
      </c>
      <c r="D155">
        <v>7</v>
      </c>
      <c r="E155" s="2">
        <v>71.66</v>
      </c>
      <c r="F155" s="2">
        <v>0.97</v>
      </c>
      <c r="G155" s="2">
        <v>29.74</v>
      </c>
      <c r="H155" s="2">
        <v>31.43</v>
      </c>
      <c r="I155" s="2">
        <v>14.38</v>
      </c>
      <c r="J155" s="2">
        <v>91.2</v>
      </c>
      <c r="N155" s="2">
        <v>1.61</v>
      </c>
      <c r="R155" s="3">
        <v>6.4413</v>
      </c>
      <c r="S155" s="2">
        <v>0.104</v>
      </c>
      <c r="T155" s="2">
        <v>5.28</v>
      </c>
    </row>
    <row r="156" spans="1:20" x14ac:dyDescent="0.2">
      <c r="A156" s="2" t="s">
        <v>21</v>
      </c>
      <c r="B156" s="2" t="s">
        <v>23</v>
      </c>
      <c r="C156" s="2" t="s">
        <v>16</v>
      </c>
      <c r="D156">
        <v>7</v>
      </c>
      <c r="E156" s="2">
        <v>75.34</v>
      </c>
      <c r="F156" s="2">
        <v>0.92</v>
      </c>
      <c r="G156" s="2">
        <v>31.37</v>
      </c>
      <c r="H156" s="2">
        <v>30.31</v>
      </c>
      <c r="I156" s="2">
        <v>11.26</v>
      </c>
      <c r="J156" s="2">
        <v>87.64</v>
      </c>
      <c r="N156" s="2">
        <v>1.07</v>
      </c>
      <c r="R156" s="3">
        <v>5.6188700000000003</v>
      </c>
      <c r="S156" s="2">
        <v>9.2999999999999999E-2</v>
      </c>
      <c r="T156" s="2">
        <v>4.25</v>
      </c>
    </row>
    <row r="157" spans="1:20" x14ac:dyDescent="0.2">
      <c r="A157" s="2" t="s">
        <v>21</v>
      </c>
      <c r="B157" s="2" t="s">
        <v>23</v>
      </c>
      <c r="C157" s="2" t="s">
        <v>16</v>
      </c>
      <c r="D157">
        <v>7</v>
      </c>
      <c r="E157" s="2">
        <v>77.52</v>
      </c>
      <c r="F157" s="2">
        <v>-0.12</v>
      </c>
      <c r="G157" s="2">
        <v>30.3</v>
      </c>
      <c r="H157" s="2">
        <v>29.91</v>
      </c>
      <c r="I157" s="2">
        <v>11.4</v>
      </c>
      <c r="J157" s="2">
        <v>87.4</v>
      </c>
      <c r="N157" s="2">
        <v>1.76</v>
      </c>
      <c r="R157" s="3">
        <v>4.7111000000000001</v>
      </c>
      <c r="S157" s="2">
        <v>8.2000000000000003E-2</v>
      </c>
      <c r="T157" s="2">
        <v>4.49</v>
      </c>
    </row>
    <row r="158" spans="1:20" x14ac:dyDescent="0.2">
      <c r="A158" s="2" t="s">
        <v>21</v>
      </c>
      <c r="B158" s="2" t="s">
        <v>23</v>
      </c>
      <c r="C158" s="2" t="s">
        <v>16</v>
      </c>
      <c r="D158">
        <v>7</v>
      </c>
      <c r="E158" s="2">
        <v>74.760000000000005</v>
      </c>
      <c r="F158" s="2">
        <v>-0.36</v>
      </c>
      <c r="G158" s="2">
        <v>26.78</v>
      </c>
      <c r="H158" s="2">
        <v>28.71</v>
      </c>
      <c r="I158" s="2">
        <v>10.54</v>
      </c>
      <c r="J158" s="2">
        <v>88.13</v>
      </c>
      <c r="N158" s="2">
        <v>2.06</v>
      </c>
      <c r="R158" s="3">
        <v>4.2475100000000001</v>
      </c>
      <c r="S158" s="2">
        <v>8.4000000000000005E-2</v>
      </c>
      <c r="T158" s="2">
        <v>4.49</v>
      </c>
    </row>
    <row r="159" spans="1:20" x14ac:dyDescent="0.2">
      <c r="A159" s="2" t="s">
        <v>21</v>
      </c>
      <c r="B159" s="2" t="s">
        <v>23</v>
      </c>
      <c r="C159" s="2" t="s">
        <v>16</v>
      </c>
      <c r="D159">
        <v>7</v>
      </c>
      <c r="E159" s="2">
        <v>74.650000000000006</v>
      </c>
      <c r="G159" s="2">
        <v>29.88</v>
      </c>
      <c r="H159" s="2">
        <v>29.66</v>
      </c>
      <c r="I159" s="2">
        <v>11.16</v>
      </c>
      <c r="J159" s="2">
        <v>88.22</v>
      </c>
      <c r="N159" s="2">
        <v>2.02</v>
      </c>
      <c r="R159" s="3">
        <v>4.5094099999999999</v>
      </c>
      <c r="S159" s="2">
        <v>8.8999999999999996E-2</v>
      </c>
    </row>
    <row r="160" spans="1:20" x14ac:dyDescent="0.2">
      <c r="A160" s="2" t="s">
        <v>21</v>
      </c>
      <c r="B160" s="2" t="s">
        <v>23</v>
      </c>
      <c r="C160" s="2" t="s">
        <v>16</v>
      </c>
      <c r="D160">
        <v>7</v>
      </c>
      <c r="E160" s="2">
        <v>74.63</v>
      </c>
      <c r="G160" s="2">
        <v>28.68</v>
      </c>
      <c r="H160" s="2">
        <v>29.6</v>
      </c>
      <c r="I160" s="2">
        <v>11.19</v>
      </c>
      <c r="J160" s="2">
        <v>90.25</v>
      </c>
      <c r="R160" s="3">
        <v>4.50542</v>
      </c>
    </row>
    <row r="161" spans="1:20" x14ac:dyDescent="0.2">
      <c r="A161" s="2" t="s">
        <v>21</v>
      </c>
      <c r="B161" s="2" t="s">
        <v>23</v>
      </c>
      <c r="C161" s="2" t="s">
        <v>16</v>
      </c>
      <c r="D161">
        <v>7</v>
      </c>
      <c r="E161" s="2">
        <v>74.44</v>
      </c>
      <c r="G161" s="2">
        <v>29.64</v>
      </c>
      <c r="H161" s="2">
        <v>27.14</v>
      </c>
      <c r="J161" s="2">
        <v>90.76</v>
      </c>
      <c r="R161" s="3">
        <v>4.8072100000000004</v>
      </c>
    </row>
    <row r="162" spans="1:20" x14ac:dyDescent="0.2">
      <c r="A162" s="2" t="s">
        <v>21</v>
      </c>
      <c r="B162" s="2" t="s">
        <v>23</v>
      </c>
      <c r="C162" s="2" t="s">
        <v>16</v>
      </c>
      <c r="D162">
        <v>7</v>
      </c>
      <c r="E162" s="2">
        <v>74.98</v>
      </c>
      <c r="G162" s="2">
        <v>29.59</v>
      </c>
      <c r="H162" s="2">
        <v>27.3</v>
      </c>
      <c r="R162" s="3">
        <v>5.26464</v>
      </c>
    </row>
    <row r="163" spans="1:20" x14ac:dyDescent="0.2">
      <c r="A163" s="2" t="s">
        <v>21</v>
      </c>
      <c r="B163" s="2" t="s">
        <v>23</v>
      </c>
      <c r="C163" s="2" t="s">
        <v>16</v>
      </c>
      <c r="D163">
        <v>7</v>
      </c>
      <c r="E163" s="5">
        <v>74.540000000000006</v>
      </c>
      <c r="F163" s="5"/>
      <c r="G163" s="5">
        <v>27.14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6">
        <v>4.99322</v>
      </c>
      <c r="S163" s="5"/>
      <c r="T163" s="5"/>
    </row>
    <row r="164" spans="1:20" x14ac:dyDescent="0.2">
      <c r="A164" s="2" t="s">
        <v>21</v>
      </c>
      <c r="B164" s="2" t="s">
        <v>23</v>
      </c>
      <c r="C164" s="2" t="s">
        <v>16</v>
      </c>
      <c r="D164">
        <v>9</v>
      </c>
      <c r="E164" s="2">
        <v>72.41</v>
      </c>
      <c r="F164" s="2">
        <v>1.57</v>
      </c>
      <c r="G164" s="2">
        <v>29.24</v>
      </c>
      <c r="H164" s="2">
        <v>33.21</v>
      </c>
      <c r="I164" s="2">
        <v>12.48</v>
      </c>
      <c r="J164" s="2">
        <v>90.98</v>
      </c>
      <c r="K164" s="2">
        <v>18.399999999999999</v>
      </c>
      <c r="L164" s="2">
        <v>2.8</v>
      </c>
      <c r="M164" s="2">
        <v>0.11</v>
      </c>
      <c r="N164" s="2">
        <v>1.63</v>
      </c>
      <c r="R164" s="3">
        <v>4.3867900000000004</v>
      </c>
      <c r="S164" s="2">
        <v>5.6000000000000001E-2</v>
      </c>
      <c r="T164" s="2">
        <v>4.6100000000000003</v>
      </c>
    </row>
    <row r="165" spans="1:20" x14ac:dyDescent="0.2">
      <c r="A165" s="2" t="s">
        <v>21</v>
      </c>
      <c r="B165" s="2" t="s">
        <v>23</v>
      </c>
      <c r="C165" s="2" t="s">
        <v>16</v>
      </c>
      <c r="D165">
        <v>9</v>
      </c>
      <c r="E165" s="2">
        <v>70.260000000000005</v>
      </c>
      <c r="F165" s="2">
        <v>1.38</v>
      </c>
      <c r="G165" s="2">
        <v>29.45</v>
      </c>
      <c r="H165" s="2">
        <v>32.229999999999997</v>
      </c>
      <c r="I165" s="2">
        <v>9.3699999999999992</v>
      </c>
      <c r="J165" s="2">
        <v>90.08</v>
      </c>
      <c r="K165" s="2">
        <v>14.3</v>
      </c>
      <c r="L165" s="2">
        <v>11.1</v>
      </c>
      <c r="M165" s="2">
        <v>0.09</v>
      </c>
      <c r="N165" s="2">
        <v>1.23</v>
      </c>
      <c r="R165" s="3">
        <v>4.7967500000000003</v>
      </c>
      <c r="S165" s="2">
        <v>5.8000000000000003E-2</v>
      </c>
      <c r="T165" s="2">
        <v>5.66</v>
      </c>
    </row>
    <row r="166" spans="1:20" x14ac:dyDescent="0.2">
      <c r="A166" s="2" t="s">
        <v>21</v>
      </c>
      <c r="B166" s="2" t="s">
        <v>23</v>
      </c>
      <c r="C166" s="2" t="s">
        <v>16</v>
      </c>
      <c r="D166">
        <v>9</v>
      </c>
      <c r="E166" s="2">
        <v>75.900000000000006</v>
      </c>
      <c r="F166" s="2">
        <v>0.26</v>
      </c>
      <c r="G166" s="2">
        <v>25.11</v>
      </c>
      <c r="H166" s="2">
        <v>31.51</v>
      </c>
      <c r="I166" s="2">
        <v>10.39</v>
      </c>
      <c r="J166" s="2">
        <v>90.95</v>
      </c>
      <c r="L166" s="2">
        <v>7.2</v>
      </c>
      <c r="M166" s="2">
        <v>0.17</v>
      </c>
      <c r="N166" s="2">
        <v>1.34</v>
      </c>
      <c r="R166" s="3">
        <v>5.2163500000000003</v>
      </c>
      <c r="S166" s="2">
        <v>5.3999999999999999E-2</v>
      </c>
      <c r="T166" s="2">
        <v>5.12</v>
      </c>
    </row>
    <row r="167" spans="1:20" x14ac:dyDescent="0.2">
      <c r="A167" s="2" t="s">
        <v>21</v>
      </c>
      <c r="B167" s="2" t="s">
        <v>23</v>
      </c>
      <c r="C167" s="2" t="s">
        <v>16</v>
      </c>
      <c r="D167">
        <v>9</v>
      </c>
      <c r="E167" s="2">
        <v>76.53</v>
      </c>
      <c r="F167" s="2">
        <v>0.2</v>
      </c>
      <c r="G167" s="2">
        <v>25.7</v>
      </c>
      <c r="H167" s="2">
        <v>30.04</v>
      </c>
      <c r="I167" s="2">
        <v>14.53</v>
      </c>
      <c r="J167" s="2">
        <v>87.21</v>
      </c>
      <c r="N167" s="2">
        <v>2.66</v>
      </c>
      <c r="R167" s="3">
        <v>5.1890799999999997</v>
      </c>
      <c r="S167" s="2">
        <v>8.5000000000000006E-2</v>
      </c>
      <c r="T167" s="2">
        <v>5.95</v>
      </c>
    </row>
    <row r="168" spans="1:20" x14ac:dyDescent="0.2">
      <c r="A168" s="2" t="s">
        <v>21</v>
      </c>
      <c r="B168" s="2" t="s">
        <v>23</v>
      </c>
      <c r="C168" s="2" t="s">
        <v>16</v>
      </c>
      <c r="D168">
        <v>9</v>
      </c>
      <c r="E168" s="2">
        <v>75.430000000000007</v>
      </c>
      <c r="F168" s="2">
        <v>0.17</v>
      </c>
      <c r="G168" s="2">
        <v>27.55</v>
      </c>
      <c r="H168" s="2">
        <v>34.43</v>
      </c>
      <c r="I168" s="2">
        <v>14.24</v>
      </c>
      <c r="J168" s="2">
        <v>87.49</v>
      </c>
      <c r="N168" s="2">
        <v>1.68</v>
      </c>
      <c r="R168" s="3">
        <v>4.00901</v>
      </c>
      <c r="S168" s="2">
        <v>8.8999999999999996E-2</v>
      </c>
      <c r="T168" s="2">
        <v>5.22</v>
      </c>
    </row>
    <row r="169" spans="1:20" x14ac:dyDescent="0.2">
      <c r="A169" s="2" t="s">
        <v>21</v>
      </c>
      <c r="B169" s="2" t="s">
        <v>23</v>
      </c>
      <c r="C169" s="2" t="s">
        <v>16</v>
      </c>
      <c r="D169">
        <v>9</v>
      </c>
      <c r="E169" s="2">
        <v>77.540000000000006</v>
      </c>
      <c r="F169" s="2">
        <v>0.2</v>
      </c>
      <c r="G169" s="2">
        <v>26.55</v>
      </c>
      <c r="H169" s="2">
        <v>33.090000000000003</v>
      </c>
      <c r="I169" s="2">
        <v>8.74</v>
      </c>
      <c r="J169" s="2">
        <v>89.5</v>
      </c>
      <c r="N169" s="2">
        <v>1.58</v>
      </c>
      <c r="R169" s="3">
        <v>3.8428599999999999</v>
      </c>
      <c r="S169" s="2">
        <v>8.6999999999999994E-2</v>
      </c>
      <c r="T169" s="2">
        <v>5.43</v>
      </c>
    </row>
    <row r="170" spans="1:20" x14ac:dyDescent="0.2">
      <c r="A170" s="2" t="s">
        <v>21</v>
      </c>
      <c r="B170" s="2" t="s">
        <v>23</v>
      </c>
      <c r="C170" s="2" t="s">
        <v>16</v>
      </c>
      <c r="D170">
        <v>9</v>
      </c>
      <c r="E170" s="2">
        <v>72.92</v>
      </c>
      <c r="G170" s="2">
        <v>30.04</v>
      </c>
      <c r="I170" s="2">
        <v>14.23</v>
      </c>
      <c r="J170" s="2">
        <v>89.6</v>
      </c>
      <c r="N170" s="2">
        <v>3.25</v>
      </c>
      <c r="R170" s="3">
        <v>3.89628</v>
      </c>
      <c r="S170" s="2">
        <v>9.0999999999999998E-2</v>
      </c>
      <c r="T170" s="2">
        <v>6.42</v>
      </c>
    </row>
    <row r="171" spans="1:20" x14ac:dyDescent="0.2">
      <c r="A171" s="2" t="s">
        <v>21</v>
      </c>
      <c r="B171" s="2" t="s">
        <v>23</v>
      </c>
      <c r="C171" s="2" t="s">
        <v>16</v>
      </c>
      <c r="D171">
        <v>9</v>
      </c>
      <c r="E171" s="2">
        <v>72.27</v>
      </c>
      <c r="G171" s="2">
        <v>28.43</v>
      </c>
      <c r="I171" s="2">
        <v>13.93</v>
      </c>
      <c r="J171" s="2">
        <v>89.64</v>
      </c>
      <c r="N171" s="2">
        <v>1.93</v>
      </c>
      <c r="R171" s="3">
        <v>4.0285700000000002</v>
      </c>
      <c r="S171" s="2">
        <v>9.6000000000000002E-2</v>
      </c>
      <c r="T171" s="2">
        <v>5.73</v>
      </c>
    </row>
    <row r="172" spans="1:20" x14ac:dyDescent="0.2">
      <c r="A172" s="2" t="s">
        <v>21</v>
      </c>
      <c r="B172" s="2" t="s">
        <v>23</v>
      </c>
      <c r="C172" s="2" t="s">
        <v>16</v>
      </c>
      <c r="D172">
        <v>9</v>
      </c>
      <c r="E172" s="2">
        <v>74.19</v>
      </c>
      <c r="G172" s="2">
        <v>27.03</v>
      </c>
      <c r="I172" s="2">
        <v>11.44</v>
      </c>
      <c r="J172" s="2">
        <v>89.56</v>
      </c>
      <c r="N172" s="2">
        <v>2.52</v>
      </c>
      <c r="R172" s="3">
        <v>3.9638200000000001</v>
      </c>
      <c r="S172" s="2">
        <v>9.2999999999999999E-2</v>
      </c>
    </row>
    <row r="173" spans="1:20" x14ac:dyDescent="0.2">
      <c r="A173" s="2" t="s">
        <v>21</v>
      </c>
      <c r="B173" s="2" t="s">
        <v>23</v>
      </c>
      <c r="C173" s="2" t="s">
        <v>16</v>
      </c>
      <c r="D173">
        <v>9</v>
      </c>
      <c r="E173" s="2">
        <v>73.66</v>
      </c>
      <c r="G173" s="2">
        <v>25.92</v>
      </c>
      <c r="I173" s="2">
        <v>10.44</v>
      </c>
      <c r="R173" s="3">
        <v>3.8953500000000001</v>
      </c>
    </row>
    <row r="174" spans="1:20" x14ac:dyDescent="0.2">
      <c r="A174" s="2" t="s">
        <v>21</v>
      </c>
      <c r="B174" s="2" t="s">
        <v>23</v>
      </c>
      <c r="C174" s="2" t="s">
        <v>16</v>
      </c>
      <c r="D174">
        <v>9</v>
      </c>
      <c r="E174" s="2">
        <v>74.55</v>
      </c>
      <c r="I174" s="2">
        <v>8.9</v>
      </c>
      <c r="R174" s="3">
        <v>4.3691599999999999</v>
      </c>
    </row>
    <row r="175" spans="1:20" x14ac:dyDescent="0.2">
      <c r="A175" s="2" t="s">
        <v>21</v>
      </c>
      <c r="B175" s="2" t="s">
        <v>23</v>
      </c>
      <c r="C175" s="2" t="s">
        <v>16</v>
      </c>
      <c r="D175">
        <v>9</v>
      </c>
      <c r="E175" s="2">
        <v>73.75</v>
      </c>
      <c r="I175" s="2">
        <v>8.68</v>
      </c>
      <c r="R175" s="3">
        <v>4.3907600000000002</v>
      </c>
    </row>
    <row r="176" spans="1:20" x14ac:dyDescent="0.2">
      <c r="A176" s="2" t="s">
        <v>21</v>
      </c>
      <c r="B176" s="2" t="s">
        <v>23</v>
      </c>
      <c r="C176" s="2" t="s">
        <v>16</v>
      </c>
      <c r="D176">
        <v>9</v>
      </c>
      <c r="E176" s="5">
        <v>71.87</v>
      </c>
      <c r="F176" s="5"/>
      <c r="G176" s="5"/>
      <c r="H176" s="5"/>
      <c r="I176" s="5">
        <v>15.72</v>
      </c>
      <c r="J176" s="5"/>
      <c r="K176" s="5"/>
      <c r="L176" s="5"/>
      <c r="M176" s="5"/>
      <c r="N176" s="5"/>
      <c r="O176" s="5"/>
      <c r="P176" s="5"/>
      <c r="Q176" s="5"/>
      <c r="R176" s="6">
        <v>4.3452400000000004</v>
      </c>
      <c r="S176" s="5"/>
      <c r="T176" s="5"/>
    </row>
    <row r="177" spans="1:20" x14ac:dyDescent="0.2">
      <c r="A177" s="2" t="s">
        <v>21</v>
      </c>
      <c r="B177" s="2" t="s">
        <v>23</v>
      </c>
      <c r="C177" s="2" t="s">
        <v>16</v>
      </c>
      <c r="D177">
        <v>12</v>
      </c>
      <c r="E177" s="2">
        <v>74.91</v>
      </c>
      <c r="F177" s="2">
        <v>0.97</v>
      </c>
      <c r="G177" s="2">
        <v>29.99</v>
      </c>
      <c r="H177" s="2">
        <v>31.19</v>
      </c>
      <c r="I177" s="2">
        <v>15.29</v>
      </c>
      <c r="J177" s="2">
        <v>89.45</v>
      </c>
      <c r="K177" s="2">
        <v>17.7</v>
      </c>
      <c r="L177" s="2">
        <v>4.3</v>
      </c>
      <c r="M177" s="2">
        <v>0.14000000000000001</v>
      </c>
      <c r="N177" s="2">
        <v>1.89</v>
      </c>
      <c r="P177" s="2">
        <v>5.18</v>
      </c>
      <c r="Q177" s="2">
        <v>5.2</v>
      </c>
      <c r="R177" s="3">
        <v>6.4898999999999996</v>
      </c>
      <c r="S177" s="2">
        <v>8.1000000000000003E-2</v>
      </c>
      <c r="T177" s="2">
        <v>5.43</v>
      </c>
    </row>
    <row r="178" spans="1:20" x14ac:dyDescent="0.2">
      <c r="A178" s="2" t="s">
        <v>21</v>
      </c>
      <c r="B178" s="2" t="s">
        <v>23</v>
      </c>
      <c r="C178" s="2" t="s">
        <v>16</v>
      </c>
      <c r="D178">
        <v>12</v>
      </c>
      <c r="E178" s="2">
        <v>75.709999999999994</v>
      </c>
      <c r="F178" s="2">
        <v>1.03</v>
      </c>
      <c r="G178" s="2">
        <v>28.73</v>
      </c>
      <c r="H178" s="2">
        <v>31.81</v>
      </c>
      <c r="I178" s="2">
        <v>16.739999999999998</v>
      </c>
      <c r="J178" s="2">
        <v>88.05</v>
      </c>
      <c r="K178" s="2">
        <v>19.3</v>
      </c>
      <c r="L178" s="2">
        <v>14.1</v>
      </c>
      <c r="M178" s="2">
        <v>0.09</v>
      </c>
      <c r="N178" s="2">
        <v>1.54</v>
      </c>
      <c r="P178" s="2">
        <v>5.24</v>
      </c>
      <c r="Q178" s="2">
        <v>5</v>
      </c>
      <c r="R178" s="3">
        <v>6.6142000000000003</v>
      </c>
      <c r="S178" s="2">
        <v>8.3000000000000004E-2</v>
      </c>
      <c r="T178" s="2">
        <v>5.43</v>
      </c>
    </row>
    <row r="179" spans="1:20" x14ac:dyDescent="0.2">
      <c r="A179" s="2" t="s">
        <v>21</v>
      </c>
      <c r="B179" s="2" t="s">
        <v>23</v>
      </c>
      <c r="C179" s="2" t="s">
        <v>16</v>
      </c>
      <c r="D179">
        <v>12</v>
      </c>
      <c r="E179" s="2">
        <v>74.13</v>
      </c>
      <c r="F179" s="2">
        <v>2.5299999999999998</v>
      </c>
      <c r="G179" s="2">
        <v>28.36</v>
      </c>
      <c r="H179" s="2">
        <v>31.36</v>
      </c>
      <c r="I179" s="2">
        <v>13.36</v>
      </c>
      <c r="J179" s="2">
        <v>88.11</v>
      </c>
      <c r="L179" s="2">
        <v>1.7</v>
      </c>
      <c r="M179" s="2">
        <v>0.23</v>
      </c>
      <c r="N179" s="2">
        <v>1.5</v>
      </c>
      <c r="P179" s="2">
        <v>5.34</v>
      </c>
      <c r="Q179" s="2">
        <v>5.0999999999999996</v>
      </c>
      <c r="R179" s="3">
        <v>6.53057</v>
      </c>
      <c r="S179" s="2">
        <v>8.6999999999999994E-2</v>
      </c>
      <c r="T179" s="2">
        <v>5.7</v>
      </c>
    </row>
    <row r="180" spans="1:20" x14ac:dyDescent="0.2">
      <c r="A180" s="2" t="s">
        <v>21</v>
      </c>
      <c r="B180" s="2" t="s">
        <v>23</v>
      </c>
      <c r="C180" s="2" t="s">
        <v>16</v>
      </c>
      <c r="D180">
        <v>12</v>
      </c>
      <c r="E180" s="2">
        <v>74.150000000000006</v>
      </c>
      <c r="F180" s="2">
        <v>1.55</v>
      </c>
      <c r="G180" s="2">
        <v>28.5</v>
      </c>
      <c r="H180" s="2">
        <v>31.51</v>
      </c>
      <c r="I180" s="2">
        <v>10.029999999999999</v>
      </c>
      <c r="J180" s="2">
        <v>87.17</v>
      </c>
      <c r="N180" s="2">
        <v>1.97</v>
      </c>
      <c r="Q180" s="2">
        <v>5.3</v>
      </c>
      <c r="R180" s="3">
        <v>6.4416500000000001</v>
      </c>
      <c r="S180" s="2">
        <v>8.5000000000000006E-2</v>
      </c>
      <c r="T180" s="2">
        <v>6.68</v>
      </c>
    </row>
    <row r="181" spans="1:20" x14ac:dyDescent="0.2">
      <c r="A181" s="2" t="s">
        <v>21</v>
      </c>
      <c r="B181" s="2" t="s">
        <v>23</v>
      </c>
      <c r="C181" s="2" t="s">
        <v>16</v>
      </c>
      <c r="D181">
        <v>12</v>
      </c>
      <c r="E181" s="2">
        <v>73.069999999999993</v>
      </c>
      <c r="F181" s="2">
        <v>1.8</v>
      </c>
      <c r="G181" s="2">
        <v>31.17</v>
      </c>
      <c r="H181" s="2">
        <v>33.6</v>
      </c>
      <c r="I181" s="2">
        <v>10.52</v>
      </c>
      <c r="J181" s="2">
        <v>86.73</v>
      </c>
      <c r="N181" s="2">
        <v>2.3199999999999998</v>
      </c>
      <c r="Q181" s="2">
        <v>5.4</v>
      </c>
      <c r="R181" s="3">
        <v>6.7214700000000001</v>
      </c>
      <c r="S181" s="2">
        <v>8.8999999999999996E-2</v>
      </c>
      <c r="T181" s="2">
        <v>5.5</v>
      </c>
    </row>
    <row r="182" spans="1:20" x14ac:dyDescent="0.2">
      <c r="A182" s="2" t="s">
        <v>21</v>
      </c>
      <c r="B182" s="2" t="s">
        <v>23</v>
      </c>
      <c r="C182" s="2" t="s">
        <v>16</v>
      </c>
      <c r="D182">
        <v>12</v>
      </c>
      <c r="E182" s="2">
        <v>76.55</v>
      </c>
      <c r="F182" s="2">
        <v>2.7</v>
      </c>
      <c r="G182" s="2">
        <v>31.71</v>
      </c>
      <c r="H182" s="2">
        <v>34.31</v>
      </c>
      <c r="I182" s="2">
        <v>12.64</v>
      </c>
      <c r="J182" s="2">
        <v>89.38</v>
      </c>
      <c r="N182" s="2">
        <v>2.06</v>
      </c>
      <c r="Q182" s="2">
        <v>5.4</v>
      </c>
      <c r="R182" s="3">
        <v>6.38889</v>
      </c>
      <c r="S182" s="2">
        <v>0.09</v>
      </c>
      <c r="T182" s="2">
        <v>6.92</v>
      </c>
    </row>
    <row r="183" spans="1:20" x14ac:dyDescent="0.2">
      <c r="A183" s="2" t="s">
        <v>21</v>
      </c>
      <c r="B183" s="2" t="s">
        <v>23</v>
      </c>
      <c r="C183" s="2" t="s">
        <v>16</v>
      </c>
      <c r="D183">
        <v>12</v>
      </c>
      <c r="E183" s="2">
        <v>71.84</v>
      </c>
      <c r="G183" s="2">
        <v>31.32</v>
      </c>
      <c r="I183" s="2">
        <v>15.21</v>
      </c>
      <c r="N183" s="2">
        <v>1.88</v>
      </c>
      <c r="R183" s="3">
        <v>6.4416500000000001</v>
      </c>
      <c r="S183" s="2">
        <v>0.109</v>
      </c>
      <c r="T183" s="2">
        <v>7.16</v>
      </c>
    </row>
    <row r="184" spans="1:20" x14ac:dyDescent="0.2">
      <c r="A184" s="2" t="s">
        <v>21</v>
      </c>
      <c r="B184" s="2" t="s">
        <v>23</v>
      </c>
      <c r="C184" s="2" t="s">
        <v>16</v>
      </c>
      <c r="D184">
        <v>12</v>
      </c>
      <c r="E184" s="2">
        <v>73.61</v>
      </c>
      <c r="G184" s="2">
        <v>31.46</v>
      </c>
      <c r="I184" s="2">
        <v>13.45</v>
      </c>
      <c r="N184" s="2">
        <v>1.8</v>
      </c>
      <c r="R184" s="3">
        <v>6.24594</v>
      </c>
      <c r="S184" s="2">
        <v>0.104</v>
      </c>
      <c r="T184" s="2">
        <v>7.06</v>
      </c>
    </row>
    <row r="185" spans="1:20" x14ac:dyDescent="0.2">
      <c r="A185" s="2" t="s">
        <v>21</v>
      </c>
      <c r="B185" s="2" t="s">
        <v>23</v>
      </c>
      <c r="C185" s="2" t="s">
        <v>16</v>
      </c>
      <c r="D185">
        <v>12</v>
      </c>
      <c r="E185" s="2">
        <v>75.81</v>
      </c>
      <c r="G185" s="2">
        <v>28.6</v>
      </c>
      <c r="I185" s="2">
        <v>14.29</v>
      </c>
      <c r="N185" s="2">
        <v>1.78</v>
      </c>
      <c r="R185" s="3">
        <v>6.2746000000000004</v>
      </c>
      <c r="S185" s="2">
        <v>0.10299999999999999</v>
      </c>
    </row>
    <row r="186" spans="1:20" x14ac:dyDescent="0.2">
      <c r="A186" s="2" t="s">
        <v>21</v>
      </c>
      <c r="B186" s="2" t="s">
        <v>23</v>
      </c>
      <c r="C186" s="2" t="s">
        <v>16</v>
      </c>
      <c r="D186">
        <v>12</v>
      </c>
      <c r="E186" s="2">
        <v>76.14</v>
      </c>
      <c r="I186" s="2">
        <v>18.05</v>
      </c>
      <c r="R186" s="3">
        <v>6.25976</v>
      </c>
    </row>
    <row r="187" spans="1:20" x14ac:dyDescent="0.2">
      <c r="A187" s="2" t="s">
        <v>21</v>
      </c>
      <c r="B187" s="2" t="s">
        <v>23</v>
      </c>
      <c r="C187" s="2" t="s">
        <v>16</v>
      </c>
      <c r="D187">
        <v>12</v>
      </c>
      <c r="E187" s="5">
        <v>73.31</v>
      </c>
      <c r="F187" s="5"/>
      <c r="G187" s="5"/>
      <c r="H187" s="5"/>
      <c r="I187" s="5">
        <v>10.63</v>
      </c>
      <c r="J187" s="5"/>
      <c r="K187" s="5"/>
      <c r="L187" s="5"/>
      <c r="M187" s="5"/>
      <c r="N187" s="5"/>
      <c r="O187" s="5"/>
      <c r="P187" s="5"/>
      <c r="Q187" s="5"/>
      <c r="R187" s="6">
        <v>6.3790300000000002</v>
      </c>
      <c r="S187" s="5"/>
      <c r="T187" s="5"/>
    </row>
    <row r="188" spans="1:20" x14ac:dyDescent="0.2">
      <c r="A188" s="2" t="s">
        <v>21</v>
      </c>
      <c r="B188" s="2" t="s">
        <v>22</v>
      </c>
      <c r="C188" s="2" t="s">
        <v>1</v>
      </c>
      <c r="D188">
        <v>0</v>
      </c>
      <c r="E188" s="2">
        <v>79.03</v>
      </c>
      <c r="F188" s="2">
        <v>-3.71</v>
      </c>
      <c r="G188" s="2">
        <v>21.73</v>
      </c>
      <c r="H188" s="2">
        <v>17.91</v>
      </c>
      <c r="J188" s="2">
        <v>100.78</v>
      </c>
      <c r="K188" s="2">
        <v>21</v>
      </c>
      <c r="L188" s="2">
        <v>0</v>
      </c>
      <c r="M188" s="2">
        <v>0</v>
      </c>
      <c r="N188" s="2">
        <v>2.92</v>
      </c>
      <c r="P188" s="2">
        <v>2.2799999999999998</v>
      </c>
      <c r="Q188" s="2">
        <v>3.1</v>
      </c>
      <c r="R188" s="3">
        <v>5.6555900000000001</v>
      </c>
      <c r="S188" s="2">
        <v>8.1000000000000003E-2</v>
      </c>
      <c r="T188" s="2">
        <v>4.13</v>
      </c>
    </row>
    <row r="189" spans="1:20" x14ac:dyDescent="0.2">
      <c r="A189" s="2" t="s">
        <v>21</v>
      </c>
      <c r="B189" s="2" t="s">
        <v>22</v>
      </c>
      <c r="C189" s="2" t="s">
        <v>1</v>
      </c>
      <c r="D189">
        <v>0</v>
      </c>
      <c r="E189" s="2">
        <v>78.34</v>
      </c>
      <c r="F189" s="2">
        <v>-3.79</v>
      </c>
      <c r="G189" s="2">
        <v>18.23</v>
      </c>
      <c r="H189" s="2">
        <v>19.690000000000001</v>
      </c>
      <c r="J189" s="2">
        <v>100.86</v>
      </c>
      <c r="K189" s="2">
        <v>21</v>
      </c>
      <c r="L189" s="2">
        <v>0</v>
      </c>
      <c r="M189" s="2">
        <v>0</v>
      </c>
      <c r="N189" s="2">
        <v>2.3199999999999998</v>
      </c>
      <c r="P189" s="2">
        <v>3.06</v>
      </c>
      <c r="Q189" s="2">
        <v>3</v>
      </c>
      <c r="R189" s="3">
        <v>5.5589399999999998</v>
      </c>
      <c r="S189" s="2">
        <v>8.4000000000000005E-2</v>
      </c>
      <c r="T189" s="2">
        <v>4.03</v>
      </c>
    </row>
    <row r="190" spans="1:20" x14ac:dyDescent="0.2">
      <c r="A190" s="2" t="s">
        <v>21</v>
      </c>
      <c r="B190" s="2" t="s">
        <v>22</v>
      </c>
      <c r="C190" s="2" t="s">
        <v>1</v>
      </c>
      <c r="D190">
        <v>0</v>
      </c>
      <c r="E190" s="2">
        <v>80.75</v>
      </c>
      <c r="F190" s="2">
        <v>-3.51</v>
      </c>
      <c r="G190" s="2">
        <v>17.59</v>
      </c>
      <c r="H190" s="2">
        <v>19.47</v>
      </c>
      <c r="J190" s="2">
        <v>101.22</v>
      </c>
      <c r="K190" s="2">
        <v>21</v>
      </c>
      <c r="L190" s="2">
        <v>0</v>
      </c>
      <c r="M190" s="2">
        <v>0</v>
      </c>
      <c r="N190" s="2">
        <v>2.12</v>
      </c>
      <c r="P190" s="2">
        <v>2.76</v>
      </c>
      <c r="Q190" s="2">
        <v>3.2</v>
      </c>
      <c r="R190" s="3">
        <v>5.8902900000000002</v>
      </c>
      <c r="S190" s="2">
        <v>8.5000000000000006E-2</v>
      </c>
      <c r="T190" s="2">
        <v>5.16</v>
      </c>
    </row>
    <row r="191" spans="1:20" x14ac:dyDescent="0.2">
      <c r="A191" s="2" t="s">
        <v>21</v>
      </c>
      <c r="B191" s="2" t="s">
        <v>22</v>
      </c>
      <c r="C191" s="2" t="s">
        <v>1</v>
      </c>
      <c r="D191">
        <v>0</v>
      </c>
      <c r="E191" s="2">
        <v>80.81</v>
      </c>
      <c r="F191" s="2">
        <v>-2.46</v>
      </c>
      <c r="G191" s="2">
        <v>19.34</v>
      </c>
      <c r="H191" s="2">
        <v>19.48</v>
      </c>
      <c r="J191" s="2">
        <v>100.38</v>
      </c>
      <c r="N191" s="2">
        <v>2.74</v>
      </c>
      <c r="P191" s="2">
        <v>3.13</v>
      </c>
      <c r="Q191" s="2">
        <v>2.8</v>
      </c>
      <c r="R191" s="3">
        <v>6.0318800000000001</v>
      </c>
      <c r="S191" s="2">
        <v>7.6999999999999999E-2</v>
      </c>
      <c r="T191" s="2">
        <v>5.26</v>
      </c>
    </row>
    <row r="192" spans="1:20" x14ac:dyDescent="0.2">
      <c r="A192" s="2" t="s">
        <v>21</v>
      </c>
      <c r="B192" s="2" t="s">
        <v>22</v>
      </c>
      <c r="C192" s="2" t="s">
        <v>1</v>
      </c>
      <c r="D192">
        <v>0</v>
      </c>
      <c r="E192" s="2">
        <v>79.489999999999995</v>
      </c>
      <c r="F192" s="2">
        <v>-2.62</v>
      </c>
      <c r="G192" s="2">
        <v>19.100000000000001</v>
      </c>
      <c r="H192" s="2">
        <v>20.440000000000001</v>
      </c>
      <c r="J192" s="2">
        <v>96.91</v>
      </c>
      <c r="N192" s="2">
        <v>2.11</v>
      </c>
      <c r="P192" s="2">
        <v>2.76</v>
      </c>
      <c r="R192" s="3">
        <v>5.9503399999999997</v>
      </c>
      <c r="S192" s="2">
        <v>6.6000000000000003E-2</v>
      </c>
      <c r="T192" s="2">
        <v>5.33</v>
      </c>
    </row>
    <row r="193" spans="1:20" x14ac:dyDescent="0.2">
      <c r="A193" s="2" t="s">
        <v>21</v>
      </c>
      <c r="B193" s="2" t="s">
        <v>22</v>
      </c>
      <c r="C193" s="2" t="s">
        <v>1</v>
      </c>
      <c r="D193">
        <v>0</v>
      </c>
      <c r="E193" s="2">
        <v>79.73</v>
      </c>
      <c r="F193" s="2">
        <v>-3.95</v>
      </c>
      <c r="G193" s="2">
        <v>19.16</v>
      </c>
      <c r="H193" s="2">
        <v>18.34</v>
      </c>
      <c r="J193" s="2">
        <v>98.21</v>
      </c>
      <c r="N193" s="2">
        <v>2.1</v>
      </c>
      <c r="R193" s="3">
        <v>5.8667899999999999</v>
      </c>
      <c r="S193" s="2">
        <v>7.5999999999999998E-2</v>
      </c>
      <c r="T193" s="2">
        <v>5.77</v>
      </c>
    </row>
    <row r="194" spans="1:20" x14ac:dyDescent="0.2">
      <c r="A194" s="2" t="s">
        <v>21</v>
      </c>
      <c r="B194" s="2" t="s">
        <v>22</v>
      </c>
      <c r="C194" s="2" t="s">
        <v>1</v>
      </c>
      <c r="D194">
        <v>0</v>
      </c>
      <c r="E194" s="2">
        <v>79.77</v>
      </c>
      <c r="F194" s="2">
        <v>-3.65</v>
      </c>
      <c r="G194" s="2">
        <v>20.29</v>
      </c>
      <c r="H194" s="2">
        <v>20.61</v>
      </c>
      <c r="J194" s="2">
        <v>101.05</v>
      </c>
      <c r="N194" s="2">
        <v>2.25</v>
      </c>
      <c r="R194" s="3">
        <v>5.2314800000000004</v>
      </c>
      <c r="S194" s="2">
        <v>8.2000000000000003E-2</v>
      </c>
      <c r="T194" s="2">
        <v>5.75</v>
      </c>
    </row>
    <row r="195" spans="1:20" x14ac:dyDescent="0.2">
      <c r="A195" s="2" t="s">
        <v>21</v>
      </c>
      <c r="B195" s="2" t="s">
        <v>22</v>
      </c>
      <c r="C195" s="2" t="s">
        <v>1</v>
      </c>
      <c r="D195">
        <v>0</v>
      </c>
      <c r="E195" s="2">
        <v>80.709999999999994</v>
      </c>
      <c r="F195" s="2">
        <v>-2.5499999999999998</v>
      </c>
      <c r="G195" s="2">
        <v>18.149999999999999</v>
      </c>
      <c r="H195" s="2">
        <v>18.97</v>
      </c>
      <c r="J195" s="2">
        <v>101.09</v>
      </c>
      <c r="N195" s="2">
        <v>1.84</v>
      </c>
      <c r="R195" s="3">
        <v>5.5374999999999996</v>
      </c>
      <c r="S195" s="2">
        <v>8.2000000000000003E-2</v>
      </c>
      <c r="T195" s="2">
        <v>4.88</v>
      </c>
    </row>
    <row r="196" spans="1:20" x14ac:dyDescent="0.2">
      <c r="A196" s="2" t="s">
        <v>21</v>
      </c>
      <c r="B196" s="2" t="s">
        <v>22</v>
      </c>
      <c r="C196" s="2" t="s">
        <v>1</v>
      </c>
      <c r="D196">
        <v>0</v>
      </c>
      <c r="E196" s="2">
        <v>80.91</v>
      </c>
      <c r="F196" s="2">
        <v>-3.22</v>
      </c>
      <c r="G196" s="2">
        <v>20.23</v>
      </c>
      <c r="H196" s="2">
        <v>20.58</v>
      </c>
      <c r="J196" s="2">
        <v>97.12</v>
      </c>
      <c r="N196" s="2">
        <v>2.37</v>
      </c>
      <c r="R196" s="3">
        <v>4.2992400000000002</v>
      </c>
      <c r="S196" s="2">
        <v>7.5999999999999998E-2</v>
      </c>
    </row>
    <row r="197" spans="1:20" x14ac:dyDescent="0.2">
      <c r="A197" s="2" t="s">
        <v>21</v>
      </c>
      <c r="B197" s="2" t="s">
        <v>22</v>
      </c>
      <c r="C197" s="2" t="s">
        <v>1</v>
      </c>
      <c r="D197">
        <v>0</v>
      </c>
      <c r="E197" s="2">
        <v>78.59</v>
      </c>
      <c r="F197" s="2">
        <v>-3.61</v>
      </c>
      <c r="G197" s="2">
        <v>18.62</v>
      </c>
      <c r="H197" s="2">
        <v>20.68</v>
      </c>
      <c r="J197" s="2">
        <v>98.96</v>
      </c>
      <c r="R197" s="3">
        <v>5.52989</v>
      </c>
    </row>
    <row r="198" spans="1:20" x14ac:dyDescent="0.2">
      <c r="A198" s="2" t="s">
        <v>21</v>
      </c>
      <c r="B198" s="2" t="s">
        <v>22</v>
      </c>
      <c r="C198" s="2" t="s">
        <v>1</v>
      </c>
      <c r="D198">
        <v>0</v>
      </c>
      <c r="E198" s="2">
        <v>76.48</v>
      </c>
      <c r="F198" s="2">
        <v>-3.68</v>
      </c>
      <c r="G198" s="2">
        <v>20.420000000000002</v>
      </c>
      <c r="H198" s="2">
        <v>19.809999999999999</v>
      </c>
      <c r="J198" s="2">
        <v>100.5</v>
      </c>
      <c r="R198" s="3">
        <v>5.25</v>
      </c>
    </row>
    <row r="199" spans="1:20" x14ac:dyDescent="0.2">
      <c r="A199" s="2" t="s">
        <v>21</v>
      </c>
      <c r="B199" s="2" t="s">
        <v>22</v>
      </c>
      <c r="C199" s="2" t="s">
        <v>1</v>
      </c>
      <c r="D199">
        <v>0</v>
      </c>
      <c r="E199" s="2">
        <v>79.12</v>
      </c>
      <c r="F199" s="2">
        <v>-3.31</v>
      </c>
      <c r="G199" s="2">
        <v>20.43</v>
      </c>
      <c r="H199" s="2">
        <v>21</v>
      </c>
      <c r="J199" s="2">
        <v>100.09</v>
      </c>
      <c r="R199" s="3">
        <v>5.2130700000000001</v>
      </c>
    </row>
    <row r="200" spans="1:20" x14ac:dyDescent="0.2">
      <c r="A200" s="2" t="s">
        <v>21</v>
      </c>
      <c r="B200" s="2" t="s">
        <v>22</v>
      </c>
      <c r="C200" s="2" t="s">
        <v>1</v>
      </c>
      <c r="D200">
        <v>0</v>
      </c>
      <c r="E200" s="2">
        <v>78.66</v>
      </c>
      <c r="F200" s="2">
        <v>-3.58</v>
      </c>
      <c r="G200" s="2">
        <v>19.48</v>
      </c>
      <c r="H200" s="2">
        <v>19.57</v>
      </c>
      <c r="J200" s="2">
        <v>99.74</v>
      </c>
    </row>
    <row r="201" spans="1:20" x14ac:dyDescent="0.2">
      <c r="A201" s="2" t="s">
        <v>21</v>
      </c>
      <c r="B201" s="2" t="s">
        <v>22</v>
      </c>
      <c r="C201" s="2" t="s">
        <v>1</v>
      </c>
      <c r="D201">
        <v>0</v>
      </c>
      <c r="E201" s="2">
        <v>79.73</v>
      </c>
      <c r="F201" s="2">
        <v>-3.27</v>
      </c>
      <c r="G201" s="2">
        <v>20.68</v>
      </c>
      <c r="H201" s="2">
        <v>20.32</v>
      </c>
      <c r="J201" s="2">
        <v>100.15</v>
      </c>
    </row>
    <row r="202" spans="1:20" x14ac:dyDescent="0.2">
      <c r="A202" s="2" t="s">
        <v>21</v>
      </c>
      <c r="B202" s="2" t="s">
        <v>22</v>
      </c>
      <c r="C202" s="2" t="s">
        <v>1</v>
      </c>
      <c r="D202">
        <v>0</v>
      </c>
      <c r="E202" s="2">
        <v>80.69</v>
      </c>
      <c r="F202" s="2">
        <v>-3.03</v>
      </c>
      <c r="G202" s="2">
        <v>19.29</v>
      </c>
      <c r="H202" s="2">
        <v>19.350000000000001</v>
      </c>
      <c r="J202" s="2">
        <v>99.73</v>
      </c>
    </row>
    <row r="203" spans="1:20" x14ac:dyDescent="0.2">
      <c r="A203" s="2" t="s">
        <v>21</v>
      </c>
      <c r="B203" s="2" t="s">
        <v>22</v>
      </c>
      <c r="C203" s="2" t="s">
        <v>1</v>
      </c>
      <c r="D203">
        <v>0</v>
      </c>
      <c r="E203" s="2">
        <v>79.540000000000006</v>
      </c>
      <c r="G203" s="2">
        <v>20</v>
      </c>
      <c r="H203" s="2">
        <v>17.989999999999998</v>
      </c>
      <c r="J203" s="2">
        <v>99.7</v>
      </c>
    </row>
    <row r="204" spans="1:20" x14ac:dyDescent="0.2">
      <c r="A204" s="2" t="s">
        <v>21</v>
      </c>
      <c r="B204" s="2" t="s">
        <v>22</v>
      </c>
      <c r="C204" s="2" t="s">
        <v>1</v>
      </c>
      <c r="D204">
        <v>0</v>
      </c>
      <c r="E204" s="5">
        <v>80.069999999999993</v>
      </c>
      <c r="F204" s="5"/>
      <c r="G204" s="5">
        <v>19.07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6"/>
      <c r="S204" s="5"/>
      <c r="T204" s="5"/>
    </row>
    <row r="205" spans="1:20" x14ac:dyDescent="0.2">
      <c r="A205" s="2" t="s">
        <v>21</v>
      </c>
      <c r="B205" s="2" t="s">
        <v>22</v>
      </c>
      <c r="C205" s="2" t="s">
        <v>1</v>
      </c>
      <c r="D205">
        <v>2</v>
      </c>
      <c r="E205" s="2">
        <v>80.040000000000006</v>
      </c>
      <c r="F205" s="2">
        <v>-2.7</v>
      </c>
      <c r="G205" s="2">
        <v>20.28</v>
      </c>
      <c r="H205" s="2">
        <v>22.31</v>
      </c>
      <c r="I205" s="2">
        <v>7.95</v>
      </c>
      <c r="J205" s="2">
        <v>97.68</v>
      </c>
      <c r="K205" s="2">
        <v>19.5</v>
      </c>
      <c r="L205" s="2">
        <v>1.2</v>
      </c>
      <c r="N205" s="2">
        <v>1.46</v>
      </c>
      <c r="R205" s="3">
        <v>3.9174500000000001</v>
      </c>
      <c r="S205" s="2">
        <v>8.2000000000000003E-2</v>
      </c>
      <c r="T205" s="2">
        <v>4.0199999999999996</v>
      </c>
    </row>
    <row r="206" spans="1:20" x14ac:dyDescent="0.2">
      <c r="A206" s="2" t="s">
        <v>21</v>
      </c>
      <c r="B206" s="2" t="s">
        <v>22</v>
      </c>
      <c r="C206" s="2" t="s">
        <v>1</v>
      </c>
      <c r="D206">
        <v>2</v>
      </c>
      <c r="E206" s="2">
        <v>79.36</v>
      </c>
      <c r="F206" s="2">
        <v>-2.39</v>
      </c>
      <c r="G206" s="2">
        <v>20.68</v>
      </c>
      <c r="H206" s="2">
        <v>25.1</v>
      </c>
      <c r="I206" s="2">
        <v>6.79</v>
      </c>
      <c r="J206" s="2">
        <v>96.95</v>
      </c>
      <c r="K206" s="2">
        <v>14.3</v>
      </c>
      <c r="L206" s="2">
        <v>4.5999999999999996</v>
      </c>
      <c r="N206" s="2">
        <v>1.65</v>
      </c>
      <c r="R206" s="3">
        <v>3.7614200000000002</v>
      </c>
      <c r="S206" s="2">
        <v>7.9000000000000001E-2</v>
      </c>
      <c r="T206" s="2">
        <v>4.37</v>
      </c>
    </row>
    <row r="207" spans="1:20" x14ac:dyDescent="0.2">
      <c r="A207" s="2" t="s">
        <v>21</v>
      </c>
      <c r="B207" s="2" t="s">
        <v>22</v>
      </c>
      <c r="C207" s="2" t="s">
        <v>1</v>
      </c>
      <c r="D207">
        <v>2</v>
      </c>
      <c r="E207" s="2">
        <v>79.73</v>
      </c>
      <c r="F207" s="2">
        <v>-2.17</v>
      </c>
      <c r="G207" s="2">
        <v>22.15</v>
      </c>
      <c r="H207" s="2">
        <v>25.27</v>
      </c>
      <c r="I207" s="2">
        <v>1</v>
      </c>
      <c r="J207" s="2">
        <v>95.46</v>
      </c>
      <c r="K207" s="2">
        <v>19.2</v>
      </c>
      <c r="L207" s="2">
        <v>2</v>
      </c>
      <c r="N207" s="2">
        <v>2.42</v>
      </c>
      <c r="R207" s="3">
        <v>3.8762599999999998</v>
      </c>
      <c r="S207" s="2">
        <v>7.2999999999999995E-2</v>
      </c>
      <c r="T207" s="2">
        <v>4.08</v>
      </c>
    </row>
    <row r="208" spans="1:20" x14ac:dyDescent="0.2">
      <c r="A208" s="2" t="s">
        <v>21</v>
      </c>
      <c r="B208" s="2" t="s">
        <v>22</v>
      </c>
      <c r="C208" s="2" t="s">
        <v>1</v>
      </c>
      <c r="D208">
        <v>2</v>
      </c>
      <c r="E208" s="2">
        <v>78.97</v>
      </c>
      <c r="F208" s="2">
        <v>-2.14</v>
      </c>
      <c r="G208" s="2">
        <v>24.21</v>
      </c>
      <c r="H208" s="2">
        <v>26.67</v>
      </c>
      <c r="I208" s="2">
        <v>0.7</v>
      </c>
      <c r="J208" s="2">
        <v>94.93</v>
      </c>
      <c r="N208" s="2">
        <v>2.38</v>
      </c>
      <c r="R208" s="3">
        <v>4.1060600000000003</v>
      </c>
      <c r="S208" s="2">
        <v>8.5999999999999993E-2</v>
      </c>
      <c r="T208" s="2">
        <v>4.62</v>
      </c>
    </row>
    <row r="209" spans="1:20" x14ac:dyDescent="0.2">
      <c r="A209" s="2" t="s">
        <v>21</v>
      </c>
      <c r="B209" s="2" t="s">
        <v>22</v>
      </c>
      <c r="C209" s="2" t="s">
        <v>1</v>
      </c>
      <c r="D209">
        <v>2</v>
      </c>
      <c r="E209" s="2">
        <v>78.569999999999993</v>
      </c>
      <c r="F209" s="2">
        <v>-2.2000000000000002</v>
      </c>
      <c r="G209" s="2">
        <v>20.37</v>
      </c>
      <c r="H209" s="2">
        <v>26.39</v>
      </c>
      <c r="I209" s="2">
        <v>1.32</v>
      </c>
      <c r="J209" s="2">
        <v>94.6</v>
      </c>
      <c r="N209" s="2">
        <v>1.69</v>
      </c>
      <c r="R209" s="3">
        <v>4.2651500000000002</v>
      </c>
      <c r="S209" s="2">
        <v>8.7999999999999995E-2</v>
      </c>
      <c r="T209" s="2">
        <v>4.91</v>
      </c>
    </row>
    <row r="210" spans="1:20" x14ac:dyDescent="0.2">
      <c r="A210" s="2" t="s">
        <v>21</v>
      </c>
      <c r="B210" s="2" t="s">
        <v>22</v>
      </c>
      <c r="C210" s="2" t="s">
        <v>1</v>
      </c>
      <c r="D210">
        <v>2</v>
      </c>
      <c r="E210" s="2">
        <v>77.510000000000005</v>
      </c>
      <c r="F210" s="2">
        <v>-1.94</v>
      </c>
      <c r="G210" s="2">
        <v>21.86</v>
      </c>
      <c r="H210" s="2">
        <v>24.66</v>
      </c>
      <c r="I210" s="2">
        <v>2.77</v>
      </c>
      <c r="J210" s="2">
        <v>94.78</v>
      </c>
      <c r="N210" s="2">
        <v>1.88</v>
      </c>
      <c r="R210" s="3">
        <v>3.7901199999999999</v>
      </c>
      <c r="S210" s="2">
        <v>9.2999999999999999E-2</v>
      </c>
      <c r="T210" s="2">
        <v>4.79</v>
      </c>
    </row>
    <row r="211" spans="1:20" x14ac:dyDescent="0.2">
      <c r="A211" s="2" t="s">
        <v>21</v>
      </c>
      <c r="B211" s="2" t="s">
        <v>22</v>
      </c>
      <c r="C211" s="2" t="s">
        <v>1</v>
      </c>
      <c r="D211">
        <v>2</v>
      </c>
      <c r="E211" s="2">
        <v>77.13</v>
      </c>
      <c r="F211" s="2">
        <v>-1.92</v>
      </c>
      <c r="G211" s="2">
        <v>22.27</v>
      </c>
      <c r="H211" s="2">
        <v>27.61</v>
      </c>
      <c r="I211" s="2">
        <v>5.62</v>
      </c>
      <c r="J211" s="2">
        <v>94.51</v>
      </c>
      <c r="N211" s="2">
        <v>1.81</v>
      </c>
      <c r="R211" s="3">
        <v>4.1349200000000002</v>
      </c>
      <c r="S211" s="2">
        <v>9.5000000000000001E-2</v>
      </c>
      <c r="T211" s="2">
        <v>5.45</v>
      </c>
    </row>
    <row r="212" spans="1:20" x14ac:dyDescent="0.2">
      <c r="A212" s="2" t="s">
        <v>21</v>
      </c>
      <c r="B212" s="2" t="s">
        <v>22</v>
      </c>
      <c r="C212" s="2" t="s">
        <v>1</v>
      </c>
      <c r="D212">
        <v>2</v>
      </c>
      <c r="E212" s="2">
        <v>80.34</v>
      </c>
      <c r="F212" s="2">
        <v>-1.1000000000000001</v>
      </c>
      <c r="H212" s="2">
        <v>27.12</v>
      </c>
      <c r="I212" s="2">
        <v>5.89</v>
      </c>
      <c r="J212" s="2">
        <v>96.48</v>
      </c>
      <c r="N212" s="2">
        <v>1.88</v>
      </c>
      <c r="R212" s="3">
        <v>4.8705499999999997</v>
      </c>
      <c r="S212" s="2">
        <v>9.7000000000000003E-2</v>
      </c>
    </row>
    <row r="213" spans="1:20" x14ac:dyDescent="0.2">
      <c r="A213" s="2" t="s">
        <v>21</v>
      </c>
      <c r="B213" s="2" t="s">
        <v>22</v>
      </c>
      <c r="C213" s="2" t="s">
        <v>1</v>
      </c>
      <c r="D213">
        <v>2</v>
      </c>
      <c r="E213" s="2">
        <v>77.319999999999993</v>
      </c>
      <c r="F213" s="2">
        <v>-1.1000000000000001</v>
      </c>
      <c r="H213" s="2">
        <v>27.92</v>
      </c>
      <c r="I213" s="2">
        <v>7.47</v>
      </c>
      <c r="J213" s="2">
        <v>97.83</v>
      </c>
      <c r="N213" s="2">
        <v>1.26</v>
      </c>
      <c r="R213" s="3">
        <v>4.8705499999999997</v>
      </c>
      <c r="S213" s="2">
        <v>9.5000000000000001E-2</v>
      </c>
    </row>
    <row r="214" spans="1:20" x14ac:dyDescent="0.2">
      <c r="A214" s="2" t="s">
        <v>21</v>
      </c>
      <c r="B214" s="2" t="s">
        <v>22</v>
      </c>
      <c r="C214" s="2" t="s">
        <v>1</v>
      </c>
      <c r="D214">
        <v>2</v>
      </c>
      <c r="E214" s="2">
        <v>77.25</v>
      </c>
      <c r="F214" s="2">
        <v>-2.75</v>
      </c>
      <c r="H214" s="2">
        <v>24.37</v>
      </c>
      <c r="I214" s="2">
        <v>7.3</v>
      </c>
      <c r="J214" s="2">
        <v>97.43</v>
      </c>
      <c r="R214" s="3">
        <v>4.7786499999999998</v>
      </c>
    </row>
    <row r="215" spans="1:20" x14ac:dyDescent="0.2">
      <c r="A215" s="2" t="s">
        <v>21</v>
      </c>
      <c r="B215" s="2" t="s">
        <v>22</v>
      </c>
      <c r="C215" s="2" t="s">
        <v>1</v>
      </c>
      <c r="D215">
        <v>2</v>
      </c>
      <c r="E215" s="2">
        <v>76.91</v>
      </c>
      <c r="F215" s="2">
        <v>-2.8</v>
      </c>
      <c r="H215" s="2">
        <v>22.05</v>
      </c>
      <c r="I215" s="2">
        <v>5.37</v>
      </c>
      <c r="J215" s="2">
        <v>96.76</v>
      </c>
      <c r="R215" s="3">
        <v>4.7094399999999998</v>
      </c>
    </row>
    <row r="216" spans="1:20" x14ac:dyDescent="0.2">
      <c r="A216" s="2" t="s">
        <v>21</v>
      </c>
      <c r="B216" s="2" t="s">
        <v>22</v>
      </c>
      <c r="C216" s="2" t="s">
        <v>1</v>
      </c>
      <c r="D216">
        <v>2</v>
      </c>
      <c r="E216" s="2">
        <v>78.27</v>
      </c>
      <c r="F216" s="2">
        <v>-2.85</v>
      </c>
      <c r="H216" s="2">
        <v>22.43</v>
      </c>
      <c r="I216" s="2">
        <v>8.4700000000000006</v>
      </c>
      <c r="R216" s="3">
        <v>4.8544999999999998</v>
      </c>
    </row>
    <row r="217" spans="1:20" x14ac:dyDescent="0.2">
      <c r="A217" s="2" t="s">
        <v>21</v>
      </c>
      <c r="B217" s="2" t="s">
        <v>22</v>
      </c>
      <c r="C217" s="2" t="s">
        <v>1</v>
      </c>
      <c r="D217">
        <v>2</v>
      </c>
      <c r="E217" s="2">
        <v>78.05</v>
      </c>
      <c r="F217" s="2">
        <v>-2.64</v>
      </c>
      <c r="I217" s="2">
        <v>8.25</v>
      </c>
      <c r="R217" s="3">
        <v>4.62418</v>
      </c>
    </row>
    <row r="218" spans="1:20" x14ac:dyDescent="0.2">
      <c r="A218" s="2" t="s">
        <v>21</v>
      </c>
      <c r="B218" s="2" t="s">
        <v>22</v>
      </c>
      <c r="C218" s="2" t="s">
        <v>1</v>
      </c>
      <c r="D218">
        <v>2</v>
      </c>
      <c r="E218" s="2">
        <v>79.11</v>
      </c>
      <c r="I218" s="2">
        <v>9.08</v>
      </c>
      <c r="R218" s="3">
        <v>4.7295299999999996</v>
      </c>
    </row>
    <row r="219" spans="1:20" x14ac:dyDescent="0.2">
      <c r="A219" s="2" t="s">
        <v>21</v>
      </c>
      <c r="B219" s="2" t="s">
        <v>22</v>
      </c>
      <c r="C219" s="2" t="s">
        <v>1</v>
      </c>
      <c r="D219">
        <v>2</v>
      </c>
      <c r="E219" s="5">
        <v>78.819999999999993</v>
      </c>
      <c r="F219" s="5"/>
      <c r="G219" s="5"/>
      <c r="H219" s="5"/>
      <c r="I219" s="5">
        <v>4.92</v>
      </c>
      <c r="J219" s="5"/>
      <c r="K219" s="5"/>
      <c r="L219" s="5"/>
      <c r="M219" s="5"/>
      <c r="N219" s="5"/>
      <c r="O219" s="5"/>
      <c r="P219" s="5"/>
      <c r="Q219" s="5"/>
      <c r="R219" s="6">
        <v>4.2976200000000002</v>
      </c>
      <c r="S219" s="5"/>
      <c r="T219" s="5"/>
    </row>
    <row r="220" spans="1:20" x14ac:dyDescent="0.2">
      <c r="A220" s="2" t="s">
        <v>21</v>
      </c>
      <c r="B220" s="2" t="s">
        <v>22</v>
      </c>
      <c r="C220" s="2" t="s">
        <v>1</v>
      </c>
      <c r="D220">
        <v>5</v>
      </c>
      <c r="E220" s="2">
        <v>79.540000000000006</v>
      </c>
      <c r="F220" s="2">
        <v>-1.0900000000000001</v>
      </c>
      <c r="G220" s="2">
        <v>25.8</v>
      </c>
      <c r="H220" s="2">
        <v>23.75</v>
      </c>
      <c r="I220" s="2">
        <v>4.3600000000000003</v>
      </c>
      <c r="J220" s="2">
        <v>93.77</v>
      </c>
      <c r="K220" s="2">
        <v>8.1999999999999993</v>
      </c>
      <c r="L220" s="2">
        <v>7.9</v>
      </c>
      <c r="M220" s="2">
        <v>1.97</v>
      </c>
      <c r="N220" s="2">
        <v>2</v>
      </c>
      <c r="O220" s="2">
        <v>2.2799999999999998</v>
      </c>
      <c r="P220" s="2">
        <v>3.7</v>
      </c>
      <c r="Q220" s="2">
        <v>3.9</v>
      </c>
      <c r="R220" s="3">
        <v>3.84951</v>
      </c>
      <c r="S220" s="2">
        <v>0.11</v>
      </c>
      <c r="T220" s="2">
        <v>4.5999999999999996</v>
      </c>
    </row>
    <row r="221" spans="1:20" x14ac:dyDescent="0.2">
      <c r="A221" s="2" t="s">
        <v>21</v>
      </c>
      <c r="B221" s="2" t="s">
        <v>22</v>
      </c>
      <c r="C221" s="2" t="s">
        <v>1</v>
      </c>
      <c r="D221">
        <v>5</v>
      </c>
      <c r="E221" s="2">
        <v>78.78</v>
      </c>
      <c r="F221" s="2">
        <v>-2.38</v>
      </c>
      <c r="G221" s="2">
        <v>21.25</v>
      </c>
      <c r="H221" s="2">
        <v>23.42</v>
      </c>
      <c r="I221" s="2">
        <v>5.17</v>
      </c>
      <c r="J221" s="2">
        <v>92.67</v>
      </c>
      <c r="K221" s="2">
        <v>6.96</v>
      </c>
      <c r="L221" s="2">
        <v>9.1</v>
      </c>
      <c r="M221" s="2">
        <v>1.77</v>
      </c>
      <c r="N221" s="2">
        <v>2.93</v>
      </c>
      <c r="O221" s="2">
        <v>2.46</v>
      </c>
      <c r="P221" s="2">
        <v>3.71</v>
      </c>
      <c r="Q221" s="2">
        <v>4</v>
      </c>
      <c r="R221" s="3">
        <v>3.86443</v>
      </c>
      <c r="S221" s="2">
        <v>0.10299999999999999</v>
      </c>
      <c r="T221" s="2">
        <v>5.52</v>
      </c>
    </row>
    <row r="222" spans="1:20" x14ac:dyDescent="0.2">
      <c r="A222" s="2" t="s">
        <v>21</v>
      </c>
      <c r="B222" s="2" t="s">
        <v>22</v>
      </c>
      <c r="C222" s="2" t="s">
        <v>1</v>
      </c>
      <c r="D222">
        <v>5</v>
      </c>
      <c r="E222" s="2">
        <v>79.28</v>
      </c>
      <c r="F222" s="2">
        <v>-1.98</v>
      </c>
      <c r="G222" s="2">
        <v>23.7</v>
      </c>
      <c r="H222" s="2">
        <v>21.77</v>
      </c>
      <c r="I222" s="2">
        <v>6.99</v>
      </c>
      <c r="J222" s="2">
        <v>96.28</v>
      </c>
      <c r="L222" s="2">
        <v>8.6</v>
      </c>
      <c r="M222" s="2">
        <v>1.62</v>
      </c>
      <c r="N222" s="2">
        <v>2.17</v>
      </c>
      <c r="O222" s="2">
        <v>2.13</v>
      </c>
      <c r="P222" s="2">
        <v>3.8</v>
      </c>
      <c r="Q222" s="2">
        <v>3.9</v>
      </c>
      <c r="R222" s="3">
        <v>3.85093</v>
      </c>
      <c r="S222" s="2">
        <v>0.11</v>
      </c>
      <c r="T222" s="2">
        <v>4.96</v>
      </c>
    </row>
    <row r="223" spans="1:20" x14ac:dyDescent="0.2">
      <c r="A223" s="2" t="s">
        <v>21</v>
      </c>
      <c r="B223" s="2" t="s">
        <v>22</v>
      </c>
      <c r="C223" s="2" t="s">
        <v>1</v>
      </c>
      <c r="D223">
        <v>5</v>
      </c>
      <c r="E223" s="2">
        <v>79.56</v>
      </c>
      <c r="F223" s="2">
        <v>-1.76</v>
      </c>
      <c r="G223" s="2">
        <v>23.39</v>
      </c>
      <c r="H223" s="2">
        <v>23.39</v>
      </c>
      <c r="I223" s="2">
        <v>2.2599999999999998</v>
      </c>
      <c r="J223" s="2">
        <v>94.86</v>
      </c>
      <c r="N223" s="2">
        <v>3.28</v>
      </c>
      <c r="O223" s="2">
        <v>1.28</v>
      </c>
      <c r="P223" s="2">
        <v>3.76</v>
      </c>
      <c r="Q223" s="2">
        <v>3.7</v>
      </c>
      <c r="R223" s="3">
        <v>3.8279899999999998</v>
      </c>
      <c r="S223" s="2">
        <v>0.11700000000000001</v>
      </c>
      <c r="T223" s="2">
        <v>4.91</v>
      </c>
    </row>
    <row r="224" spans="1:20" x14ac:dyDescent="0.2">
      <c r="A224" s="2" t="s">
        <v>21</v>
      </c>
      <c r="B224" s="2" t="s">
        <v>22</v>
      </c>
      <c r="C224" s="2" t="s">
        <v>1</v>
      </c>
      <c r="D224">
        <v>5</v>
      </c>
      <c r="E224" s="2">
        <v>79.31</v>
      </c>
      <c r="F224" s="2">
        <v>-2.2000000000000002</v>
      </c>
      <c r="G224" s="2">
        <v>21.64</v>
      </c>
      <c r="H224" s="2">
        <v>24.63</v>
      </c>
      <c r="I224" s="2">
        <v>4.63</v>
      </c>
      <c r="J224" s="2">
        <v>94.26</v>
      </c>
      <c r="N224" s="2">
        <v>2.21</v>
      </c>
      <c r="O224" s="2">
        <v>1.98</v>
      </c>
      <c r="P224" s="2">
        <v>3.86</v>
      </c>
      <c r="Q224" s="2">
        <v>4</v>
      </c>
      <c r="R224" s="3">
        <v>3.7599900000000002</v>
      </c>
      <c r="S224" s="2">
        <v>0.122</v>
      </c>
      <c r="T224" s="2">
        <v>5.47</v>
      </c>
    </row>
    <row r="225" spans="1:20" x14ac:dyDescent="0.2">
      <c r="A225" s="2" t="s">
        <v>21</v>
      </c>
      <c r="B225" s="2" t="s">
        <v>22</v>
      </c>
      <c r="C225" s="2" t="s">
        <v>1</v>
      </c>
      <c r="D225">
        <v>5</v>
      </c>
      <c r="E225" s="2">
        <v>77.92</v>
      </c>
      <c r="F225" s="2">
        <v>-2.4300000000000002</v>
      </c>
      <c r="G225" s="2">
        <v>23.31</v>
      </c>
      <c r="H225" s="2">
        <v>28.36</v>
      </c>
      <c r="I225" s="2">
        <v>4.51</v>
      </c>
      <c r="J225" s="2">
        <v>95.77</v>
      </c>
      <c r="N225" s="2">
        <v>2.02</v>
      </c>
      <c r="O225" s="2">
        <v>1.28</v>
      </c>
      <c r="P225" s="2">
        <v>3.88</v>
      </c>
      <c r="Q225" s="2">
        <v>3.7</v>
      </c>
      <c r="R225" s="3">
        <v>3.9464000000000001</v>
      </c>
      <c r="S225" s="2">
        <v>0.123</v>
      </c>
      <c r="T225" s="2">
        <v>5.78</v>
      </c>
    </row>
    <row r="226" spans="1:20" x14ac:dyDescent="0.2">
      <c r="A226" s="2" t="s">
        <v>21</v>
      </c>
      <c r="B226" s="2" t="s">
        <v>22</v>
      </c>
      <c r="C226" s="2" t="s">
        <v>1</v>
      </c>
      <c r="D226">
        <v>5</v>
      </c>
      <c r="E226" s="2">
        <v>77.400000000000006</v>
      </c>
      <c r="F226" s="2">
        <v>-2.09</v>
      </c>
      <c r="G226" s="2">
        <v>24.63</v>
      </c>
      <c r="H226" s="2">
        <v>23.72</v>
      </c>
      <c r="I226" s="2">
        <v>2.37</v>
      </c>
      <c r="J226" s="2">
        <v>96.44</v>
      </c>
      <c r="N226" s="2">
        <v>2.2799999999999998</v>
      </c>
      <c r="O226" s="2">
        <v>1.28</v>
      </c>
      <c r="P226" s="2">
        <v>3.92</v>
      </c>
      <c r="Q226" s="2">
        <v>3.9</v>
      </c>
      <c r="R226" s="3">
        <v>4.5921700000000003</v>
      </c>
      <c r="S226" s="2">
        <v>0.12</v>
      </c>
      <c r="T226" s="2">
        <v>4.68</v>
      </c>
    </row>
    <row r="227" spans="1:20" x14ac:dyDescent="0.2">
      <c r="A227" s="2" t="s">
        <v>21</v>
      </c>
      <c r="B227" s="2" t="s">
        <v>22</v>
      </c>
      <c r="C227" s="2" t="s">
        <v>1</v>
      </c>
      <c r="D227">
        <v>5</v>
      </c>
      <c r="E227" s="2">
        <v>78.56</v>
      </c>
      <c r="F227" s="2">
        <v>-2.0699999999999998</v>
      </c>
      <c r="G227" s="2">
        <v>28.35</v>
      </c>
      <c r="H227" s="2">
        <v>21.87</v>
      </c>
      <c r="I227" s="2">
        <v>4.07</v>
      </c>
      <c r="J227" s="2">
        <v>95.15</v>
      </c>
      <c r="N227" s="2">
        <v>3</v>
      </c>
      <c r="P227" s="2">
        <v>3.95</v>
      </c>
      <c r="Q227" s="2">
        <v>4</v>
      </c>
      <c r="R227" s="3">
        <v>4.7212500000000004</v>
      </c>
      <c r="S227" s="2">
        <v>0.122</v>
      </c>
      <c r="T227" s="2">
        <v>5.96</v>
      </c>
    </row>
    <row r="228" spans="1:20" x14ac:dyDescent="0.2">
      <c r="A228" s="2" t="s">
        <v>21</v>
      </c>
      <c r="B228" s="2" t="s">
        <v>22</v>
      </c>
      <c r="C228" s="2" t="s">
        <v>1</v>
      </c>
      <c r="D228">
        <v>5</v>
      </c>
      <c r="E228" s="2">
        <v>80.760000000000005</v>
      </c>
      <c r="F228" s="2">
        <v>-1.67</v>
      </c>
      <c r="G228" s="2">
        <v>23.65</v>
      </c>
      <c r="H228" s="2">
        <v>21.66</v>
      </c>
      <c r="I228" s="2">
        <v>6.13</v>
      </c>
      <c r="J228" s="2">
        <v>95.75</v>
      </c>
      <c r="N228" s="2">
        <v>2.06</v>
      </c>
      <c r="P228" s="2">
        <v>3.96</v>
      </c>
      <c r="Q228" s="2">
        <v>4</v>
      </c>
      <c r="R228" s="3">
        <v>3.4669599999999998</v>
      </c>
      <c r="S228" s="2">
        <v>0.126</v>
      </c>
    </row>
    <row r="229" spans="1:20" x14ac:dyDescent="0.2">
      <c r="A229" s="2" t="s">
        <v>21</v>
      </c>
      <c r="B229" s="2" t="s">
        <v>22</v>
      </c>
      <c r="C229" s="2" t="s">
        <v>1</v>
      </c>
      <c r="D229">
        <v>5</v>
      </c>
      <c r="E229" s="2">
        <v>78.8</v>
      </c>
      <c r="F229" s="2">
        <v>-2.04</v>
      </c>
      <c r="G229" s="2">
        <v>21.76</v>
      </c>
      <c r="H229" s="2">
        <v>23.26</v>
      </c>
      <c r="I229" s="2">
        <v>9.98</v>
      </c>
      <c r="J229" s="2">
        <v>94.49</v>
      </c>
      <c r="R229" s="3">
        <v>4.5845500000000001</v>
      </c>
    </row>
    <row r="230" spans="1:20" x14ac:dyDescent="0.2">
      <c r="A230" s="2" t="s">
        <v>21</v>
      </c>
      <c r="B230" s="2" t="s">
        <v>22</v>
      </c>
      <c r="C230" s="2" t="s">
        <v>1</v>
      </c>
      <c r="D230">
        <v>5</v>
      </c>
      <c r="E230" s="2">
        <v>77.97</v>
      </c>
      <c r="F230" s="2">
        <v>-2.31</v>
      </c>
      <c r="G230" s="2">
        <v>21.52</v>
      </c>
      <c r="H230" s="2">
        <v>20.67</v>
      </c>
      <c r="I230" s="2">
        <v>4.55</v>
      </c>
      <c r="J230" s="2">
        <v>94.98</v>
      </c>
      <c r="R230" s="3">
        <v>4.5342599999999997</v>
      </c>
    </row>
    <row r="231" spans="1:20" x14ac:dyDescent="0.2">
      <c r="A231" s="2" t="s">
        <v>21</v>
      </c>
      <c r="B231" s="2" t="s">
        <v>22</v>
      </c>
      <c r="C231" s="2" t="s">
        <v>1</v>
      </c>
      <c r="D231">
        <v>5</v>
      </c>
      <c r="E231" s="2">
        <v>80.33</v>
      </c>
      <c r="G231" s="2">
        <v>23.17</v>
      </c>
      <c r="H231" s="2">
        <v>21.32</v>
      </c>
      <c r="I231" s="2">
        <v>2.87</v>
      </c>
      <c r="J231" s="2">
        <v>96.23</v>
      </c>
      <c r="R231" s="3">
        <v>4.6412899999999997</v>
      </c>
    </row>
    <row r="232" spans="1:20" x14ac:dyDescent="0.2">
      <c r="A232" s="2" t="s">
        <v>21</v>
      </c>
      <c r="B232" s="2" t="s">
        <v>22</v>
      </c>
      <c r="C232" s="2" t="s">
        <v>1</v>
      </c>
      <c r="D232">
        <v>5</v>
      </c>
      <c r="E232" s="2">
        <v>79.099999999999994</v>
      </c>
      <c r="G232" s="2">
        <v>20.57</v>
      </c>
      <c r="H232" s="2">
        <v>23.48</v>
      </c>
      <c r="I232" s="2">
        <v>2.3199999999999998</v>
      </c>
      <c r="R232" s="3">
        <v>4.0931499999999996</v>
      </c>
    </row>
    <row r="233" spans="1:20" x14ac:dyDescent="0.2">
      <c r="A233" s="2" t="s">
        <v>21</v>
      </c>
      <c r="B233" s="2" t="s">
        <v>22</v>
      </c>
      <c r="C233" s="2" t="s">
        <v>1</v>
      </c>
      <c r="D233">
        <v>5</v>
      </c>
      <c r="E233" s="2">
        <v>77.650000000000006</v>
      </c>
      <c r="G233" s="2">
        <v>21.25</v>
      </c>
      <c r="H233" s="2">
        <v>21.28</v>
      </c>
      <c r="I233" s="2">
        <v>4.17</v>
      </c>
      <c r="R233" s="3">
        <v>3.8182</v>
      </c>
    </row>
    <row r="234" spans="1:20" x14ac:dyDescent="0.2">
      <c r="A234" s="2" t="s">
        <v>21</v>
      </c>
      <c r="B234" s="2" t="s">
        <v>22</v>
      </c>
      <c r="C234" s="2" t="s">
        <v>1</v>
      </c>
      <c r="D234">
        <v>5</v>
      </c>
      <c r="E234" s="5">
        <v>78.739999999999995</v>
      </c>
      <c r="F234" s="5"/>
      <c r="G234" s="5">
        <v>23.39</v>
      </c>
      <c r="H234" s="5"/>
      <c r="I234" s="5">
        <v>1.87</v>
      </c>
      <c r="J234" s="5"/>
      <c r="K234" s="5"/>
      <c r="L234" s="5"/>
      <c r="M234" s="5"/>
      <c r="N234" s="5"/>
      <c r="O234" s="5"/>
      <c r="P234" s="5"/>
      <c r="Q234" s="5"/>
      <c r="R234" s="6">
        <v>4.5356800000000002</v>
      </c>
      <c r="S234" s="5"/>
      <c r="T234" s="5"/>
    </row>
    <row r="235" spans="1:20" x14ac:dyDescent="0.2">
      <c r="A235" s="2" t="s">
        <v>21</v>
      </c>
      <c r="B235" s="2" t="s">
        <v>22</v>
      </c>
      <c r="C235" s="2" t="s">
        <v>1</v>
      </c>
      <c r="D235">
        <v>7</v>
      </c>
      <c r="E235" s="2">
        <v>79.88</v>
      </c>
      <c r="F235" s="2">
        <v>-1.89</v>
      </c>
      <c r="G235" s="2">
        <v>24.09</v>
      </c>
      <c r="H235" s="2">
        <v>24.96</v>
      </c>
      <c r="I235" s="2">
        <v>3.81</v>
      </c>
      <c r="J235" s="2">
        <v>91.65</v>
      </c>
      <c r="K235" s="2">
        <v>0.05</v>
      </c>
      <c r="L235" s="2">
        <v>11.1</v>
      </c>
      <c r="M235" s="2">
        <v>2.86</v>
      </c>
      <c r="N235" s="2">
        <v>2.39</v>
      </c>
      <c r="R235" s="3">
        <v>5.7293599999999998</v>
      </c>
      <c r="S235" s="2">
        <v>9.6000000000000002E-2</v>
      </c>
      <c r="T235" s="2">
        <v>4.49</v>
      </c>
    </row>
    <row r="236" spans="1:20" x14ac:dyDescent="0.2">
      <c r="A236" s="2" t="s">
        <v>21</v>
      </c>
      <c r="B236" s="2" t="s">
        <v>22</v>
      </c>
      <c r="C236" s="2" t="s">
        <v>1</v>
      </c>
      <c r="D236">
        <v>7</v>
      </c>
      <c r="E236" s="2">
        <v>77.09</v>
      </c>
      <c r="F236" s="2">
        <v>-1.49</v>
      </c>
      <c r="G236" s="2">
        <v>22.04</v>
      </c>
      <c r="H236" s="2">
        <v>20.71</v>
      </c>
      <c r="I236" s="2">
        <v>5.03</v>
      </c>
      <c r="J236" s="2">
        <v>95.24</v>
      </c>
      <c r="K236" s="2">
        <v>1.55</v>
      </c>
      <c r="L236" s="2">
        <v>9.3000000000000007</v>
      </c>
      <c r="M236" s="2">
        <v>2.78</v>
      </c>
      <c r="N236" s="2">
        <v>1.86</v>
      </c>
      <c r="R236" s="3">
        <v>6.2107000000000001</v>
      </c>
      <c r="S236" s="2">
        <v>0.10299999999999999</v>
      </c>
      <c r="T236" s="2">
        <v>4.25</v>
      </c>
    </row>
    <row r="237" spans="1:20" x14ac:dyDescent="0.2">
      <c r="A237" s="2" t="s">
        <v>21</v>
      </c>
      <c r="B237" s="2" t="s">
        <v>22</v>
      </c>
      <c r="C237" s="2" t="s">
        <v>1</v>
      </c>
      <c r="D237">
        <v>7</v>
      </c>
      <c r="E237" s="2">
        <v>79.03</v>
      </c>
      <c r="F237" s="2">
        <v>-1.19</v>
      </c>
      <c r="G237" s="2">
        <v>24.95</v>
      </c>
      <c r="H237" s="2">
        <v>23.36</v>
      </c>
      <c r="I237" s="2">
        <v>5.51</v>
      </c>
      <c r="J237" s="2">
        <v>93.66</v>
      </c>
      <c r="L237" s="2">
        <v>9.8000000000000007</v>
      </c>
      <c r="M237" s="2">
        <v>2.64</v>
      </c>
      <c r="N237" s="2">
        <v>1.99</v>
      </c>
      <c r="R237" s="3">
        <v>5.5696099999999999</v>
      </c>
      <c r="S237" s="2">
        <v>9.9000000000000005E-2</v>
      </c>
      <c r="T237" s="2">
        <v>4.7</v>
      </c>
    </row>
    <row r="238" spans="1:20" x14ac:dyDescent="0.2">
      <c r="A238" s="2" t="s">
        <v>21</v>
      </c>
      <c r="B238" s="2" t="s">
        <v>22</v>
      </c>
      <c r="C238" s="2" t="s">
        <v>1</v>
      </c>
      <c r="D238">
        <v>7</v>
      </c>
      <c r="E238" s="2">
        <v>77.599999999999994</v>
      </c>
      <c r="F238" s="2">
        <v>-1.1599999999999999</v>
      </c>
      <c r="G238" s="2">
        <v>20.62</v>
      </c>
      <c r="H238" s="2">
        <v>20.82</v>
      </c>
      <c r="I238" s="2">
        <v>3.27</v>
      </c>
      <c r="J238" s="2">
        <v>93.28</v>
      </c>
      <c r="N238" s="2">
        <v>2.04</v>
      </c>
      <c r="R238" s="3">
        <v>5.4742100000000002</v>
      </c>
      <c r="S238" s="2">
        <v>0.104</v>
      </c>
      <c r="T238" s="2">
        <v>5.03</v>
      </c>
    </row>
    <row r="239" spans="1:20" x14ac:dyDescent="0.2">
      <c r="A239" s="2" t="s">
        <v>21</v>
      </c>
      <c r="B239" s="2" t="s">
        <v>22</v>
      </c>
      <c r="C239" s="2" t="s">
        <v>1</v>
      </c>
      <c r="D239">
        <v>7</v>
      </c>
      <c r="E239" s="2">
        <v>79.64</v>
      </c>
      <c r="F239" s="2">
        <v>-1.59</v>
      </c>
      <c r="G239" s="2">
        <v>23.31</v>
      </c>
      <c r="H239" s="2">
        <v>23.49</v>
      </c>
      <c r="I239" s="2">
        <v>6.5</v>
      </c>
      <c r="J239" s="2">
        <v>92.83</v>
      </c>
      <c r="N239" s="2">
        <v>2.19</v>
      </c>
      <c r="R239" s="3">
        <v>5.7536800000000001</v>
      </c>
      <c r="S239" s="2">
        <v>0.108</v>
      </c>
      <c r="T239" s="2">
        <v>5.08</v>
      </c>
    </row>
    <row r="240" spans="1:20" x14ac:dyDescent="0.2">
      <c r="A240" s="2" t="s">
        <v>21</v>
      </c>
      <c r="B240" s="2" t="s">
        <v>22</v>
      </c>
      <c r="C240" s="2" t="s">
        <v>1</v>
      </c>
      <c r="D240">
        <v>7</v>
      </c>
      <c r="E240" s="2">
        <v>77.849999999999994</v>
      </c>
      <c r="F240" s="2">
        <v>-1.44</v>
      </c>
      <c r="G240" s="2">
        <v>20.79</v>
      </c>
      <c r="H240" s="2">
        <v>22.87</v>
      </c>
      <c r="I240" s="2">
        <v>1.87</v>
      </c>
      <c r="J240" s="2">
        <v>93.99</v>
      </c>
      <c r="N240" s="2">
        <v>2.2000000000000002</v>
      </c>
      <c r="R240" s="3">
        <v>5.3553899999999999</v>
      </c>
      <c r="S240" s="2">
        <v>0.11</v>
      </c>
      <c r="T240" s="2">
        <v>5</v>
      </c>
    </row>
    <row r="241" spans="1:20" x14ac:dyDescent="0.2">
      <c r="A241" s="2" t="s">
        <v>21</v>
      </c>
      <c r="B241" s="2" t="s">
        <v>22</v>
      </c>
      <c r="C241" s="2" t="s">
        <v>1</v>
      </c>
      <c r="D241">
        <v>7</v>
      </c>
      <c r="E241" s="2">
        <v>78.61</v>
      </c>
      <c r="F241" s="2">
        <v>-1.4</v>
      </c>
      <c r="G241" s="2">
        <v>23.46</v>
      </c>
      <c r="H241" s="2">
        <v>21.69</v>
      </c>
      <c r="I241" s="2">
        <v>4.63</v>
      </c>
      <c r="J241" s="2">
        <v>93.81</v>
      </c>
      <c r="N241" s="2">
        <v>2.42</v>
      </c>
      <c r="R241" s="3">
        <v>4.35318</v>
      </c>
      <c r="S241" s="2">
        <v>0.1</v>
      </c>
      <c r="T241" s="2">
        <v>5.25</v>
      </c>
    </row>
    <row r="242" spans="1:20" x14ac:dyDescent="0.2">
      <c r="A242" s="2" t="s">
        <v>21</v>
      </c>
      <c r="B242" s="2" t="s">
        <v>22</v>
      </c>
      <c r="C242" s="2" t="s">
        <v>1</v>
      </c>
      <c r="D242">
        <v>7</v>
      </c>
      <c r="E242" s="2">
        <v>79.180000000000007</v>
      </c>
      <c r="F242" s="2">
        <v>-2.27</v>
      </c>
      <c r="G242" s="2">
        <v>22.81</v>
      </c>
      <c r="H242" s="2">
        <v>22.9</v>
      </c>
      <c r="I242" s="2">
        <v>2.5</v>
      </c>
      <c r="J242" s="2">
        <v>93.5</v>
      </c>
      <c r="N242" s="2">
        <v>2.83</v>
      </c>
      <c r="R242" s="3">
        <v>4.6066799999999999</v>
      </c>
      <c r="S242" s="2">
        <v>0.107</v>
      </c>
      <c r="T242" s="2">
        <v>4.76</v>
      </c>
    </row>
    <row r="243" spans="1:20" x14ac:dyDescent="0.2">
      <c r="A243" s="2" t="s">
        <v>21</v>
      </c>
      <c r="B243" s="2" t="s">
        <v>22</v>
      </c>
      <c r="C243" s="2" t="s">
        <v>1</v>
      </c>
      <c r="D243">
        <v>7</v>
      </c>
      <c r="E243" s="2">
        <v>78.099999999999994</v>
      </c>
      <c r="F243" s="2">
        <v>-1.06</v>
      </c>
      <c r="G243" s="2">
        <v>21.64</v>
      </c>
      <c r="H243" s="2">
        <v>20.61</v>
      </c>
      <c r="I243" s="2">
        <v>4.8</v>
      </c>
      <c r="J243" s="2">
        <v>96.32</v>
      </c>
      <c r="N243" s="2">
        <v>2.34</v>
      </c>
      <c r="R243" s="3">
        <v>5.1319800000000004</v>
      </c>
      <c r="S243" s="2">
        <v>0.104</v>
      </c>
    </row>
    <row r="244" spans="1:20" x14ac:dyDescent="0.2">
      <c r="A244" s="2" t="s">
        <v>21</v>
      </c>
      <c r="B244" s="2" t="s">
        <v>22</v>
      </c>
      <c r="C244" s="2" t="s">
        <v>1</v>
      </c>
      <c r="D244">
        <v>7</v>
      </c>
      <c r="E244" s="2">
        <v>80.17</v>
      </c>
      <c r="F244" s="2">
        <v>-1.51</v>
      </c>
      <c r="G244" s="2">
        <v>22.86</v>
      </c>
      <c r="H244" s="2">
        <v>23.74</v>
      </c>
      <c r="I244" s="2">
        <v>3.85</v>
      </c>
      <c r="J244" s="2">
        <v>92.56</v>
      </c>
      <c r="R244" s="3">
        <v>5.4696100000000003</v>
      </c>
    </row>
    <row r="245" spans="1:20" x14ac:dyDescent="0.2">
      <c r="A245" s="2" t="s">
        <v>21</v>
      </c>
      <c r="B245" s="2" t="s">
        <v>22</v>
      </c>
      <c r="C245" s="2" t="s">
        <v>1</v>
      </c>
      <c r="D245">
        <v>7</v>
      </c>
      <c r="E245" s="2">
        <v>78.53</v>
      </c>
      <c r="F245" s="2">
        <v>-1.38</v>
      </c>
      <c r="G245" s="2">
        <v>20.48</v>
      </c>
      <c r="H245" s="2">
        <v>21.99</v>
      </c>
      <c r="I245" s="2">
        <v>2.87</v>
      </c>
      <c r="J245" s="2">
        <v>93.94</v>
      </c>
      <c r="R245" s="3">
        <v>5.5167200000000003</v>
      </c>
    </row>
    <row r="246" spans="1:20" x14ac:dyDescent="0.2">
      <c r="A246" s="2" t="s">
        <v>21</v>
      </c>
      <c r="B246" s="2" t="s">
        <v>22</v>
      </c>
      <c r="C246" s="2" t="s">
        <v>1</v>
      </c>
      <c r="D246">
        <v>7</v>
      </c>
      <c r="E246" s="2">
        <v>78.5</v>
      </c>
      <c r="F246" s="2">
        <v>-1.41</v>
      </c>
      <c r="G246" s="2">
        <v>23.72</v>
      </c>
      <c r="H246" s="2">
        <v>22.87</v>
      </c>
      <c r="I246" s="2">
        <v>4.12</v>
      </c>
      <c r="J246" s="2">
        <v>93.46</v>
      </c>
      <c r="R246" s="3">
        <v>5.5652600000000003</v>
      </c>
    </row>
    <row r="247" spans="1:20" x14ac:dyDescent="0.2">
      <c r="A247" s="2" t="s">
        <v>21</v>
      </c>
      <c r="B247" s="2" t="s">
        <v>22</v>
      </c>
      <c r="C247" s="2" t="s">
        <v>1</v>
      </c>
      <c r="D247">
        <v>7</v>
      </c>
      <c r="E247" s="2">
        <v>78.150000000000006</v>
      </c>
      <c r="F247" s="2">
        <v>-1.37</v>
      </c>
      <c r="G247" s="2">
        <v>21.94</v>
      </c>
      <c r="H247" s="2">
        <v>23.87</v>
      </c>
      <c r="I247" s="2">
        <v>1.62</v>
      </c>
      <c r="J247" s="2">
        <v>93.39</v>
      </c>
      <c r="R247" s="3">
        <v>4.5273099999999999</v>
      </c>
    </row>
    <row r="248" spans="1:20" x14ac:dyDescent="0.2">
      <c r="A248" s="2" t="s">
        <v>21</v>
      </c>
      <c r="B248" s="2" t="s">
        <v>22</v>
      </c>
      <c r="C248" s="2" t="s">
        <v>1</v>
      </c>
      <c r="D248">
        <v>7</v>
      </c>
      <c r="E248" s="2">
        <v>77.02</v>
      </c>
      <c r="G248" s="2">
        <v>22.83</v>
      </c>
      <c r="H248" s="2">
        <v>23.34</v>
      </c>
      <c r="I248" s="2">
        <v>4.9000000000000004</v>
      </c>
      <c r="J248" s="2">
        <v>93.37</v>
      </c>
      <c r="R248" s="3">
        <v>4.1517200000000001</v>
      </c>
    </row>
    <row r="249" spans="1:20" x14ac:dyDescent="0.2">
      <c r="A249" s="2" t="s">
        <v>21</v>
      </c>
      <c r="B249" s="2" t="s">
        <v>22</v>
      </c>
      <c r="C249" s="2" t="s">
        <v>1</v>
      </c>
      <c r="D249">
        <v>7</v>
      </c>
      <c r="E249" s="5">
        <v>78.75</v>
      </c>
      <c r="F249" s="5"/>
      <c r="G249" s="5">
        <v>23.83</v>
      </c>
      <c r="H249" s="5"/>
      <c r="I249" s="5">
        <v>3.2</v>
      </c>
      <c r="J249" s="5"/>
      <c r="K249" s="5"/>
      <c r="L249" s="5"/>
      <c r="M249" s="5"/>
      <c r="N249" s="5"/>
      <c r="O249" s="5"/>
      <c r="P249" s="5"/>
      <c r="Q249" s="5"/>
      <c r="R249" s="6">
        <v>4.5866800000000003</v>
      </c>
      <c r="S249" s="5"/>
      <c r="T249" s="5"/>
    </row>
    <row r="250" spans="1:20" x14ac:dyDescent="0.2">
      <c r="A250" s="2" t="s">
        <v>21</v>
      </c>
      <c r="B250" s="2" t="s">
        <v>22</v>
      </c>
      <c r="C250" s="2" t="s">
        <v>1</v>
      </c>
      <c r="D250">
        <v>9</v>
      </c>
      <c r="E250" s="2">
        <v>78.72</v>
      </c>
      <c r="F250" s="2">
        <v>-1.47</v>
      </c>
      <c r="G250" s="2">
        <v>24.7</v>
      </c>
      <c r="H250" s="2">
        <v>24.52</v>
      </c>
      <c r="I250" s="2">
        <v>9.9600000000000009</v>
      </c>
      <c r="J250" s="2">
        <v>93.44</v>
      </c>
      <c r="K250" s="2">
        <v>1.79</v>
      </c>
      <c r="L250" s="2">
        <v>12.1</v>
      </c>
      <c r="M250" s="2">
        <v>4.16</v>
      </c>
      <c r="N250" s="2">
        <v>2.04</v>
      </c>
      <c r="R250" s="3">
        <v>5.2178599999999999</v>
      </c>
      <c r="S250" s="2">
        <v>8.3000000000000004E-2</v>
      </c>
      <c r="T250" s="2">
        <v>5.14</v>
      </c>
    </row>
    <row r="251" spans="1:20" x14ac:dyDescent="0.2">
      <c r="A251" s="2" t="s">
        <v>21</v>
      </c>
      <c r="B251" s="2" t="s">
        <v>22</v>
      </c>
      <c r="C251" s="2" t="s">
        <v>1</v>
      </c>
      <c r="D251">
        <v>9</v>
      </c>
      <c r="E251" s="2">
        <v>78.27</v>
      </c>
      <c r="F251" s="2">
        <v>-1.63</v>
      </c>
      <c r="G251" s="2">
        <v>25.51</v>
      </c>
      <c r="H251" s="2">
        <v>22.05</v>
      </c>
      <c r="I251" s="2">
        <v>10.92</v>
      </c>
      <c r="J251" s="2">
        <v>94.24</v>
      </c>
      <c r="K251" s="2">
        <v>0.27</v>
      </c>
      <c r="L251" s="2">
        <v>12.2</v>
      </c>
      <c r="M251" s="2">
        <v>4.07</v>
      </c>
      <c r="N251" s="2">
        <v>1.47</v>
      </c>
      <c r="R251" s="3">
        <v>4.0899099999999997</v>
      </c>
      <c r="S251" s="2">
        <v>8.4000000000000005E-2</v>
      </c>
      <c r="T251" s="2">
        <v>4.6399999999999997</v>
      </c>
    </row>
    <row r="252" spans="1:20" x14ac:dyDescent="0.2">
      <c r="A252" s="2" t="s">
        <v>21</v>
      </c>
      <c r="B252" s="2" t="s">
        <v>22</v>
      </c>
      <c r="C252" s="2" t="s">
        <v>1</v>
      </c>
      <c r="D252">
        <v>9</v>
      </c>
      <c r="E252" s="2">
        <v>78.040000000000006</v>
      </c>
      <c r="F252" s="2">
        <v>-1.92</v>
      </c>
      <c r="G252" s="2">
        <v>26.18</v>
      </c>
      <c r="H252" s="2">
        <v>24.37</v>
      </c>
      <c r="I252" s="2">
        <v>5.9</v>
      </c>
      <c r="J252" s="2">
        <v>94.52</v>
      </c>
      <c r="K252" s="2">
        <v>0.06</v>
      </c>
      <c r="L252" s="2">
        <v>12.2</v>
      </c>
      <c r="M252" s="2">
        <v>3.73</v>
      </c>
      <c r="N252" s="2">
        <v>1.78</v>
      </c>
      <c r="R252" s="3">
        <v>4.5120100000000001</v>
      </c>
      <c r="S252" s="2">
        <v>7.6999999999999999E-2</v>
      </c>
      <c r="T252" s="2">
        <v>5.82</v>
      </c>
    </row>
    <row r="253" spans="1:20" x14ac:dyDescent="0.2">
      <c r="A253" s="2" t="s">
        <v>21</v>
      </c>
      <c r="B253" s="2" t="s">
        <v>22</v>
      </c>
      <c r="C253" s="2" t="s">
        <v>1</v>
      </c>
      <c r="D253">
        <v>9</v>
      </c>
      <c r="E253" s="2">
        <v>79.84</v>
      </c>
      <c r="F253" s="2">
        <v>-1.56</v>
      </c>
      <c r="G253" s="2">
        <v>24.48</v>
      </c>
      <c r="H253" s="2">
        <v>21.57</v>
      </c>
      <c r="I253" s="2">
        <v>6.75</v>
      </c>
      <c r="J253" s="2">
        <v>94.15</v>
      </c>
      <c r="N253" s="2">
        <v>2.15</v>
      </c>
      <c r="R253" s="3">
        <v>4.55823</v>
      </c>
      <c r="S253" s="2">
        <v>9.2999999999999999E-2</v>
      </c>
      <c r="T253" s="2">
        <v>5.35</v>
      </c>
    </row>
    <row r="254" spans="1:20" x14ac:dyDescent="0.2">
      <c r="A254" s="2" t="s">
        <v>21</v>
      </c>
      <c r="B254" s="2" t="s">
        <v>22</v>
      </c>
      <c r="C254" s="2" t="s">
        <v>1</v>
      </c>
      <c r="D254">
        <v>9</v>
      </c>
      <c r="E254" s="2">
        <v>79.7</v>
      </c>
      <c r="F254" s="2">
        <v>-0.95</v>
      </c>
      <c r="G254" s="2">
        <v>24.29</v>
      </c>
      <c r="H254" s="2">
        <v>23.16</v>
      </c>
      <c r="I254" s="2">
        <v>7.51</v>
      </c>
      <c r="J254" s="2">
        <v>92.35</v>
      </c>
      <c r="N254" s="2">
        <v>2.61</v>
      </c>
      <c r="R254" s="3">
        <v>4.4824599999999997</v>
      </c>
      <c r="S254" s="2">
        <v>9.9000000000000005E-2</v>
      </c>
      <c r="T254" s="2">
        <v>5.54</v>
      </c>
    </row>
    <row r="255" spans="1:20" x14ac:dyDescent="0.2">
      <c r="A255" s="2" t="s">
        <v>21</v>
      </c>
      <c r="B255" s="2" t="s">
        <v>22</v>
      </c>
      <c r="C255" s="2" t="s">
        <v>1</v>
      </c>
      <c r="D255">
        <v>9</v>
      </c>
      <c r="E255" s="2">
        <v>78.87</v>
      </c>
      <c r="F255" s="2">
        <v>-1.75</v>
      </c>
      <c r="G255" s="2">
        <v>23.14</v>
      </c>
      <c r="H255" s="2">
        <v>24.19</v>
      </c>
      <c r="I255" s="2">
        <v>5.52</v>
      </c>
      <c r="J255" s="2">
        <v>94.15</v>
      </c>
      <c r="N255" s="2">
        <v>2.15</v>
      </c>
      <c r="R255" s="3">
        <v>4.9213800000000001</v>
      </c>
      <c r="S255" s="2">
        <v>9.9000000000000005E-2</v>
      </c>
      <c r="T255" s="2">
        <v>4.66</v>
      </c>
    </row>
    <row r="256" spans="1:20" x14ac:dyDescent="0.2">
      <c r="A256" s="2" t="s">
        <v>21</v>
      </c>
      <c r="B256" s="2" t="s">
        <v>22</v>
      </c>
      <c r="C256" s="2" t="s">
        <v>1</v>
      </c>
      <c r="D256">
        <v>9</v>
      </c>
      <c r="E256" s="2">
        <v>77.819999999999993</v>
      </c>
      <c r="F256" s="2">
        <v>-1.39</v>
      </c>
      <c r="G256" s="2">
        <v>24.13</v>
      </c>
      <c r="H256" s="2">
        <v>22.26</v>
      </c>
      <c r="I256" s="2">
        <v>3.05</v>
      </c>
      <c r="J256" s="2">
        <v>93.58</v>
      </c>
      <c r="N256" s="2">
        <v>2.35</v>
      </c>
      <c r="R256" s="3">
        <v>4.15686</v>
      </c>
      <c r="S256" s="2">
        <v>8.6999999999999994E-2</v>
      </c>
      <c r="T256" s="2">
        <v>4.46</v>
      </c>
    </row>
    <row r="257" spans="1:20" x14ac:dyDescent="0.2">
      <c r="A257" s="2" t="s">
        <v>21</v>
      </c>
      <c r="B257" s="2" t="s">
        <v>22</v>
      </c>
      <c r="C257" s="2" t="s">
        <v>1</v>
      </c>
      <c r="D257">
        <v>9</v>
      </c>
      <c r="E257" s="2">
        <v>79.67</v>
      </c>
      <c r="F257" s="2">
        <v>-1.31</v>
      </c>
      <c r="G257" s="2">
        <v>22.22</v>
      </c>
      <c r="H257" s="2">
        <v>21.77</v>
      </c>
      <c r="I257" s="2">
        <v>5.03</v>
      </c>
      <c r="J257" s="2">
        <v>93.45</v>
      </c>
      <c r="N257" s="2">
        <v>2.04</v>
      </c>
      <c r="R257" s="3">
        <v>4.5150300000000003</v>
      </c>
      <c r="S257" s="2">
        <v>8.6999999999999994E-2</v>
      </c>
      <c r="T257" s="2">
        <v>5.1100000000000003</v>
      </c>
    </row>
    <row r="258" spans="1:20" x14ac:dyDescent="0.2">
      <c r="A258" s="2" t="s">
        <v>21</v>
      </c>
      <c r="B258" s="2" t="s">
        <v>22</v>
      </c>
      <c r="C258" s="2" t="s">
        <v>1</v>
      </c>
      <c r="D258">
        <v>9</v>
      </c>
      <c r="E258" s="2">
        <v>79.78</v>
      </c>
      <c r="F258" s="2">
        <v>-1.48</v>
      </c>
      <c r="G258" s="2">
        <v>24.92</v>
      </c>
      <c r="H258" s="2">
        <v>21.83</v>
      </c>
      <c r="I258" s="2">
        <v>2.74</v>
      </c>
      <c r="J258" s="2">
        <v>93.89</v>
      </c>
      <c r="N258" s="2">
        <v>1.42</v>
      </c>
      <c r="R258" s="3">
        <v>4.4138400000000004</v>
      </c>
      <c r="S258" s="2">
        <v>8.7999999999999995E-2</v>
      </c>
    </row>
    <row r="259" spans="1:20" x14ac:dyDescent="0.2">
      <c r="A259" s="2" t="s">
        <v>21</v>
      </c>
      <c r="B259" s="2" t="s">
        <v>22</v>
      </c>
      <c r="C259" s="2" t="s">
        <v>1</v>
      </c>
      <c r="D259">
        <v>9</v>
      </c>
      <c r="E259" s="2">
        <v>79.28</v>
      </c>
      <c r="F259" s="2">
        <v>-1.9</v>
      </c>
      <c r="G259" s="2">
        <v>25.72</v>
      </c>
      <c r="H259" s="2">
        <v>24.92</v>
      </c>
      <c r="I259" s="2">
        <v>4.6500000000000004</v>
      </c>
      <c r="J259" s="2">
        <v>91.06</v>
      </c>
      <c r="R259" s="3">
        <v>4.2312700000000003</v>
      </c>
    </row>
    <row r="260" spans="1:20" x14ac:dyDescent="0.2">
      <c r="A260" s="2" t="s">
        <v>21</v>
      </c>
      <c r="B260" s="2" t="s">
        <v>22</v>
      </c>
      <c r="C260" s="2" t="s">
        <v>1</v>
      </c>
      <c r="D260">
        <v>9</v>
      </c>
      <c r="E260" s="2">
        <v>79.209999999999994</v>
      </c>
      <c r="F260" s="2">
        <v>-1.71</v>
      </c>
      <c r="G260" s="2">
        <v>26.88</v>
      </c>
      <c r="H260" s="2">
        <v>21.73</v>
      </c>
      <c r="I260" s="2">
        <v>4.92</v>
      </c>
      <c r="J260" s="2">
        <v>95.02</v>
      </c>
      <c r="R260" s="3">
        <v>4.2655399999999997</v>
      </c>
    </row>
    <row r="261" spans="1:20" x14ac:dyDescent="0.2">
      <c r="A261" s="2" t="s">
        <v>21</v>
      </c>
      <c r="B261" s="2" t="s">
        <v>22</v>
      </c>
      <c r="C261" s="2" t="s">
        <v>1</v>
      </c>
      <c r="D261">
        <v>9</v>
      </c>
      <c r="E261" s="2">
        <v>77.98</v>
      </c>
      <c r="F261" s="2">
        <v>-1.86</v>
      </c>
      <c r="H261" s="2">
        <v>20.76</v>
      </c>
      <c r="I261" s="2">
        <v>3.37</v>
      </c>
      <c r="J261" s="2">
        <v>94.72</v>
      </c>
      <c r="R261" s="3">
        <v>4.40374</v>
      </c>
    </row>
    <row r="262" spans="1:20" x14ac:dyDescent="0.2">
      <c r="A262" s="2" t="s">
        <v>21</v>
      </c>
      <c r="B262" s="2" t="s">
        <v>22</v>
      </c>
      <c r="C262" s="2" t="s">
        <v>1</v>
      </c>
      <c r="D262">
        <v>9</v>
      </c>
      <c r="E262" s="2">
        <v>80.23</v>
      </c>
      <c r="H262" s="2">
        <v>21.2</v>
      </c>
      <c r="I262" s="2">
        <v>3.02</v>
      </c>
      <c r="R262" s="3">
        <v>4.1947599999999996</v>
      </c>
    </row>
    <row r="263" spans="1:20" x14ac:dyDescent="0.2">
      <c r="A263" s="2" t="s">
        <v>21</v>
      </c>
      <c r="B263" s="2" t="s">
        <v>22</v>
      </c>
      <c r="C263" s="2" t="s">
        <v>1</v>
      </c>
      <c r="D263">
        <v>9</v>
      </c>
      <c r="E263" s="2">
        <v>80.010000000000005</v>
      </c>
      <c r="H263" s="2">
        <v>25.72</v>
      </c>
      <c r="I263" s="2">
        <v>2.95</v>
      </c>
      <c r="R263" s="3">
        <v>4.2583299999999999</v>
      </c>
    </row>
    <row r="264" spans="1:20" x14ac:dyDescent="0.2">
      <c r="A264" s="2" t="s">
        <v>21</v>
      </c>
      <c r="B264" s="2" t="s">
        <v>22</v>
      </c>
      <c r="C264" s="2" t="s">
        <v>1</v>
      </c>
      <c r="D264">
        <v>9</v>
      </c>
      <c r="E264" s="2">
        <v>79.13</v>
      </c>
      <c r="I264" s="2">
        <v>6.32</v>
      </c>
      <c r="R264" s="3">
        <v>4.3055599999999998</v>
      </c>
    </row>
    <row r="265" spans="1:20" x14ac:dyDescent="0.2">
      <c r="A265" s="2" t="s">
        <v>21</v>
      </c>
      <c r="B265" s="2" t="s">
        <v>22</v>
      </c>
      <c r="C265" s="2" t="s">
        <v>1</v>
      </c>
      <c r="D265">
        <v>9</v>
      </c>
      <c r="E265" s="2">
        <v>77.61</v>
      </c>
      <c r="I265" s="2">
        <v>2.71</v>
      </c>
      <c r="R265" s="3">
        <v>4.4673499999999997</v>
      </c>
    </row>
    <row r="266" spans="1:20" x14ac:dyDescent="0.2">
      <c r="A266" s="2" t="s">
        <v>21</v>
      </c>
      <c r="B266" s="2" t="s">
        <v>22</v>
      </c>
      <c r="C266" s="2" t="s">
        <v>1</v>
      </c>
      <c r="D266">
        <v>9</v>
      </c>
      <c r="E266" s="5">
        <v>76.87</v>
      </c>
      <c r="F266" s="5"/>
      <c r="G266" s="5"/>
      <c r="H266" s="5"/>
      <c r="I266" s="5">
        <v>2.08</v>
      </c>
      <c r="J266" s="5"/>
      <c r="K266" s="5"/>
      <c r="L266" s="5"/>
      <c r="M266" s="5"/>
      <c r="N266" s="5"/>
      <c r="O266" s="5"/>
      <c r="P266" s="5"/>
      <c r="Q266" s="5"/>
      <c r="R266" s="6">
        <v>4.7139300000000004</v>
      </c>
      <c r="S266" s="5"/>
      <c r="T266" s="5"/>
    </row>
    <row r="267" spans="1:20" x14ac:dyDescent="0.2">
      <c r="A267" s="2" t="s">
        <v>21</v>
      </c>
      <c r="B267" s="2" t="s">
        <v>22</v>
      </c>
      <c r="C267" s="2" t="s">
        <v>1</v>
      </c>
      <c r="D267">
        <v>12</v>
      </c>
      <c r="E267" s="2">
        <v>79.41</v>
      </c>
      <c r="F267" s="2">
        <v>-1.78</v>
      </c>
      <c r="G267" s="2">
        <v>22.27</v>
      </c>
      <c r="H267" s="2">
        <v>25.91</v>
      </c>
      <c r="I267" s="2">
        <v>2.54</v>
      </c>
      <c r="J267" s="2">
        <v>92.81</v>
      </c>
      <c r="K267" s="2">
        <v>0.23</v>
      </c>
      <c r="L267" s="2">
        <v>13.1</v>
      </c>
      <c r="M267" s="2">
        <v>5.56</v>
      </c>
      <c r="N267" s="2">
        <v>1.5</v>
      </c>
      <c r="O267" s="2">
        <v>1.28</v>
      </c>
      <c r="P267" s="2">
        <v>4.6500000000000004</v>
      </c>
      <c r="Q267" s="2">
        <v>4.4000000000000004</v>
      </c>
      <c r="R267" s="3">
        <v>6.1714000000000002</v>
      </c>
      <c r="S267" s="2">
        <v>0.10299999999999999</v>
      </c>
      <c r="T267" s="2">
        <v>6.44</v>
      </c>
    </row>
    <row r="268" spans="1:20" x14ac:dyDescent="0.2">
      <c r="A268" s="2" t="s">
        <v>21</v>
      </c>
      <c r="B268" s="2" t="s">
        <v>22</v>
      </c>
      <c r="C268" s="2" t="s">
        <v>1</v>
      </c>
      <c r="D268">
        <v>12</v>
      </c>
      <c r="E268" s="2">
        <v>78.11</v>
      </c>
      <c r="F268" s="2">
        <v>-0.28999999999999998</v>
      </c>
      <c r="G268" s="2">
        <v>21.58</v>
      </c>
      <c r="H268" s="2">
        <v>23.48</v>
      </c>
      <c r="I268" s="2">
        <v>2.75</v>
      </c>
      <c r="J268" s="2">
        <v>94.35</v>
      </c>
      <c r="K268" s="2">
        <v>0.04</v>
      </c>
      <c r="L268" s="2">
        <v>12.1</v>
      </c>
      <c r="M268" s="2">
        <v>5.59</v>
      </c>
      <c r="N268" s="2">
        <v>1.84</v>
      </c>
      <c r="O268" s="2">
        <v>1.89</v>
      </c>
      <c r="P268" s="2">
        <v>4.59</v>
      </c>
      <c r="Q268" s="2">
        <v>4.4000000000000004</v>
      </c>
      <c r="R268" s="3">
        <v>5.4186699999999997</v>
      </c>
      <c r="S268" s="2">
        <v>9.4E-2</v>
      </c>
      <c r="T268" s="2">
        <v>6.25</v>
      </c>
    </row>
    <row r="269" spans="1:20" x14ac:dyDescent="0.2">
      <c r="A269" s="2" t="s">
        <v>21</v>
      </c>
      <c r="B269" s="2" t="s">
        <v>22</v>
      </c>
      <c r="C269" s="2" t="s">
        <v>1</v>
      </c>
      <c r="D269">
        <v>12</v>
      </c>
      <c r="E269" s="2">
        <v>78.95</v>
      </c>
      <c r="F269" s="2">
        <v>-0.89</v>
      </c>
      <c r="G269" s="2">
        <v>25.88</v>
      </c>
      <c r="H269" s="2" t="s">
        <v>14</v>
      </c>
      <c r="I269" s="2">
        <v>3.45</v>
      </c>
      <c r="J269" s="2">
        <v>90.56</v>
      </c>
      <c r="M269" s="2">
        <v>5.05</v>
      </c>
      <c r="N269" s="2">
        <v>2.19</v>
      </c>
      <c r="O269" s="2">
        <v>1.76</v>
      </c>
      <c r="P269" s="2">
        <v>4.66</v>
      </c>
      <c r="Q269" s="2">
        <v>4.4000000000000004</v>
      </c>
      <c r="R269" s="3">
        <v>5.5936000000000003</v>
      </c>
      <c r="S269" s="2">
        <v>0.10100000000000001</v>
      </c>
      <c r="T269" s="2">
        <v>6.22</v>
      </c>
    </row>
    <row r="270" spans="1:20" x14ac:dyDescent="0.2">
      <c r="A270" s="2" t="s">
        <v>21</v>
      </c>
      <c r="B270" s="2" t="s">
        <v>22</v>
      </c>
      <c r="C270" s="2" t="s">
        <v>1</v>
      </c>
      <c r="D270">
        <v>12</v>
      </c>
      <c r="E270" s="2">
        <v>77.72</v>
      </c>
      <c r="F270" s="2">
        <v>-1.27</v>
      </c>
      <c r="G270" s="2">
        <v>23.41</v>
      </c>
      <c r="H270" s="2">
        <v>24</v>
      </c>
      <c r="I270" s="2">
        <v>2.54</v>
      </c>
      <c r="J270" s="2">
        <v>92.13</v>
      </c>
      <c r="N270" s="2">
        <v>2.81</v>
      </c>
      <c r="O270" s="2">
        <v>1.28</v>
      </c>
      <c r="P270" s="2">
        <v>4.0999999999999996</v>
      </c>
      <c r="Q270" s="2">
        <v>4.8</v>
      </c>
      <c r="R270" s="3">
        <v>5.6208499999999999</v>
      </c>
      <c r="S270" s="2">
        <v>9.2999999999999999E-2</v>
      </c>
      <c r="T270" s="2">
        <v>5.78</v>
      </c>
    </row>
    <row r="271" spans="1:20" x14ac:dyDescent="0.2">
      <c r="A271" s="2" t="s">
        <v>21</v>
      </c>
      <c r="B271" s="2" t="s">
        <v>22</v>
      </c>
      <c r="C271" s="2" t="s">
        <v>1</v>
      </c>
      <c r="D271">
        <v>12</v>
      </c>
      <c r="E271" s="2">
        <v>77.040000000000006</v>
      </c>
      <c r="F271" s="2">
        <v>-0.69</v>
      </c>
      <c r="G271" s="2">
        <v>23.98</v>
      </c>
      <c r="H271" s="2">
        <v>23.34</v>
      </c>
      <c r="I271" s="2">
        <v>6.86</v>
      </c>
      <c r="J271" s="2">
        <v>93.12</v>
      </c>
      <c r="N271" s="2">
        <v>1.67</v>
      </c>
      <c r="P271" s="2">
        <v>3.98</v>
      </c>
      <c r="Q271" s="2">
        <v>4.5999999999999996</v>
      </c>
      <c r="R271" s="3">
        <v>6.4351900000000004</v>
      </c>
      <c r="S271" s="2">
        <v>9.7000000000000003E-2</v>
      </c>
      <c r="T271" s="2">
        <v>7.08</v>
      </c>
    </row>
    <row r="272" spans="1:20" x14ac:dyDescent="0.2">
      <c r="A272" s="2" t="s">
        <v>21</v>
      </c>
      <c r="B272" s="2" t="s">
        <v>22</v>
      </c>
      <c r="C272" s="2" t="s">
        <v>1</v>
      </c>
      <c r="D272">
        <v>12</v>
      </c>
      <c r="E272" s="2">
        <v>78.459999999999994</v>
      </c>
      <c r="F272" s="2">
        <v>0.02</v>
      </c>
      <c r="G272" s="2">
        <v>23.31</v>
      </c>
      <c r="H272" s="2">
        <v>24.14</v>
      </c>
      <c r="I272" s="2">
        <v>4.26</v>
      </c>
      <c r="J272" s="2">
        <v>91.64</v>
      </c>
      <c r="N272" s="2">
        <v>1.58</v>
      </c>
      <c r="P272" s="2">
        <v>3.92</v>
      </c>
      <c r="Q272" s="2">
        <v>4</v>
      </c>
      <c r="R272" s="3">
        <v>5.43161</v>
      </c>
      <c r="S272" s="2">
        <v>0.1</v>
      </c>
      <c r="T272" s="2">
        <v>6.7</v>
      </c>
    </row>
    <row r="273" spans="1:20" x14ac:dyDescent="0.2">
      <c r="A273" s="2" t="s">
        <v>21</v>
      </c>
      <c r="B273" s="2" t="s">
        <v>22</v>
      </c>
      <c r="C273" s="2" t="s">
        <v>1</v>
      </c>
      <c r="D273">
        <v>12</v>
      </c>
      <c r="E273" s="2">
        <v>78.39</v>
      </c>
      <c r="F273" s="2">
        <v>-1.28</v>
      </c>
      <c r="G273" s="2">
        <v>24.13</v>
      </c>
      <c r="H273" s="2">
        <v>26.24</v>
      </c>
      <c r="I273" s="2">
        <v>10.94</v>
      </c>
      <c r="J273" s="2">
        <v>89.96</v>
      </c>
      <c r="N273" s="2">
        <v>1.59</v>
      </c>
      <c r="P273" s="2">
        <v>3.54</v>
      </c>
      <c r="Q273" s="2">
        <v>4.0999999999999996</v>
      </c>
      <c r="R273" s="3">
        <v>5.3855599999999999</v>
      </c>
      <c r="S273" s="2">
        <v>0.10100000000000001</v>
      </c>
      <c r="T273" s="2">
        <v>7.32</v>
      </c>
    </row>
    <row r="274" spans="1:20" x14ac:dyDescent="0.2">
      <c r="A274" s="2" t="s">
        <v>21</v>
      </c>
      <c r="B274" s="2" t="s">
        <v>22</v>
      </c>
      <c r="C274" s="2" t="s">
        <v>1</v>
      </c>
      <c r="D274">
        <v>12</v>
      </c>
      <c r="E274" s="2">
        <v>77.39</v>
      </c>
      <c r="F274" s="2">
        <v>-1.3</v>
      </c>
      <c r="G274" s="2">
        <v>26.24</v>
      </c>
      <c r="H274" s="2">
        <v>26.88</v>
      </c>
      <c r="I274" s="2">
        <v>5.65</v>
      </c>
      <c r="J274" s="2">
        <v>92.73</v>
      </c>
      <c r="N274" s="2">
        <v>2.08</v>
      </c>
      <c r="Q274" s="2">
        <v>3.8</v>
      </c>
      <c r="R274" s="3">
        <v>5.5585300000000002</v>
      </c>
      <c r="S274" s="2">
        <v>0.104</v>
      </c>
      <c r="T274" s="2">
        <v>6.46</v>
      </c>
    </row>
    <row r="275" spans="1:20" x14ac:dyDescent="0.2">
      <c r="A275" s="2" t="s">
        <v>21</v>
      </c>
      <c r="B275" s="2" t="s">
        <v>22</v>
      </c>
      <c r="C275" s="2" t="s">
        <v>1</v>
      </c>
      <c r="D275">
        <v>12</v>
      </c>
      <c r="E275" s="2">
        <v>78</v>
      </c>
      <c r="F275" s="2">
        <v>-1.1499999999999999</v>
      </c>
      <c r="G275" s="2">
        <v>26.85</v>
      </c>
      <c r="H275" s="2">
        <v>27.05</v>
      </c>
      <c r="I275" s="2">
        <v>4.46</v>
      </c>
      <c r="J275" s="2">
        <v>92.75</v>
      </c>
      <c r="N275" s="2">
        <v>2.37</v>
      </c>
      <c r="Q275" s="2">
        <v>3.8</v>
      </c>
      <c r="R275" s="3">
        <v>5.5901699999999996</v>
      </c>
      <c r="S275" s="2">
        <v>0.10299999999999999</v>
      </c>
    </row>
    <row r="276" spans="1:20" x14ac:dyDescent="0.2">
      <c r="A276" s="2" t="s">
        <v>21</v>
      </c>
      <c r="B276" s="2" t="s">
        <v>22</v>
      </c>
      <c r="C276" s="2" t="s">
        <v>1</v>
      </c>
      <c r="D276">
        <v>12</v>
      </c>
      <c r="E276" s="2">
        <v>77.7</v>
      </c>
      <c r="F276" s="2">
        <v>-1.72</v>
      </c>
      <c r="G276" s="2">
        <v>26.39</v>
      </c>
      <c r="H276" s="2">
        <v>26.42</v>
      </c>
      <c r="I276" s="2">
        <v>5.45</v>
      </c>
      <c r="J276" s="2">
        <v>92.5</v>
      </c>
      <c r="Q276" s="2">
        <v>4</v>
      </c>
      <c r="R276" s="3">
        <v>5.4371400000000003</v>
      </c>
    </row>
    <row r="277" spans="1:20" x14ac:dyDescent="0.2">
      <c r="A277" s="2" t="s">
        <v>21</v>
      </c>
      <c r="B277" s="2" t="s">
        <v>22</v>
      </c>
      <c r="C277" s="2" t="s">
        <v>1</v>
      </c>
      <c r="D277">
        <v>12</v>
      </c>
      <c r="E277" s="2">
        <v>78.010000000000005</v>
      </c>
      <c r="F277" s="2">
        <v>-1.34</v>
      </c>
      <c r="G277" s="2">
        <v>22.53</v>
      </c>
      <c r="H277" s="2">
        <v>22.6</v>
      </c>
      <c r="I277" s="2">
        <v>7.82</v>
      </c>
      <c r="J277" s="2">
        <v>94.37</v>
      </c>
      <c r="Q277" s="2">
        <v>4.0999999999999996</v>
      </c>
      <c r="R277" s="3">
        <v>5.9945899999999996</v>
      </c>
    </row>
    <row r="278" spans="1:20" x14ac:dyDescent="0.2">
      <c r="A278" s="2" t="s">
        <v>21</v>
      </c>
      <c r="B278" s="2" t="s">
        <v>22</v>
      </c>
      <c r="C278" s="2" t="s">
        <v>1</v>
      </c>
      <c r="D278">
        <v>12</v>
      </c>
      <c r="E278" s="2">
        <v>78.84</v>
      </c>
      <c r="F278" s="2">
        <v>-0.63</v>
      </c>
      <c r="G278" s="2">
        <v>22.54</v>
      </c>
      <c r="H278" s="2">
        <v>22.58</v>
      </c>
      <c r="I278" s="2">
        <v>7.79</v>
      </c>
      <c r="J278" s="2">
        <v>93.4</v>
      </c>
      <c r="Q278" s="2">
        <v>3.8</v>
      </c>
      <c r="R278" s="3">
        <v>5.3483400000000003</v>
      </c>
    </row>
    <row r="279" spans="1:20" x14ac:dyDescent="0.2">
      <c r="A279" s="2" t="s">
        <v>21</v>
      </c>
      <c r="B279" s="2" t="s">
        <v>22</v>
      </c>
      <c r="C279" s="2" t="s">
        <v>1</v>
      </c>
      <c r="D279">
        <v>12</v>
      </c>
      <c r="E279" s="2">
        <v>77.959999999999994</v>
      </c>
      <c r="F279" s="2">
        <v>-0.96</v>
      </c>
      <c r="G279" s="2">
        <v>24.25</v>
      </c>
      <c r="H279" s="2">
        <v>24.26</v>
      </c>
      <c r="I279" s="2">
        <v>8.01</v>
      </c>
      <c r="J279" s="2">
        <v>91.49</v>
      </c>
      <c r="R279" s="3">
        <v>4.5159000000000002</v>
      </c>
    </row>
    <row r="280" spans="1:20" x14ac:dyDescent="0.2">
      <c r="A280" s="2" t="s">
        <v>21</v>
      </c>
      <c r="B280" s="2" t="s">
        <v>22</v>
      </c>
      <c r="C280" s="2" t="s">
        <v>1</v>
      </c>
      <c r="D280">
        <v>12</v>
      </c>
      <c r="E280" s="2">
        <v>78.98</v>
      </c>
      <c r="G280" s="2">
        <v>24.16</v>
      </c>
      <c r="H280" s="2">
        <v>24.18</v>
      </c>
      <c r="I280" s="2">
        <v>7.39</v>
      </c>
      <c r="J280" s="2">
        <v>92.28</v>
      </c>
      <c r="R280" s="3">
        <v>4.2827700000000002</v>
      </c>
    </row>
    <row r="281" spans="1:20" x14ac:dyDescent="0.2">
      <c r="A281" s="2" t="s">
        <v>21</v>
      </c>
      <c r="B281" s="2" t="s">
        <v>22</v>
      </c>
      <c r="C281" s="2" t="s">
        <v>1</v>
      </c>
      <c r="D281">
        <v>12</v>
      </c>
      <c r="E281" s="5">
        <v>79.38</v>
      </c>
      <c r="F281" s="5"/>
      <c r="G281" s="5"/>
      <c r="H281" s="5"/>
      <c r="I281" s="5">
        <v>3.5</v>
      </c>
      <c r="J281" s="5"/>
      <c r="K281" s="5"/>
      <c r="L281" s="5"/>
      <c r="M281" s="5"/>
      <c r="N281" s="5"/>
      <c r="O281" s="5"/>
      <c r="P281" s="5"/>
      <c r="Q281" s="5"/>
      <c r="R281" s="6">
        <v>4.1055599999999997</v>
      </c>
      <c r="S281" s="5"/>
      <c r="T281" s="5"/>
    </row>
    <row r="282" spans="1:20" x14ac:dyDescent="0.2">
      <c r="A282" s="2" t="s">
        <v>21</v>
      </c>
      <c r="B282" s="2" t="s">
        <v>22</v>
      </c>
      <c r="C282" s="2" t="s">
        <v>16</v>
      </c>
      <c r="D282">
        <v>0</v>
      </c>
      <c r="E282" s="2">
        <v>79.03</v>
      </c>
      <c r="F282" s="2">
        <v>-3.71</v>
      </c>
      <c r="G282" s="2">
        <v>21.73</v>
      </c>
      <c r="H282" s="2">
        <v>17.91</v>
      </c>
      <c r="J282" s="2">
        <v>100.78</v>
      </c>
      <c r="K282" s="2">
        <v>21</v>
      </c>
      <c r="L282" s="2">
        <v>0</v>
      </c>
      <c r="M282" s="2">
        <v>0</v>
      </c>
      <c r="N282" s="2">
        <v>2.92</v>
      </c>
      <c r="P282" s="2">
        <v>3.13</v>
      </c>
      <c r="Q282" s="2">
        <v>3.4</v>
      </c>
      <c r="R282" s="3">
        <v>7.8987999999999996</v>
      </c>
      <c r="S282" s="2">
        <v>7.3999999999999996E-2</v>
      </c>
      <c r="T282" s="2">
        <v>5.3</v>
      </c>
    </row>
    <row r="283" spans="1:20" x14ac:dyDescent="0.2">
      <c r="A283" s="2" t="s">
        <v>21</v>
      </c>
      <c r="B283" s="2" t="s">
        <v>22</v>
      </c>
      <c r="C283" s="2" t="s">
        <v>16</v>
      </c>
      <c r="D283">
        <v>0</v>
      </c>
      <c r="E283" s="2">
        <v>78.34</v>
      </c>
      <c r="F283" s="2">
        <v>-3.79</v>
      </c>
      <c r="G283" s="2">
        <v>18.23</v>
      </c>
      <c r="H283" s="2">
        <v>19.690000000000001</v>
      </c>
      <c r="J283" s="2">
        <v>100.86</v>
      </c>
      <c r="K283" s="2">
        <v>21</v>
      </c>
      <c r="L283" s="2">
        <v>0</v>
      </c>
      <c r="M283" s="2">
        <v>0</v>
      </c>
      <c r="N283" s="2">
        <v>2.3199999999999998</v>
      </c>
      <c r="P283" s="2">
        <v>2.89</v>
      </c>
      <c r="Q283" s="2">
        <v>3</v>
      </c>
      <c r="R283" s="3">
        <v>7.2999700000000001</v>
      </c>
      <c r="S283" s="2">
        <v>7.4999999999999997E-2</v>
      </c>
      <c r="T283" s="2">
        <v>5.13</v>
      </c>
    </row>
    <row r="284" spans="1:20" x14ac:dyDescent="0.2">
      <c r="A284" s="2" t="s">
        <v>21</v>
      </c>
      <c r="B284" s="2" t="s">
        <v>22</v>
      </c>
      <c r="C284" s="2" t="s">
        <v>16</v>
      </c>
      <c r="D284">
        <v>0</v>
      </c>
      <c r="E284" s="2">
        <v>80.75</v>
      </c>
      <c r="F284" s="2">
        <v>-3.51</v>
      </c>
      <c r="G284" s="2">
        <v>17.59</v>
      </c>
      <c r="H284" s="2">
        <v>19.47</v>
      </c>
      <c r="J284" s="2">
        <v>101.22</v>
      </c>
      <c r="K284" s="2">
        <v>21</v>
      </c>
      <c r="L284" s="2">
        <v>0</v>
      </c>
      <c r="M284" s="2">
        <v>0</v>
      </c>
      <c r="N284" s="2">
        <v>2.12</v>
      </c>
      <c r="P284" s="2">
        <v>3.28</v>
      </c>
      <c r="Q284" s="2">
        <v>3.5</v>
      </c>
      <c r="R284" s="3">
        <v>7.4615600000000004</v>
      </c>
      <c r="S284" s="2">
        <v>6.3E-2</v>
      </c>
      <c r="T284" s="2">
        <v>7.07</v>
      </c>
    </row>
    <row r="285" spans="1:20" x14ac:dyDescent="0.2">
      <c r="A285" s="2" t="s">
        <v>21</v>
      </c>
      <c r="B285" s="2" t="s">
        <v>22</v>
      </c>
      <c r="C285" s="2" t="s">
        <v>16</v>
      </c>
      <c r="D285">
        <v>0</v>
      </c>
      <c r="E285" s="2">
        <v>80.81</v>
      </c>
      <c r="F285" s="2">
        <v>-2.46</v>
      </c>
      <c r="G285" s="2">
        <v>19.34</v>
      </c>
      <c r="H285" s="2">
        <v>19.48</v>
      </c>
      <c r="J285" s="2">
        <v>100.38</v>
      </c>
      <c r="N285" s="2">
        <v>2.74</v>
      </c>
      <c r="P285" s="2">
        <v>3.06</v>
      </c>
      <c r="Q285" s="2">
        <v>3</v>
      </c>
      <c r="R285" s="3">
        <v>7.6732800000000001</v>
      </c>
      <c r="S285" s="2">
        <v>9.9000000000000005E-2</v>
      </c>
      <c r="T285" s="2">
        <v>6.97</v>
      </c>
    </row>
    <row r="286" spans="1:20" x14ac:dyDescent="0.2">
      <c r="A286" s="2" t="s">
        <v>21</v>
      </c>
      <c r="B286" s="2" t="s">
        <v>22</v>
      </c>
      <c r="C286" s="2" t="s">
        <v>16</v>
      </c>
      <c r="D286">
        <v>0</v>
      </c>
      <c r="E286" s="2">
        <v>79.489999999999995</v>
      </c>
      <c r="F286" s="2">
        <v>-2.62</v>
      </c>
      <c r="G286" s="2">
        <v>19.100000000000001</v>
      </c>
      <c r="H286" s="2">
        <v>20.440000000000001</v>
      </c>
      <c r="J286" s="2">
        <v>96.91</v>
      </c>
      <c r="N286" s="2">
        <v>2.11</v>
      </c>
      <c r="P286" s="2">
        <v>2.98</v>
      </c>
      <c r="Q286" s="2">
        <v>3.1</v>
      </c>
      <c r="R286" s="3">
        <v>6.7826000000000004</v>
      </c>
      <c r="S286" s="2">
        <v>0.10100000000000001</v>
      </c>
      <c r="T286" s="2">
        <v>7.02</v>
      </c>
    </row>
    <row r="287" spans="1:20" x14ac:dyDescent="0.2">
      <c r="A287" s="2" t="s">
        <v>21</v>
      </c>
      <c r="B287" s="2" t="s">
        <v>22</v>
      </c>
      <c r="C287" s="2" t="s">
        <v>16</v>
      </c>
      <c r="D287">
        <v>0</v>
      </c>
      <c r="E287" s="2">
        <v>79.73</v>
      </c>
      <c r="F287" s="2">
        <v>-3.95</v>
      </c>
      <c r="G287" s="2">
        <v>19.16</v>
      </c>
      <c r="H287" s="2">
        <v>18.34</v>
      </c>
      <c r="J287" s="2">
        <v>98.21</v>
      </c>
      <c r="N287" s="2">
        <v>2.1</v>
      </c>
      <c r="P287" s="2">
        <v>3.06</v>
      </c>
      <c r="Q287" s="2">
        <v>3.7</v>
      </c>
      <c r="R287" s="3">
        <v>6.4855600000000004</v>
      </c>
      <c r="S287" s="2">
        <v>0.10199999999999999</v>
      </c>
      <c r="T287" s="2">
        <v>4.6399999999999997</v>
      </c>
    </row>
    <row r="288" spans="1:20" x14ac:dyDescent="0.2">
      <c r="A288" s="2" t="s">
        <v>21</v>
      </c>
      <c r="B288" s="2" t="s">
        <v>22</v>
      </c>
      <c r="C288" s="2" t="s">
        <v>16</v>
      </c>
      <c r="D288">
        <v>0</v>
      </c>
      <c r="E288" s="2">
        <v>79.77</v>
      </c>
      <c r="F288" s="2">
        <v>-3.65</v>
      </c>
      <c r="G288" s="2">
        <v>20.29</v>
      </c>
      <c r="H288" s="2">
        <v>20.61</v>
      </c>
      <c r="J288" s="2">
        <v>101.05</v>
      </c>
      <c r="N288" s="2">
        <v>2.25</v>
      </c>
      <c r="P288" s="2">
        <v>3.52</v>
      </c>
      <c r="Q288" s="2">
        <v>3.8</v>
      </c>
      <c r="R288" s="3">
        <v>8.5712799999999998</v>
      </c>
      <c r="S288" s="2">
        <v>7.0000000000000007E-2</v>
      </c>
      <c r="T288" s="2">
        <v>5.39</v>
      </c>
    </row>
    <row r="289" spans="1:20" x14ac:dyDescent="0.2">
      <c r="A289" s="2" t="s">
        <v>21</v>
      </c>
      <c r="B289" s="2" t="s">
        <v>22</v>
      </c>
      <c r="C289" s="2" t="s">
        <v>16</v>
      </c>
      <c r="D289">
        <v>0</v>
      </c>
      <c r="E289" s="2">
        <v>80.709999999999994</v>
      </c>
      <c r="F289" s="2">
        <v>-2.5499999999999998</v>
      </c>
      <c r="G289" s="2">
        <v>18.149999999999999</v>
      </c>
      <c r="H289" s="2">
        <v>18.97</v>
      </c>
      <c r="J289" s="2">
        <v>101.09</v>
      </c>
      <c r="N289" s="2">
        <v>1.84</v>
      </c>
      <c r="P289" s="2">
        <v>3.36</v>
      </c>
      <c r="Q289" s="2">
        <v>4</v>
      </c>
      <c r="R289" s="3">
        <v>8.3728800000000003</v>
      </c>
      <c r="S289" s="2">
        <v>7.0000000000000007E-2</v>
      </c>
      <c r="T289" s="2">
        <v>4.47</v>
      </c>
    </row>
    <row r="290" spans="1:20" x14ac:dyDescent="0.2">
      <c r="A290" s="2" t="s">
        <v>21</v>
      </c>
      <c r="B290" s="2" t="s">
        <v>22</v>
      </c>
      <c r="C290" s="2" t="s">
        <v>16</v>
      </c>
      <c r="D290">
        <v>0</v>
      </c>
      <c r="E290" s="2">
        <v>80.91</v>
      </c>
      <c r="F290" s="2">
        <v>-3.22</v>
      </c>
      <c r="G290" s="2">
        <v>20.23</v>
      </c>
      <c r="H290" s="2">
        <v>20.58</v>
      </c>
      <c r="J290" s="2">
        <v>97.12</v>
      </c>
      <c r="N290" s="2">
        <v>2.37</v>
      </c>
      <c r="P290" s="2">
        <v>3.36</v>
      </c>
      <c r="R290" s="3">
        <v>8.1215700000000002</v>
      </c>
      <c r="S290" s="2">
        <v>6.9000000000000006E-2</v>
      </c>
    </row>
    <row r="291" spans="1:20" x14ac:dyDescent="0.2">
      <c r="A291" s="2" t="s">
        <v>21</v>
      </c>
      <c r="B291" s="2" t="s">
        <v>22</v>
      </c>
      <c r="C291" s="2" t="s">
        <v>16</v>
      </c>
      <c r="D291">
        <v>0</v>
      </c>
      <c r="E291" s="2">
        <v>78.59</v>
      </c>
      <c r="F291" s="2">
        <v>-3.61</v>
      </c>
      <c r="G291" s="2">
        <v>18.62</v>
      </c>
      <c r="H291" s="2">
        <v>20.68</v>
      </c>
      <c r="J291" s="2">
        <v>98.96</v>
      </c>
      <c r="R291" s="3">
        <v>7.9157200000000003</v>
      </c>
    </row>
    <row r="292" spans="1:20" x14ac:dyDescent="0.2">
      <c r="A292" s="2" t="s">
        <v>21</v>
      </c>
      <c r="B292" s="2" t="s">
        <v>22</v>
      </c>
      <c r="C292" s="2" t="s">
        <v>16</v>
      </c>
      <c r="D292">
        <v>0</v>
      </c>
      <c r="E292" s="2">
        <v>76.48</v>
      </c>
      <c r="F292" s="2">
        <v>-3.68</v>
      </c>
      <c r="G292" s="2">
        <v>20.420000000000002</v>
      </c>
      <c r="H292" s="2">
        <v>19.809999999999999</v>
      </c>
      <c r="J292" s="2">
        <v>100.5</v>
      </c>
      <c r="R292" s="3">
        <v>8.1832999999999991</v>
      </c>
    </row>
    <row r="293" spans="1:20" x14ac:dyDescent="0.2">
      <c r="A293" s="2" t="s">
        <v>21</v>
      </c>
      <c r="B293" s="2" t="s">
        <v>22</v>
      </c>
      <c r="C293" s="2" t="s">
        <v>16</v>
      </c>
      <c r="D293">
        <v>0</v>
      </c>
      <c r="E293" s="2">
        <v>79.12</v>
      </c>
      <c r="F293" s="2">
        <v>-3.31</v>
      </c>
      <c r="G293" s="2">
        <v>20.43</v>
      </c>
      <c r="H293" s="2">
        <v>21</v>
      </c>
      <c r="J293" s="2">
        <v>100.09</v>
      </c>
      <c r="R293" s="3">
        <v>8.2748100000000004</v>
      </c>
    </row>
    <row r="294" spans="1:20" x14ac:dyDescent="0.2">
      <c r="A294" s="2" t="s">
        <v>21</v>
      </c>
      <c r="B294" s="2" t="s">
        <v>22</v>
      </c>
      <c r="C294" s="2" t="s">
        <v>16</v>
      </c>
      <c r="D294">
        <v>0</v>
      </c>
      <c r="E294" s="2">
        <v>78.66</v>
      </c>
      <c r="F294" s="2">
        <v>-3.58</v>
      </c>
      <c r="G294" s="2">
        <v>19.48</v>
      </c>
      <c r="H294" s="2">
        <v>19.57</v>
      </c>
      <c r="J294" s="2">
        <v>99.74</v>
      </c>
    </row>
    <row r="295" spans="1:20" x14ac:dyDescent="0.2">
      <c r="A295" s="2" t="s">
        <v>21</v>
      </c>
      <c r="B295" s="2" t="s">
        <v>22</v>
      </c>
      <c r="C295" s="2" t="s">
        <v>16</v>
      </c>
      <c r="D295">
        <v>0</v>
      </c>
      <c r="E295" s="2">
        <v>79.73</v>
      </c>
      <c r="F295" s="2">
        <v>-3.27</v>
      </c>
      <c r="G295" s="2">
        <v>20.68</v>
      </c>
      <c r="H295" s="2">
        <v>20.32</v>
      </c>
      <c r="J295" s="2">
        <v>100.15</v>
      </c>
    </row>
    <row r="296" spans="1:20" x14ac:dyDescent="0.2">
      <c r="A296" s="2" t="s">
        <v>21</v>
      </c>
      <c r="B296" s="2" t="s">
        <v>22</v>
      </c>
      <c r="C296" s="2" t="s">
        <v>16</v>
      </c>
      <c r="D296">
        <v>0</v>
      </c>
      <c r="E296" s="2">
        <v>80.69</v>
      </c>
      <c r="F296" s="2">
        <v>-3.03</v>
      </c>
      <c r="G296" s="2">
        <v>19.29</v>
      </c>
      <c r="H296" s="2">
        <v>19.350000000000001</v>
      </c>
      <c r="J296" s="2">
        <v>99.73</v>
      </c>
    </row>
    <row r="297" spans="1:20" x14ac:dyDescent="0.2">
      <c r="A297" s="2" t="s">
        <v>21</v>
      </c>
      <c r="B297" s="2" t="s">
        <v>22</v>
      </c>
      <c r="C297" s="2" t="s">
        <v>16</v>
      </c>
      <c r="D297">
        <v>0</v>
      </c>
      <c r="E297" s="2">
        <v>79.540000000000006</v>
      </c>
      <c r="G297" s="2">
        <v>20</v>
      </c>
      <c r="H297" s="2">
        <v>17.989999999999998</v>
      </c>
      <c r="J297" s="2">
        <v>99.7</v>
      </c>
    </row>
    <row r="298" spans="1:20" x14ac:dyDescent="0.2">
      <c r="A298" s="2" t="s">
        <v>21</v>
      </c>
      <c r="B298" s="2" t="s">
        <v>22</v>
      </c>
      <c r="C298" s="2" t="s">
        <v>16</v>
      </c>
      <c r="D298">
        <v>0</v>
      </c>
      <c r="E298" s="5">
        <v>80.069999999999993</v>
      </c>
      <c r="F298" s="5"/>
      <c r="G298" s="5">
        <v>19.07</v>
      </c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6"/>
      <c r="S298" s="5"/>
      <c r="T298" s="5"/>
    </row>
    <row r="299" spans="1:20" x14ac:dyDescent="0.2">
      <c r="A299" s="2" t="s">
        <v>21</v>
      </c>
      <c r="B299" s="2" t="s">
        <v>22</v>
      </c>
      <c r="C299" s="2" t="s">
        <v>16</v>
      </c>
      <c r="D299">
        <v>2</v>
      </c>
      <c r="E299" s="2">
        <v>79.84</v>
      </c>
      <c r="F299" s="2">
        <v>-2.5</v>
      </c>
      <c r="G299" s="2">
        <v>22.44</v>
      </c>
      <c r="H299" s="2">
        <v>22.55</v>
      </c>
      <c r="I299" s="2">
        <v>7.43</v>
      </c>
      <c r="J299" s="2">
        <v>95.73</v>
      </c>
      <c r="K299" s="2">
        <v>19.7</v>
      </c>
      <c r="L299" s="2">
        <v>2.6</v>
      </c>
      <c r="N299" s="2">
        <v>1.38</v>
      </c>
      <c r="R299" s="3">
        <v>4.8021200000000004</v>
      </c>
      <c r="S299" s="2">
        <v>8.3000000000000004E-2</v>
      </c>
      <c r="T299" s="2">
        <v>3.95</v>
      </c>
    </row>
    <row r="300" spans="1:20" x14ac:dyDescent="0.2">
      <c r="A300" s="2" t="s">
        <v>21</v>
      </c>
      <c r="B300" s="2" t="s">
        <v>22</v>
      </c>
      <c r="C300" s="2" t="s">
        <v>16</v>
      </c>
      <c r="D300">
        <v>2</v>
      </c>
      <c r="E300" s="2">
        <v>78.03</v>
      </c>
      <c r="F300" s="2">
        <v>-1.85</v>
      </c>
      <c r="G300" s="2">
        <v>23.71</v>
      </c>
      <c r="H300" s="2">
        <v>23.84</v>
      </c>
      <c r="I300" s="2">
        <v>7.91</v>
      </c>
      <c r="J300" s="2">
        <v>94.1</v>
      </c>
      <c r="K300" s="2">
        <v>18.600000000000001</v>
      </c>
      <c r="L300" s="2">
        <v>1.6</v>
      </c>
      <c r="N300" s="2">
        <v>2.08</v>
      </c>
      <c r="R300" s="3">
        <v>4.2486199999999998</v>
      </c>
      <c r="S300" s="2">
        <v>9.7000000000000003E-2</v>
      </c>
      <c r="T300" s="2">
        <v>4.1399999999999997</v>
      </c>
    </row>
    <row r="301" spans="1:20" x14ac:dyDescent="0.2">
      <c r="A301" s="2" t="s">
        <v>21</v>
      </c>
      <c r="B301" s="2" t="s">
        <v>22</v>
      </c>
      <c r="C301" s="2" t="s">
        <v>16</v>
      </c>
      <c r="D301">
        <v>2</v>
      </c>
      <c r="E301" s="2">
        <v>77.86</v>
      </c>
      <c r="F301" s="2">
        <v>-1.2</v>
      </c>
      <c r="G301" s="2">
        <v>25.79</v>
      </c>
      <c r="H301" s="2">
        <v>25.86</v>
      </c>
      <c r="I301" s="2">
        <v>2.2799999999999998</v>
      </c>
      <c r="J301" s="2">
        <v>92.51</v>
      </c>
      <c r="K301" s="2">
        <v>19.2</v>
      </c>
      <c r="N301" s="2">
        <v>1.93</v>
      </c>
      <c r="R301" s="3">
        <v>4.1591399999999998</v>
      </c>
      <c r="S301" s="2">
        <v>8.6999999999999994E-2</v>
      </c>
      <c r="T301" s="2">
        <v>4.78</v>
      </c>
    </row>
    <row r="302" spans="1:20" x14ac:dyDescent="0.2">
      <c r="A302" s="2" t="s">
        <v>21</v>
      </c>
      <c r="B302" s="2" t="s">
        <v>22</v>
      </c>
      <c r="C302" s="2" t="s">
        <v>16</v>
      </c>
      <c r="D302">
        <v>2</v>
      </c>
      <c r="E302" s="2">
        <v>79.319999999999993</v>
      </c>
      <c r="F302" s="2">
        <v>-2.5299999999999998</v>
      </c>
      <c r="G302" s="2">
        <v>27.37</v>
      </c>
      <c r="H302" s="2">
        <v>27.4</v>
      </c>
      <c r="I302" s="2">
        <v>2.37</v>
      </c>
      <c r="J302" s="2">
        <v>92.94</v>
      </c>
      <c r="N302" s="2">
        <v>1.36</v>
      </c>
      <c r="R302" s="3">
        <v>4.4367299999999998</v>
      </c>
      <c r="S302" s="2">
        <v>0.08</v>
      </c>
      <c r="T302" s="2">
        <v>4.78</v>
      </c>
    </row>
    <row r="303" spans="1:20" x14ac:dyDescent="0.2">
      <c r="A303" s="2" t="s">
        <v>21</v>
      </c>
      <c r="B303" s="2" t="s">
        <v>22</v>
      </c>
      <c r="C303" s="2" t="s">
        <v>16</v>
      </c>
      <c r="D303">
        <v>2</v>
      </c>
      <c r="E303" s="2">
        <v>77.37</v>
      </c>
      <c r="F303" s="2">
        <v>-2.64</v>
      </c>
      <c r="G303" s="2">
        <v>22.76</v>
      </c>
      <c r="H303" s="2">
        <v>22.9</v>
      </c>
      <c r="I303" s="2">
        <v>3.46</v>
      </c>
      <c r="J303" s="2">
        <v>92.88</v>
      </c>
      <c r="N303" s="2">
        <v>2.73</v>
      </c>
      <c r="R303" s="3">
        <v>4.7636099999999999</v>
      </c>
      <c r="S303" s="2">
        <v>7.5999999999999998E-2</v>
      </c>
      <c r="T303" s="2">
        <v>4.87</v>
      </c>
    </row>
    <row r="304" spans="1:20" x14ac:dyDescent="0.2">
      <c r="A304" s="2" t="s">
        <v>21</v>
      </c>
      <c r="B304" s="2" t="s">
        <v>22</v>
      </c>
      <c r="C304" s="2" t="s">
        <v>16</v>
      </c>
      <c r="D304">
        <v>2</v>
      </c>
      <c r="E304" s="2">
        <v>79.819999999999993</v>
      </c>
      <c r="F304" s="2">
        <v>-2.5099999999999998</v>
      </c>
      <c r="G304" s="2">
        <v>25.52</v>
      </c>
      <c r="H304" s="2">
        <v>25.55</v>
      </c>
      <c r="I304" s="2">
        <v>4.5999999999999996</v>
      </c>
      <c r="J304" s="2">
        <v>93.95</v>
      </c>
      <c r="N304" s="2">
        <v>1.7</v>
      </c>
      <c r="R304" s="3">
        <v>4.57057</v>
      </c>
      <c r="S304" s="2">
        <v>8.2000000000000003E-2</v>
      </c>
      <c r="T304" s="2">
        <v>5.53</v>
      </c>
    </row>
    <row r="305" spans="1:20" x14ac:dyDescent="0.2">
      <c r="A305" s="2" t="s">
        <v>21</v>
      </c>
      <c r="B305" s="2" t="s">
        <v>22</v>
      </c>
      <c r="C305" s="2" t="s">
        <v>16</v>
      </c>
      <c r="D305">
        <v>2</v>
      </c>
      <c r="E305" s="2">
        <v>80.040000000000006</v>
      </c>
      <c r="F305" s="2">
        <v>-1.31</v>
      </c>
      <c r="G305" s="2">
        <v>24.05</v>
      </c>
      <c r="H305" s="2">
        <v>24.08</v>
      </c>
      <c r="I305" s="2">
        <v>6.49</v>
      </c>
      <c r="J305" s="2">
        <v>92.63</v>
      </c>
      <c r="N305" s="2">
        <v>2.15</v>
      </c>
      <c r="R305" s="3">
        <v>4.1542700000000004</v>
      </c>
      <c r="S305" s="2">
        <v>9.5000000000000001E-2</v>
      </c>
      <c r="T305" s="2">
        <v>4.95</v>
      </c>
    </row>
    <row r="306" spans="1:20" x14ac:dyDescent="0.2">
      <c r="A306" s="2" t="s">
        <v>21</v>
      </c>
      <c r="B306" s="2" t="s">
        <v>22</v>
      </c>
      <c r="C306" s="2" t="s">
        <v>16</v>
      </c>
      <c r="D306">
        <v>2</v>
      </c>
      <c r="E306" s="2">
        <v>80.83</v>
      </c>
      <c r="F306" s="2">
        <v>-1.21</v>
      </c>
      <c r="G306" s="2">
        <v>25.23</v>
      </c>
      <c r="H306" s="2">
        <v>25.29</v>
      </c>
      <c r="I306" s="2">
        <v>8.44</v>
      </c>
      <c r="J306" s="2">
        <v>94.62</v>
      </c>
      <c r="N306" s="2">
        <v>1.63</v>
      </c>
      <c r="R306" s="3">
        <v>4.1157399999999997</v>
      </c>
      <c r="S306" s="2">
        <v>9.8000000000000004E-2</v>
      </c>
      <c r="T306" s="2">
        <v>5.34</v>
      </c>
    </row>
    <row r="307" spans="1:20" x14ac:dyDescent="0.2">
      <c r="A307" s="2" t="s">
        <v>21</v>
      </c>
      <c r="B307" s="2" t="s">
        <v>22</v>
      </c>
      <c r="C307" s="2" t="s">
        <v>16</v>
      </c>
      <c r="D307">
        <v>2</v>
      </c>
      <c r="E307" s="2">
        <v>77.680000000000007</v>
      </c>
      <c r="F307" s="2">
        <v>-1.74</v>
      </c>
      <c r="G307" s="2">
        <v>26.35</v>
      </c>
      <c r="H307" s="2">
        <v>26.44</v>
      </c>
      <c r="I307" s="2">
        <v>1.1100000000000001</v>
      </c>
      <c r="N307" s="2">
        <v>1.78</v>
      </c>
      <c r="R307" s="3">
        <v>3.9025099999999999</v>
      </c>
      <c r="S307" s="2">
        <v>8.3000000000000004E-2</v>
      </c>
    </row>
    <row r="308" spans="1:20" x14ac:dyDescent="0.2">
      <c r="A308" s="2" t="s">
        <v>21</v>
      </c>
      <c r="B308" s="2" t="s">
        <v>22</v>
      </c>
      <c r="C308" s="2" t="s">
        <v>16</v>
      </c>
      <c r="D308">
        <v>2</v>
      </c>
      <c r="E308" s="2">
        <v>77.91</v>
      </c>
      <c r="F308" s="2">
        <v>-1.34</v>
      </c>
      <c r="G308" s="2">
        <v>22.2</v>
      </c>
      <c r="H308" s="2">
        <v>22.34</v>
      </c>
      <c r="I308" s="2">
        <v>1.24</v>
      </c>
      <c r="R308" s="3">
        <v>4.1302000000000003</v>
      </c>
    </row>
    <row r="309" spans="1:20" x14ac:dyDescent="0.2">
      <c r="A309" s="2" t="s">
        <v>21</v>
      </c>
      <c r="B309" s="2" t="s">
        <v>22</v>
      </c>
      <c r="C309" s="2" t="s">
        <v>16</v>
      </c>
      <c r="D309">
        <v>2</v>
      </c>
      <c r="E309" s="2">
        <v>79.58</v>
      </c>
      <c r="F309" s="2">
        <v>-2.13</v>
      </c>
      <c r="G309" s="2">
        <v>23.58</v>
      </c>
      <c r="H309" s="2">
        <v>23.71</v>
      </c>
      <c r="I309" s="2">
        <v>3.66</v>
      </c>
      <c r="R309" s="3">
        <v>4.0691600000000001</v>
      </c>
    </row>
    <row r="310" spans="1:20" x14ac:dyDescent="0.2">
      <c r="A310" s="2" t="s">
        <v>21</v>
      </c>
      <c r="B310" s="2" t="s">
        <v>22</v>
      </c>
      <c r="C310" s="2" t="s">
        <v>16</v>
      </c>
      <c r="D310">
        <v>2</v>
      </c>
      <c r="E310" s="2">
        <v>75.83</v>
      </c>
      <c r="F310" s="2">
        <v>-2.54</v>
      </c>
      <c r="I310" s="2">
        <v>6.62</v>
      </c>
      <c r="R310" s="3">
        <v>4.1370399999999998</v>
      </c>
    </row>
    <row r="311" spans="1:20" x14ac:dyDescent="0.2">
      <c r="A311" s="2" t="s">
        <v>21</v>
      </c>
      <c r="B311" s="2" t="s">
        <v>22</v>
      </c>
      <c r="C311" s="2" t="s">
        <v>16</v>
      </c>
      <c r="D311">
        <v>2</v>
      </c>
      <c r="E311" s="2">
        <v>77.89</v>
      </c>
      <c r="F311" s="2">
        <v>-2.4900000000000002</v>
      </c>
      <c r="I311" s="2">
        <v>5.27</v>
      </c>
      <c r="R311" s="3">
        <v>4.8028300000000002</v>
      </c>
    </row>
    <row r="312" spans="1:20" x14ac:dyDescent="0.2">
      <c r="A312" s="2" t="s">
        <v>21</v>
      </c>
      <c r="B312" s="2" t="s">
        <v>22</v>
      </c>
      <c r="C312" s="2" t="s">
        <v>16</v>
      </c>
      <c r="D312">
        <v>2</v>
      </c>
      <c r="E312" s="2">
        <v>77.83</v>
      </c>
      <c r="I312" s="2">
        <v>5.98</v>
      </c>
      <c r="R312" s="3">
        <v>4.6555299999999997</v>
      </c>
    </row>
    <row r="313" spans="1:20" x14ac:dyDescent="0.2">
      <c r="A313" s="2" t="s">
        <v>21</v>
      </c>
      <c r="B313" s="2" t="s">
        <v>22</v>
      </c>
      <c r="C313" s="2" t="s">
        <v>16</v>
      </c>
      <c r="D313">
        <v>2</v>
      </c>
      <c r="E313" s="5">
        <v>77.790000000000006</v>
      </c>
      <c r="F313" s="5"/>
      <c r="G313" s="5"/>
      <c r="H313" s="5"/>
      <c r="I313" s="5">
        <v>10.56</v>
      </c>
      <c r="J313" s="5"/>
      <c r="K313" s="5"/>
      <c r="L313" s="5"/>
      <c r="M313" s="5"/>
      <c r="N313" s="5"/>
      <c r="O313" s="5"/>
      <c r="P313" s="5"/>
      <c r="Q313" s="5"/>
      <c r="R313" s="6">
        <v>5.0470899999999999</v>
      </c>
      <c r="S313" s="5"/>
      <c r="T313" s="5"/>
    </row>
    <row r="314" spans="1:20" x14ac:dyDescent="0.2">
      <c r="A314" s="2" t="s">
        <v>21</v>
      </c>
      <c r="B314" s="2" t="s">
        <v>22</v>
      </c>
      <c r="C314" s="2" t="s">
        <v>16</v>
      </c>
      <c r="D314">
        <v>5</v>
      </c>
      <c r="E314" s="2">
        <v>77.81</v>
      </c>
      <c r="F314" s="2">
        <v>-1.32</v>
      </c>
      <c r="G314" s="2">
        <v>22.68</v>
      </c>
      <c r="H314" s="2">
        <v>24.3</v>
      </c>
      <c r="I314" s="2">
        <v>3.67</v>
      </c>
      <c r="J314" s="2">
        <v>93.11</v>
      </c>
      <c r="K314" s="2">
        <v>19.2</v>
      </c>
      <c r="L314" s="2">
        <v>1.5</v>
      </c>
      <c r="M314" s="2">
        <v>0.04</v>
      </c>
      <c r="N314" s="2">
        <v>1.56</v>
      </c>
      <c r="O314" s="2">
        <v>2.2799999999999998</v>
      </c>
      <c r="P314" s="2">
        <v>4.16</v>
      </c>
      <c r="Q314" s="2">
        <v>4.5999999999999996</v>
      </c>
      <c r="R314" s="3">
        <v>5.88964</v>
      </c>
      <c r="S314" s="2">
        <v>9.2999999999999999E-2</v>
      </c>
      <c r="T314" s="2">
        <v>3.96</v>
      </c>
    </row>
    <row r="315" spans="1:20" x14ac:dyDescent="0.2">
      <c r="A315" s="2" t="s">
        <v>21</v>
      </c>
      <c r="B315" s="2" t="s">
        <v>22</v>
      </c>
      <c r="C315" s="2" t="s">
        <v>16</v>
      </c>
      <c r="D315">
        <v>5</v>
      </c>
      <c r="E315" s="2">
        <v>76.73</v>
      </c>
      <c r="F315" s="2">
        <v>-2.27</v>
      </c>
      <c r="G315" s="2">
        <v>22.26</v>
      </c>
      <c r="H315" s="2">
        <v>24.26</v>
      </c>
      <c r="I315" s="2">
        <v>6.23</v>
      </c>
      <c r="J315" s="2">
        <v>93.12</v>
      </c>
      <c r="K315" s="2">
        <v>19</v>
      </c>
      <c r="L315" s="2">
        <v>1.7</v>
      </c>
      <c r="M315" s="2">
        <v>0.04</v>
      </c>
      <c r="N315" s="2">
        <v>1.71</v>
      </c>
      <c r="O315" s="2">
        <v>1.98</v>
      </c>
      <c r="P315" s="2">
        <v>4.3600000000000003</v>
      </c>
      <c r="Q315" s="2">
        <v>5</v>
      </c>
      <c r="R315" s="3">
        <v>5.5288500000000003</v>
      </c>
      <c r="S315" s="2">
        <v>9.8000000000000004E-2</v>
      </c>
      <c r="T315" s="2">
        <v>4.34</v>
      </c>
    </row>
    <row r="316" spans="1:20" x14ac:dyDescent="0.2">
      <c r="A316" s="2" t="s">
        <v>21</v>
      </c>
      <c r="B316" s="2" t="s">
        <v>22</v>
      </c>
      <c r="C316" s="2" t="s">
        <v>16</v>
      </c>
      <c r="D316">
        <v>5</v>
      </c>
      <c r="E316" s="2">
        <v>77.55</v>
      </c>
      <c r="F316" s="2">
        <v>-1.97</v>
      </c>
      <c r="G316" s="2">
        <v>24.26</v>
      </c>
      <c r="H316" s="2">
        <v>19.72</v>
      </c>
      <c r="I316" s="2">
        <v>4.53</v>
      </c>
      <c r="J316" s="2">
        <v>95.63</v>
      </c>
      <c r="K316" s="2">
        <v>19.8</v>
      </c>
      <c r="M316" s="2">
        <v>7.0000000000000007E-2</v>
      </c>
      <c r="N316" s="2">
        <v>2.0699999999999998</v>
      </c>
      <c r="O316" s="2">
        <v>2.19</v>
      </c>
      <c r="P316" s="2">
        <v>4.1900000000000004</v>
      </c>
      <c r="Q316" s="2">
        <v>4.8</v>
      </c>
      <c r="R316" s="3">
        <v>5.8125</v>
      </c>
      <c r="S316" s="2">
        <v>9.5000000000000001E-2</v>
      </c>
      <c r="T316" s="2">
        <v>5.04</v>
      </c>
    </row>
    <row r="317" spans="1:20" x14ac:dyDescent="0.2">
      <c r="A317" s="2" t="s">
        <v>21</v>
      </c>
      <c r="B317" s="2" t="s">
        <v>22</v>
      </c>
      <c r="C317" s="2" t="s">
        <v>16</v>
      </c>
      <c r="D317">
        <v>5</v>
      </c>
      <c r="E317" s="2">
        <v>79.319999999999993</v>
      </c>
      <c r="F317" s="2">
        <v>-0.33</v>
      </c>
      <c r="G317" s="2">
        <v>24.22</v>
      </c>
      <c r="H317" s="2">
        <v>20.100000000000001</v>
      </c>
      <c r="I317" s="2">
        <v>3.66</v>
      </c>
      <c r="J317" s="2">
        <v>93.07</v>
      </c>
      <c r="N317" s="2">
        <v>2.16</v>
      </c>
      <c r="O317" s="2">
        <v>1.98</v>
      </c>
      <c r="P317" s="2">
        <v>4.0199999999999996</v>
      </c>
      <c r="Q317" s="2">
        <v>4.9000000000000004</v>
      </c>
      <c r="R317" s="3">
        <v>5.8486200000000004</v>
      </c>
      <c r="S317" s="2">
        <v>0.109</v>
      </c>
      <c r="T317" s="2">
        <v>4.43</v>
      </c>
    </row>
    <row r="318" spans="1:20" x14ac:dyDescent="0.2">
      <c r="A318" s="2" t="s">
        <v>21</v>
      </c>
      <c r="B318" s="2" t="s">
        <v>22</v>
      </c>
      <c r="C318" s="2" t="s">
        <v>16</v>
      </c>
      <c r="D318">
        <v>5</v>
      </c>
      <c r="E318" s="2">
        <v>77.72</v>
      </c>
      <c r="F318" s="2">
        <v>-2.36</v>
      </c>
      <c r="G318" s="2">
        <v>19.59</v>
      </c>
      <c r="H318" s="2">
        <v>20.57</v>
      </c>
      <c r="I318" s="2">
        <v>5.86</v>
      </c>
      <c r="J318" s="2">
        <v>92.33</v>
      </c>
      <c r="N318" s="2">
        <v>2.09</v>
      </c>
      <c r="O318" s="2">
        <v>1.28</v>
      </c>
      <c r="P318" s="2">
        <v>4.1500000000000004</v>
      </c>
      <c r="Q318" s="2">
        <v>4.8</v>
      </c>
      <c r="R318" s="3">
        <v>6.0192300000000003</v>
      </c>
      <c r="S318" s="2">
        <v>0.109</v>
      </c>
      <c r="T318" s="2">
        <v>4.75</v>
      </c>
    </row>
    <row r="319" spans="1:20" x14ac:dyDescent="0.2">
      <c r="A319" s="2" t="s">
        <v>21</v>
      </c>
      <c r="B319" s="2" t="s">
        <v>22</v>
      </c>
      <c r="C319" s="2" t="s">
        <v>16</v>
      </c>
      <c r="D319">
        <v>5</v>
      </c>
      <c r="E319" s="2">
        <v>75.650000000000006</v>
      </c>
      <c r="F319" s="2">
        <v>-2.25</v>
      </c>
      <c r="G319" s="2">
        <v>20</v>
      </c>
      <c r="H319" s="2">
        <v>20.39</v>
      </c>
      <c r="I319" s="2">
        <v>5.49</v>
      </c>
      <c r="J319" s="2">
        <v>92.55</v>
      </c>
      <c r="N319" s="2">
        <v>1.75</v>
      </c>
      <c r="O319" s="2">
        <v>1.89</v>
      </c>
      <c r="P319" s="2">
        <v>4.2300000000000004</v>
      </c>
      <c r="Q319" s="2">
        <v>4.3</v>
      </c>
      <c r="R319" s="3">
        <v>6.3204200000000004</v>
      </c>
      <c r="S319" s="2">
        <v>0.109</v>
      </c>
      <c r="T319" s="2">
        <v>4.99</v>
      </c>
    </row>
    <row r="320" spans="1:20" x14ac:dyDescent="0.2">
      <c r="A320" s="2" t="s">
        <v>21</v>
      </c>
      <c r="B320" s="2" t="s">
        <v>22</v>
      </c>
      <c r="C320" s="2" t="s">
        <v>16</v>
      </c>
      <c r="D320">
        <v>5</v>
      </c>
      <c r="E320" s="2">
        <v>74.27</v>
      </c>
      <c r="F320" s="2">
        <v>-1.33</v>
      </c>
      <c r="G320" s="2">
        <v>20.43</v>
      </c>
      <c r="H320" s="2">
        <v>24.85</v>
      </c>
      <c r="I320" s="2">
        <v>1.04</v>
      </c>
      <c r="N320" s="2">
        <v>1.33</v>
      </c>
      <c r="O320" s="2">
        <v>1.89</v>
      </c>
      <c r="P320" s="2">
        <v>3.67</v>
      </c>
      <c r="Q320" s="2">
        <v>4.3</v>
      </c>
      <c r="R320" s="3">
        <v>4.69611</v>
      </c>
      <c r="S320" s="2">
        <v>8.5999999999999993E-2</v>
      </c>
      <c r="T320" s="2">
        <v>3.81</v>
      </c>
    </row>
    <row r="321" spans="1:20" x14ac:dyDescent="0.2">
      <c r="A321" s="2" t="s">
        <v>21</v>
      </c>
      <c r="B321" s="2" t="s">
        <v>22</v>
      </c>
      <c r="C321" s="2" t="s">
        <v>16</v>
      </c>
      <c r="D321">
        <v>5</v>
      </c>
      <c r="E321" s="2">
        <v>75.39</v>
      </c>
      <c r="F321" s="2">
        <v>-1.03</v>
      </c>
      <c r="G321" s="2">
        <v>20.27</v>
      </c>
      <c r="H321" s="2">
        <v>25.33</v>
      </c>
      <c r="I321" s="2">
        <v>2.2400000000000002</v>
      </c>
      <c r="N321" s="2">
        <v>2.1800000000000002</v>
      </c>
      <c r="O321" s="2">
        <v>1.89</v>
      </c>
      <c r="P321" s="2">
        <v>3.78</v>
      </c>
      <c r="Q321" s="2">
        <v>4</v>
      </c>
      <c r="R321" s="3">
        <v>4.8308299999999997</v>
      </c>
      <c r="S321" s="2">
        <v>9.2999999999999999E-2</v>
      </c>
      <c r="T321" s="2">
        <v>4.01</v>
      </c>
    </row>
    <row r="322" spans="1:20" x14ac:dyDescent="0.2">
      <c r="A322" s="2" t="s">
        <v>21</v>
      </c>
      <c r="B322" s="2" t="s">
        <v>22</v>
      </c>
      <c r="C322" s="2" t="s">
        <v>16</v>
      </c>
      <c r="D322">
        <v>5</v>
      </c>
      <c r="E322" s="2">
        <v>76.930000000000007</v>
      </c>
      <c r="F322" s="2">
        <v>-1.1000000000000001</v>
      </c>
      <c r="G322" s="2">
        <v>24.81</v>
      </c>
      <c r="H322" s="2">
        <v>24.75</v>
      </c>
      <c r="I322" s="2">
        <v>1.49</v>
      </c>
      <c r="N322" s="2">
        <v>2.0299999999999998</v>
      </c>
      <c r="O322" s="2">
        <v>2.19</v>
      </c>
      <c r="P322" s="2">
        <v>3.68</v>
      </c>
      <c r="Q322" s="2">
        <v>4.0999999999999996</v>
      </c>
      <c r="R322" s="3">
        <v>5.49932</v>
      </c>
      <c r="S322" s="2">
        <v>9.4E-2</v>
      </c>
    </row>
    <row r="323" spans="1:20" x14ac:dyDescent="0.2">
      <c r="A323" s="2" t="s">
        <v>21</v>
      </c>
      <c r="B323" s="2" t="s">
        <v>22</v>
      </c>
      <c r="C323" s="2" t="s">
        <v>16</v>
      </c>
      <c r="D323">
        <v>5</v>
      </c>
      <c r="E323" s="2">
        <v>80.08</v>
      </c>
      <c r="F323" s="2">
        <v>-0.77</v>
      </c>
      <c r="G323" s="2">
        <v>25.31</v>
      </c>
      <c r="H323" s="2">
        <v>24.66</v>
      </c>
      <c r="I323" s="2">
        <v>1.9</v>
      </c>
      <c r="Q323" s="2">
        <v>5</v>
      </c>
      <c r="R323" s="3">
        <v>5.9264700000000001</v>
      </c>
    </row>
    <row r="324" spans="1:20" x14ac:dyDescent="0.2">
      <c r="A324" s="2" t="s">
        <v>21</v>
      </c>
      <c r="B324" s="2" t="s">
        <v>22</v>
      </c>
      <c r="C324" s="2" t="s">
        <v>16</v>
      </c>
      <c r="D324">
        <v>5</v>
      </c>
      <c r="E324" s="2">
        <v>78.069999999999993</v>
      </c>
      <c r="G324" s="2">
        <v>24.73</v>
      </c>
      <c r="I324" s="2">
        <v>6.19</v>
      </c>
      <c r="Q324" s="2">
        <v>4.8</v>
      </c>
      <c r="R324" s="3">
        <v>6.0901199999999998</v>
      </c>
    </row>
    <row r="325" spans="1:20" x14ac:dyDescent="0.2">
      <c r="A325" s="2" t="s">
        <v>21</v>
      </c>
      <c r="B325" s="2" t="s">
        <v>22</v>
      </c>
      <c r="C325" s="2" t="s">
        <v>16</v>
      </c>
      <c r="D325">
        <v>5</v>
      </c>
      <c r="E325" s="2">
        <v>77.02</v>
      </c>
      <c r="G325" s="2">
        <v>24.65</v>
      </c>
      <c r="I325" s="2">
        <v>6.61</v>
      </c>
      <c r="R325" s="3">
        <v>5.6445299999999996</v>
      </c>
    </row>
    <row r="326" spans="1:20" x14ac:dyDescent="0.2">
      <c r="A326" s="2" t="s">
        <v>21</v>
      </c>
      <c r="B326" s="2" t="s">
        <v>22</v>
      </c>
      <c r="C326" s="2" t="s">
        <v>16</v>
      </c>
      <c r="D326">
        <v>5</v>
      </c>
      <c r="E326" s="2">
        <v>77.349999999999994</v>
      </c>
      <c r="I326" s="2">
        <v>5.89</v>
      </c>
      <c r="R326" s="3">
        <v>5.1582299999999996</v>
      </c>
    </row>
    <row r="327" spans="1:20" x14ac:dyDescent="0.2">
      <c r="A327" s="2" t="s">
        <v>21</v>
      </c>
      <c r="B327" s="2" t="s">
        <v>22</v>
      </c>
      <c r="C327" s="2" t="s">
        <v>16</v>
      </c>
      <c r="D327">
        <v>5</v>
      </c>
      <c r="E327" s="2">
        <v>78.010000000000005</v>
      </c>
      <c r="I327" s="2">
        <v>5.78</v>
      </c>
      <c r="R327" s="3">
        <v>5.7371800000000004</v>
      </c>
    </row>
    <row r="328" spans="1:20" x14ac:dyDescent="0.2">
      <c r="A328" s="2" t="s">
        <v>21</v>
      </c>
      <c r="B328" s="2" t="s">
        <v>22</v>
      </c>
      <c r="C328" s="2" t="s">
        <v>16</v>
      </c>
      <c r="D328">
        <v>5</v>
      </c>
      <c r="E328" s="5">
        <v>79.180000000000007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6">
        <v>5.7385099999999998</v>
      </c>
      <c r="S328" s="5"/>
      <c r="T328" s="5"/>
    </row>
    <row r="329" spans="1:20" x14ac:dyDescent="0.2">
      <c r="A329" s="2" t="s">
        <v>21</v>
      </c>
      <c r="B329" s="2" t="s">
        <v>22</v>
      </c>
      <c r="C329" s="2" t="s">
        <v>16</v>
      </c>
      <c r="D329">
        <v>7</v>
      </c>
      <c r="E329" s="2">
        <v>78.180000000000007</v>
      </c>
      <c r="F329" s="2">
        <v>-1.3</v>
      </c>
      <c r="G329" s="2">
        <v>22.91</v>
      </c>
      <c r="H329" s="2">
        <v>25.16</v>
      </c>
      <c r="I329" s="2">
        <v>3.13</v>
      </c>
      <c r="J329" s="2">
        <v>89.19</v>
      </c>
      <c r="K329" s="2">
        <v>19.899999999999999</v>
      </c>
      <c r="L329" s="2">
        <v>8.6999999999999993</v>
      </c>
      <c r="M329" s="2">
        <v>7.0000000000000007E-2</v>
      </c>
      <c r="N329" s="2">
        <v>2.41</v>
      </c>
      <c r="R329" s="3">
        <v>5.3400400000000001</v>
      </c>
      <c r="S329" s="2">
        <v>9.7000000000000003E-2</v>
      </c>
      <c r="T329" s="2">
        <v>5.19</v>
      </c>
    </row>
    <row r="330" spans="1:20" x14ac:dyDescent="0.2">
      <c r="A330" s="2" t="s">
        <v>21</v>
      </c>
      <c r="B330" s="2" t="s">
        <v>22</v>
      </c>
      <c r="C330" s="2" t="s">
        <v>16</v>
      </c>
      <c r="D330">
        <v>7</v>
      </c>
      <c r="E330" s="2">
        <v>75.94</v>
      </c>
      <c r="F330" s="2">
        <v>-1.32</v>
      </c>
      <c r="G330" s="2">
        <v>25.16</v>
      </c>
      <c r="H330" s="2">
        <v>23.56</v>
      </c>
      <c r="I330" s="2">
        <v>8.23</v>
      </c>
      <c r="J330" s="2">
        <v>93.56</v>
      </c>
      <c r="K330" s="2">
        <v>18.7</v>
      </c>
      <c r="L330" s="2">
        <v>2.2999999999999998</v>
      </c>
      <c r="M330" s="2">
        <v>0.04</v>
      </c>
      <c r="N330" s="2">
        <v>2.15</v>
      </c>
      <c r="R330" s="3">
        <v>5.4052699999999998</v>
      </c>
      <c r="S330" s="2">
        <v>9.8000000000000004E-2</v>
      </c>
      <c r="T330" s="2">
        <v>4.45</v>
      </c>
    </row>
    <row r="331" spans="1:20" x14ac:dyDescent="0.2">
      <c r="A331" s="2" t="s">
        <v>21</v>
      </c>
      <c r="B331" s="2" t="s">
        <v>22</v>
      </c>
      <c r="C331" s="2" t="s">
        <v>16</v>
      </c>
      <c r="D331">
        <v>7</v>
      </c>
      <c r="E331" s="2">
        <v>73.400000000000006</v>
      </c>
      <c r="F331" s="2">
        <v>0.02</v>
      </c>
      <c r="G331" s="2">
        <v>23.55</v>
      </c>
      <c r="H331" s="2">
        <v>21.99</v>
      </c>
      <c r="I331" s="2">
        <v>4.9800000000000004</v>
      </c>
      <c r="J331" s="2">
        <v>93.66</v>
      </c>
      <c r="M331" s="2">
        <v>0.1</v>
      </c>
      <c r="N331" s="2">
        <v>1.83</v>
      </c>
      <c r="R331" s="3">
        <v>3.9761600000000001</v>
      </c>
      <c r="S331" s="2">
        <v>0.10199999999999999</v>
      </c>
      <c r="T331" s="2">
        <v>4.1500000000000004</v>
      </c>
    </row>
    <row r="332" spans="1:20" x14ac:dyDescent="0.2">
      <c r="A332" s="2" t="s">
        <v>21</v>
      </c>
      <c r="B332" s="2" t="s">
        <v>22</v>
      </c>
      <c r="C332" s="2" t="s">
        <v>16</v>
      </c>
      <c r="D332">
        <v>7</v>
      </c>
      <c r="E332" s="2">
        <v>78.22</v>
      </c>
      <c r="F332" s="2">
        <v>-0.54</v>
      </c>
      <c r="G332" s="2">
        <v>22.64</v>
      </c>
      <c r="H332" s="2">
        <v>22.67</v>
      </c>
      <c r="I332" s="2">
        <v>2.64</v>
      </c>
      <c r="J332" s="2">
        <v>91.31</v>
      </c>
      <c r="N332" s="2">
        <v>1.41</v>
      </c>
      <c r="R332" s="3">
        <v>5.3735299999999997</v>
      </c>
      <c r="S332" s="2">
        <v>7.8E-2</v>
      </c>
      <c r="T332" s="2">
        <v>4.45</v>
      </c>
    </row>
    <row r="333" spans="1:20" x14ac:dyDescent="0.2">
      <c r="A333" s="2" t="s">
        <v>21</v>
      </c>
      <c r="B333" s="2" t="s">
        <v>22</v>
      </c>
      <c r="C333" s="2" t="s">
        <v>16</v>
      </c>
      <c r="D333">
        <v>7</v>
      </c>
      <c r="E333" s="2">
        <v>78.03</v>
      </c>
      <c r="F333" s="2">
        <v>-1.05</v>
      </c>
      <c r="G333" s="2">
        <v>26.34</v>
      </c>
      <c r="H333" s="2">
        <v>26.35</v>
      </c>
      <c r="I333" s="2">
        <v>2.74</v>
      </c>
      <c r="J333" s="2">
        <v>92.74</v>
      </c>
      <c r="N333" s="2">
        <v>1.72</v>
      </c>
      <c r="R333" s="3">
        <v>5.18431</v>
      </c>
      <c r="S333" s="2">
        <v>8.4000000000000005E-2</v>
      </c>
      <c r="T333" s="2">
        <v>4.45</v>
      </c>
    </row>
    <row r="334" spans="1:20" x14ac:dyDescent="0.2">
      <c r="A334" s="2" t="s">
        <v>21</v>
      </c>
      <c r="B334" s="2" t="s">
        <v>22</v>
      </c>
      <c r="C334" s="2" t="s">
        <v>16</v>
      </c>
      <c r="D334">
        <v>7</v>
      </c>
      <c r="E334" s="2">
        <v>74.569999999999993</v>
      </c>
      <c r="F334" s="2">
        <v>-1.1499999999999999</v>
      </c>
      <c r="G334" s="2">
        <v>25.93</v>
      </c>
      <c r="H334" s="2">
        <v>25.95</v>
      </c>
      <c r="I334" s="2">
        <v>2.69</v>
      </c>
      <c r="J334" s="2">
        <v>92.91</v>
      </c>
      <c r="N334" s="2">
        <v>1.52</v>
      </c>
      <c r="R334" s="3">
        <v>5.0316599999999996</v>
      </c>
      <c r="S334" s="2">
        <v>8.4000000000000005E-2</v>
      </c>
      <c r="T334" s="2">
        <v>3.91</v>
      </c>
    </row>
    <row r="335" spans="1:20" x14ac:dyDescent="0.2">
      <c r="A335" s="2" t="s">
        <v>21</v>
      </c>
      <c r="B335" s="2" t="s">
        <v>22</v>
      </c>
      <c r="C335" s="2" t="s">
        <v>16</v>
      </c>
      <c r="D335">
        <v>7</v>
      </c>
      <c r="E335" s="2">
        <v>77.489999999999995</v>
      </c>
      <c r="F335" s="2">
        <v>-0.83</v>
      </c>
      <c r="G335" s="2">
        <v>23.03</v>
      </c>
      <c r="H335" s="2">
        <v>23.07</v>
      </c>
      <c r="I335" s="2">
        <v>8.1999999999999993</v>
      </c>
      <c r="J335" s="2">
        <v>91.8</v>
      </c>
      <c r="N335" s="2">
        <v>1.42</v>
      </c>
      <c r="R335" s="3">
        <v>5.3437400000000004</v>
      </c>
      <c r="S335" s="2">
        <v>8.4000000000000005E-2</v>
      </c>
      <c r="T335" s="2">
        <v>4.01</v>
      </c>
    </row>
    <row r="336" spans="1:20" x14ac:dyDescent="0.2">
      <c r="A336" s="2" t="s">
        <v>21</v>
      </c>
      <c r="B336" s="2" t="s">
        <v>22</v>
      </c>
      <c r="C336" s="2" t="s">
        <v>16</v>
      </c>
      <c r="D336">
        <v>7</v>
      </c>
      <c r="E336" s="2">
        <v>78.73</v>
      </c>
      <c r="F336" s="2">
        <v>-0.97</v>
      </c>
      <c r="G336" s="2">
        <v>24.86</v>
      </c>
      <c r="H336" s="2">
        <v>24.9</v>
      </c>
      <c r="I336" s="2">
        <v>5.3</v>
      </c>
      <c r="J336" s="2">
        <v>92.14</v>
      </c>
      <c r="N336" s="2">
        <v>1.38</v>
      </c>
      <c r="R336" s="3">
        <v>6.3302199999999997</v>
      </c>
      <c r="S336" s="2">
        <v>8.6999999999999994E-2</v>
      </c>
      <c r="T336" s="2">
        <v>4.78</v>
      </c>
    </row>
    <row r="337" spans="1:20" x14ac:dyDescent="0.2">
      <c r="A337" s="2" t="s">
        <v>21</v>
      </c>
      <c r="B337" s="2" t="s">
        <v>22</v>
      </c>
      <c r="C337" s="2" t="s">
        <v>16</v>
      </c>
      <c r="D337">
        <v>7</v>
      </c>
      <c r="E337" s="2">
        <v>78.650000000000006</v>
      </c>
      <c r="F337" s="2">
        <v>-1.35</v>
      </c>
      <c r="G337" s="2">
        <v>26.56</v>
      </c>
      <c r="H337" s="2">
        <v>26.58</v>
      </c>
      <c r="I337" s="2">
        <v>3.43</v>
      </c>
      <c r="J337" s="2">
        <v>93.35</v>
      </c>
      <c r="N337" s="2">
        <v>2.44</v>
      </c>
      <c r="R337" s="3">
        <v>5.5314500000000004</v>
      </c>
      <c r="S337" s="2">
        <v>8.5999999999999993E-2</v>
      </c>
    </row>
    <row r="338" spans="1:20" x14ac:dyDescent="0.2">
      <c r="A338" s="2" t="s">
        <v>21</v>
      </c>
      <c r="B338" s="2" t="s">
        <v>22</v>
      </c>
      <c r="C338" s="2" t="s">
        <v>16</v>
      </c>
      <c r="D338">
        <v>7</v>
      </c>
      <c r="E338" s="2">
        <v>75.23</v>
      </c>
      <c r="F338" s="2">
        <v>-1.35</v>
      </c>
      <c r="G338" s="2">
        <v>25.32</v>
      </c>
      <c r="H338" s="2">
        <v>25.32</v>
      </c>
      <c r="I338" s="2">
        <v>3.92</v>
      </c>
      <c r="J338" s="2">
        <v>93.11</v>
      </c>
      <c r="R338" s="3">
        <v>5.6816700000000004</v>
      </c>
    </row>
    <row r="339" spans="1:20" x14ac:dyDescent="0.2">
      <c r="A339" s="2" t="s">
        <v>21</v>
      </c>
      <c r="B339" s="2" t="s">
        <v>22</v>
      </c>
      <c r="C339" s="2" t="s">
        <v>16</v>
      </c>
      <c r="D339">
        <v>7</v>
      </c>
      <c r="E339" s="2">
        <v>76.33</v>
      </c>
      <c r="F339" s="2">
        <v>-0.96</v>
      </c>
      <c r="I339" s="2">
        <v>8.43</v>
      </c>
      <c r="J339" s="2">
        <v>92.07</v>
      </c>
      <c r="R339" s="3">
        <v>6.2307499999999996</v>
      </c>
    </row>
    <row r="340" spans="1:20" x14ac:dyDescent="0.2">
      <c r="A340" s="2" t="s">
        <v>21</v>
      </c>
      <c r="B340" s="2" t="s">
        <v>22</v>
      </c>
      <c r="C340" s="2" t="s">
        <v>16</v>
      </c>
      <c r="D340">
        <v>7</v>
      </c>
      <c r="E340" s="2">
        <v>78.650000000000006</v>
      </c>
      <c r="I340" s="2">
        <v>7.55</v>
      </c>
      <c r="R340" s="3">
        <v>5.9684900000000001</v>
      </c>
    </row>
    <row r="341" spans="1:20" x14ac:dyDescent="0.2">
      <c r="A341" s="2" t="s">
        <v>21</v>
      </c>
      <c r="B341" s="2" t="s">
        <v>22</v>
      </c>
      <c r="C341" s="2" t="s">
        <v>16</v>
      </c>
      <c r="D341">
        <v>7</v>
      </c>
      <c r="E341" s="2">
        <v>78.599999999999994</v>
      </c>
      <c r="I341" s="2">
        <v>4.1399999999999997</v>
      </c>
      <c r="R341" s="3">
        <v>4.12723</v>
      </c>
    </row>
    <row r="342" spans="1:20" x14ac:dyDescent="0.2">
      <c r="A342" s="2" t="s">
        <v>21</v>
      </c>
      <c r="B342" s="2" t="s">
        <v>22</v>
      </c>
      <c r="C342" s="2" t="s">
        <v>16</v>
      </c>
      <c r="D342">
        <v>7</v>
      </c>
      <c r="E342" s="2">
        <v>76.97</v>
      </c>
      <c r="I342" s="2">
        <v>5.8</v>
      </c>
      <c r="R342" s="3">
        <v>5.4287400000000003</v>
      </c>
    </row>
    <row r="343" spans="1:20" x14ac:dyDescent="0.2">
      <c r="A343" s="2" t="s">
        <v>21</v>
      </c>
      <c r="B343" s="2" t="s">
        <v>22</v>
      </c>
      <c r="C343" s="2" t="s">
        <v>16</v>
      </c>
      <c r="D343">
        <v>7</v>
      </c>
      <c r="E343" s="5">
        <v>75.5</v>
      </c>
      <c r="F343" s="5"/>
      <c r="G343" s="5"/>
      <c r="H343" s="5"/>
      <c r="I343" s="5">
        <v>7.87</v>
      </c>
      <c r="J343" s="5"/>
      <c r="K343" s="5"/>
      <c r="L343" s="5"/>
      <c r="M343" s="5"/>
      <c r="N343" s="5"/>
      <c r="O343" s="5"/>
      <c r="P343" s="5"/>
      <c r="Q343" s="5"/>
      <c r="R343" s="6">
        <v>4.74451</v>
      </c>
      <c r="S343" s="5"/>
      <c r="T343" s="5"/>
    </row>
    <row r="344" spans="1:20" x14ac:dyDescent="0.2">
      <c r="A344" s="2" t="s">
        <v>21</v>
      </c>
      <c r="B344" s="2" t="s">
        <v>22</v>
      </c>
      <c r="C344" s="2" t="s">
        <v>16</v>
      </c>
      <c r="D344">
        <v>9</v>
      </c>
      <c r="E344" s="2">
        <v>75.260000000000005</v>
      </c>
      <c r="F344" s="2">
        <v>-1.63</v>
      </c>
      <c r="G344" s="2">
        <v>21.89</v>
      </c>
      <c r="H344" s="2">
        <v>21.3</v>
      </c>
      <c r="I344" s="2">
        <v>6.89</v>
      </c>
      <c r="J344" s="2">
        <v>93.55</v>
      </c>
      <c r="K344" s="2">
        <v>19.899999999999999</v>
      </c>
      <c r="L344" s="2">
        <v>3.9</v>
      </c>
      <c r="M344" s="2">
        <v>0.11</v>
      </c>
      <c r="N344" s="2">
        <v>1.5</v>
      </c>
      <c r="R344" s="3">
        <v>6.8361900000000002</v>
      </c>
      <c r="S344" s="2">
        <v>8.6999999999999994E-2</v>
      </c>
      <c r="T344" s="2">
        <v>4.55</v>
      </c>
    </row>
    <row r="345" spans="1:20" x14ac:dyDescent="0.2">
      <c r="A345" s="2" t="s">
        <v>21</v>
      </c>
      <c r="B345" s="2" t="s">
        <v>22</v>
      </c>
      <c r="C345" s="2" t="s">
        <v>16</v>
      </c>
      <c r="D345">
        <v>9</v>
      </c>
      <c r="E345" s="2">
        <v>78.97</v>
      </c>
      <c r="F345" s="2">
        <v>-0.54</v>
      </c>
      <c r="G345" s="2">
        <v>25.99</v>
      </c>
      <c r="H345" s="2">
        <v>22.05</v>
      </c>
      <c r="I345" s="2">
        <v>5.35</v>
      </c>
      <c r="J345" s="2">
        <v>94.24</v>
      </c>
      <c r="K345" s="2">
        <v>17.7</v>
      </c>
      <c r="L345" s="2">
        <v>2.6</v>
      </c>
      <c r="M345" s="2">
        <v>0.09</v>
      </c>
      <c r="N345" s="2">
        <v>2.1800000000000002</v>
      </c>
      <c r="R345" s="3">
        <v>6.7592600000000003</v>
      </c>
      <c r="S345" s="2">
        <v>8.5000000000000006E-2</v>
      </c>
      <c r="T345" s="2">
        <v>5.23</v>
      </c>
    </row>
    <row r="346" spans="1:20" x14ac:dyDescent="0.2">
      <c r="A346" s="2" t="s">
        <v>21</v>
      </c>
      <c r="B346" s="2" t="s">
        <v>22</v>
      </c>
      <c r="C346" s="2" t="s">
        <v>16</v>
      </c>
      <c r="D346">
        <v>9</v>
      </c>
      <c r="E346" s="2">
        <v>79.680000000000007</v>
      </c>
      <c r="F346" s="2">
        <v>-1.56</v>
      </c>
      <c r="G346" s="2">
        <v>21.26</v>
      </c>
      <c r="H346" s="2">
        <v>24.12</v>
      </c>
      <c r="I346" s="2">
        <v>3.26</v>
      </c>
      <c r="J346" s="2">
        <v>91.28</v>
      </c>
      <c r="K346" s="2">
        <v>18.600000000000001</v>
      </c>
      <c r="M346" s="2">
        <v>0.17</v>
      </c>
      <c r="N346" s="2">
        <v>1.95</v>
      </c>
      <c r="R346" s="3">
        <v>7.2749600000000001</v>
      </c>
      <c r="S346" s="2">
        <v>9.4E-2</v>
      </c>
      <c r="T346" s="2">
        <v>4.09</v>
      </c>
    </row>
    <row r="347" spans="1:20" x14ac:dyDescent="0.2">
      <c r="A347" s="2" t="s">
        <v>21</v>
      </c>
      <c r="B347" s="2" t="s">
        <v>22</v>
      </c>
      <c r="C347" s="2" t="s">
        <v>16</v>
      </c>
      <c r="D347">
        <v>9</v>
      </c>
      <c r="E347" s="2">
        <v>77.41</v>
      </c>
      <c r="F347" s="2">
        <v>-1.1100000000000001</v>
      </c>
      <c r="G347" s="2">
        <v>21.99</v>
      </c>
      <c r="H347" s="2">
        <v>26.7</v>
      </c>
      <c r="I347" s="2">
        <v>8.16</v>
      </c>
      <c r="J347" s="2">
        <v>93.35</v>
      </c>
      <c r="N347" s="2">
        <v>1.91</v>
      </c>
      <c r="R347" s="3">
        <v>6.84842</v>
      </c>
      <c r="S347" s="2">
        <v>7.5999999999999998E-2</v>
      </c>
      <c r="T347" s="2">
        <v>4.09</v>
      </c>
    </row>
    <row r="348" spans="1:20" x14ac:dyDescent="0.2">
      <c r="A348" s="2" t="s">
        <v>21</v>
      </c>
      <c r="B348" s="2" t="s">
        <v>22</v>
      </c>
      <c r="C348" s="2" t="s">
        <v>16</v>
      </c>
      <c r="D348">
        <v>9</v>
      </c>
      <c r="E348" s="2">
        <v>76.37</v>
      </c>
      <c r="F348" s="2">
        <v>-1.55</v>
      </c>
      <c r="G348" s="2">
        <v>24.11</v>
      </c>
      <c r="H348" s="2">
        <v>22.44</v>
      </c>
      <c r="I348" s="2">
        <v>2.71</v>
      </c>
      <c r="J348" s="2">
        <v>92.84</v>
      </c>
      <c r="N348" s="2">
        <v>1</v>
      </c>
      <c r="R348" s="3">
        <v>6.73163</v>
      </c>
      <c r="S348" s="2">
        <v>7.6999999999999999E-2</v>
      </c>
      <c r="T348" s="2">
        <v>4.41</v>
      </c>
    </row>
    <row r="349" spans="1:20" x14ac:dyDescent="0.2">
      <c r="A349" s="2" t="s">
        <v>21</v>
      </c>
      <c r="B349" s="2" t="s">
        <v>22</v>
      </c>
      <c r="C349" s="2" t="s">
        <v>16</v>
      </c>
      <c r="D349">
        <v>9</v>
      </c>
      <c r="E349" s="2">
        <v>77.56</v>
      </c>
      <c r="F349" s="2">
        <v>-0.19</v>
      </c>
      <c r="G349" s="2">
        <v>26.65</v>
      </c>
      <c r="H349" s="2">
        <v>22.73</v>
      </c>
      <c r="I349" s="2">
        <v>3.04</v>
      </c>
      <c r="J349" s="2">
        <v>93.91</v>
      </c>
      <c r="N349" s="2">
        <v>2.2799999999999998</v>
      </c>
      <c r="R349" s="3">
        <v>6.6347100000000001</v>
      </c>
      <c r="S349" s="2">
        <v>7.5999999999999998E-2</v>
      </c>
      <c r="T349" s="2">
        <v>6.78</v>
      </c>
    </row>
    <row r="350" spans="1:20" x14ac:dyDescent="0.2">
      <c r="A350" s="2" t="s">
        <v>21</v>
      </c>
      <c r="B350" s="2" t="s">
        <v>22</v>
      </c>
      <c r="C350" s="2" t="s">
        <v>16</v>
      </c>
      <c r="D350">
        <v>9</v>
      </c>
      <c r="E350" s="2">
        <v>78.16</v>
      </c>
      <c r="F350" s="2">
        <v>-1.03</v>
      </c>
      <c r="G350" s="2">
        <v>22.41</v>
      </c>
      <c r="H350" s="2">
        <v>25.29</v>
      </c>
      <c r="I350" s="2">
        <v>5.77</v>
      </c>
      <c r="J350" s="2">
        <v>90.43</v>
      </c>
      <c r="N350" s="2">
        <v>1.94</v>
      </c>
      <c r="R350" s="3">
        <v>8.4155300000000004</v>
      </c>
      <c r="S350" s="2">
        <v>0.104</v>
      </c>
      <c r="T350" s="2">
        <v>5.53</v>
      </c>
    </row>
    <row r="351" spans="1:20" x14ac:dyDescent="0.2">
      <c r="A351" s="2" t="s">
        <v>21</v>
      </c>
      <c r="B351" s="2" t="s">
        <v>22</v>
      </c>
      <c r="C351" s="2" t="s">
        <v>16</v>
      </c>
      <c r="D351">
        <v>9</v>
      </c>
      <c r="E351" s="2">
        <v>74.86</v>
      </c>
      <c r="F351" s="2">
        <v>-1.25</v>
      </c>
      <c r="G351" s="2">
        <v>22.68</v>
      </c>
      <c r="H351" s="2">
        <v>25.23</v>
      </c>
      <c r="I351" s="2">
        <v>8.01</v>
      </c>
      <c r="J351" s="2">
        <v>92.34</v>
      </c>
      <c r="N351" s="2">
        <v>1.32</v>
      </c>
      <c r="R351" s="3">
        <v>7.5207699999999997</v>
      </c>
      <c r="S351" s="2">
        <v>0.107</v>
      </c>
      <c r="T351" s="2">
        <v>6.27</v>
      </c>
    </row>
    <row r="352" spans="1:20" x14ac:dyDescent="0.2">
      <c r="A352" s="2" t="s">
        <v>21</v>
      </c>
      <c r="B352" s="2" t="s">
        <v>22</v>
      </c>
      <c r="C352" s="2" t="s">
        <v>16</v>
      </c>
      <c r="D352">
        <v>9</v>
      </c>
      <c r="E352" s="2">
        <v>77.47</v>
      </c>
      <c r="F352" s="2">
        <v>-2.13</v>
      </c>
      <c r="G352" s="2">
        <v>25.29</v>
      </c>
      <c r="H352" s="2">
        <v>22.38</v>
      </c>
      <c r="I352" s="2">
        <v>4.12</v>
      </c>
      <c r="J352" s="2">
        <v>93.2</v>
      </c>
      <c r="N352" s="2">
        <v>2.41</v>
      </c>
      <c r="R352" s="3">
        <v>7.2518200000000004</v>
      </c>
      <c r="S352" s="2">
        <v>0.114</v>
      </c>
    </row>
    <row r="353" spans="1:20" x14ac:dyDescent="0.2">
      <c r="A353" s="2" t="s">
        <v>21</v>
      </c>
      <c r="B353" s="2" t="s">
        <v>22</v>
      </c>
      <c r="C353" s="2" t="s">
        <v>16</v>
      </c>
      <c r="D353">
        <v>9</v>
      </c>
      <c r="E353" s="2">
        <v>77.53</v>
      </c>
      <c r="F353" s="2">
        <v>-1.57</v>
      </c>
      <c r="G353" s="2">
        <v>25.21</v>
      </c>
      <c r="H353" s="2">
        <v>20.23</v>
      </c>
      <c r="I353" s="2">
        <v>3.88</v>
      </c>
      <c r="J353" s="2">
        <v>96.04</v>
      </c>
      <c r="R353" s="3">
        <v>7.22966</v>
      </c>
    </row>
    <row r="354" spans="1:20" x14ac:dyDescent="0.2">
      <c r="A354" s="2" t="s">
        <v>21</v>
      </c>
      <c r="B354" s="2" t="s">
        <v>22</v>
      </c>
      <c r="C354" s="2" t="s">
        <v>16</v>
      </c>
      <c r="D354">
        <v>9</v>
      </c>
      <c r="E354" s="2">
        <v>79.48</v>
      </c>
      <c r="F354" s="2">
        <v>-0.87</v>
      </c>
      <c r="G354" s="2">
        <v>22.35</v>
      </c>
      <c r="H354" s="2">
        <v>20.67</v>
      </c>
      <c r="I354" s="2">
        <v>8.0399999999999991</v>
      </c>
      <c r="J354" s="2">
        <v>94.36</v>
      </c>
      <c r="R354" s="3">
        <v>7.3747699999999998</v>
      </c>
    </row>
    <row r="355" spans="1:20" x14ac:dyDescent="0.2">
      <c r="A355" s="2" t="s">
        <v>21</v>
      </c>
      <c r="B355" s="2" t="s">
        <v>22</v>
      </c>
      <c r="C355" s="2" t="s">
        <v>16</v>
      </c>
      <c r="D355">
        <v>9</v>
      </c>
      <c r="E355" s="2">
        <v>78.31</v>
      </c>
      <c r="F355" s="2">
        <v>0.22</v>
      </c>
      <c r="G355" s="2">
        <v>20.12</v>
      </c>
      <c r="H355" s="2">
        <v>23.25</v>
      </c>
      <c r="I355" s="2">
        <v>6.49</v>
      </c>
      <c r="J355" s="2">
        <v>92.14</v>
      </c>
      <c r="R355" s="3">
        <v>7.9874700000000001</v>
      </c>
    </row>
    <row r="356" spans="1:20" x14ac:dyDescent="0.2">
      <c r="A356" s="2" t="s">
        <v>21</v>
      </c>
      <c r="B356" s="2" t="s">
        <v>22</v>
      </c>
      <c r="C356" s="2" t="s">
        <v>16</v>
      </c>
      <c r="D356">
        <v>9</v>
      </c>
      <c r="E356" s="2">
        <v>76.8</v>
      </c>
      <c r="F356" s="2">
        <v>-1.08</v>
      </c>
      <c r="G356" s="2">
        <v>20.61</v>
      </c>
      <c r="H356" s="2">
        <v>26.81</v>
      </c>
      <c r="I356" s="2">
        <v>4.0199999999999996</v>
      </c>
      <c r="J356" s="2">
        <v>89.53</v>
      </c>
    </row>
    <row r="357" spans="1:20" x14ac:dyDescent="0.2">
      <c r="A357" s="2" t="s">
        <v>21</v>
      </c>
      <c r="B357" s="2" t="s">
        <v>22</v>
      </c>
      <c r="C357" s="2" t="s">
        <v>16</v>
      </c>
      <c r="D357">
        <v>9</v>
      </c>
      <c r="E357" s="2">
        <v>74.41</v>
      </c>
      <c r="G357" s="2">
        <v>23.23</v>
      </c>
      <c r="H357" s="2">
        <v>23.75</v>
      </c>
      <c r="I357" s="2">
        <v>1.34</v>
      </c>
      <c r="J357" s="2">
        <v>92.61</v>
      </c>
    </row>
    <row r="358" spans="1:20" x14ac:dyDescent="0.2">
      <c r="A358" s="2" t="s">
        <v>21</v>
      </c>
      <c r="B358" s="2" t="s">
        <v>22</v>
      </c>
      <c r="C358" s="2" t="s">
        <v>16</v>
      </c>
      <c r="D358">
        <v>9</v>
      </c>
      <c r="E358" s="5">
        <v>76.66</v>
      </c>
      <c r="F358" s="5"/>
      <c r="G358" s="5">
        <v>26.81</v>
      </c>
      <c r="H358" s="5"/>
      <c r="I358" s="5">
        <v>2.36</v>
      </c>
      <c r="J358" s="5"/>
      <c r="K358" s="5"/>
      <c r="L358" s="5"/>
      <c r="M358" s="5"/>
      <c r="N358" s="5"/>
      <c r="O358" s="5"/>
      <c r="P358" s="5"/>
      <c r="Q358" s="5"/>
      <c r="R358" s="6"/>
      <c r="S358" s="5"/>
      <c r="T358" s="5"/>
    </row>
    <row r="359" spans="1:20" x14ac:dyDescent="0.2">
      <c r="A359" s="2" t="s">
        <v>21</v>
      </c>
      <c r="B359" s="2" t="s">
        <v>22</v>
      </c>
      <c r="C359" s="2" t="s">
        <v>16</v>
      </c>
      <c r="D359">
        <v>12</v>
      </c>
      <c r="E359" s="2">
        <v>77.13</v>
      </c>
      <c r="F359" s="2">
        <v>-0.99</v>
      </c>
      <c r="G359" s="2">
        <v>25.76</v>
      </c>
      <c r="H359" s="2">
        <v>26.08</v>
      </c>
      <c r="I359" s="2">
        <v>8.06</v>
      </c>
      <c r="J359" s="2">
        <v>95.77</v>
      </c>
      <c r="K359" s="2">
        <v>14.3</v>
      </c>
      <c r="L359" s="2">
        <v>8.3000000000000007</v>
      </c>
      <c r="M359" s="2">
        <v>0.14000000000000001</v>
      </c>
      <c r="N359" s="2">
        <v>1.88</v>
      </c>
      <c r="O359" s="2">
        <v>2.93</v>
      </c>
      <c r="P359" s="2">
        <v>5.34</v>
      </c>
      <c r="Q359" s="2">
        <v>5.8</v>
      </c>
      <c r="R359" s="3">
        <v>6.1356200000000003</v>
      </c>
      <c r="S359" s="2">
        <v>0.105</v>
      </c>
      <c r="T359" s="2">
        <v>7.09</v>
      </c>
    </row>
    <row r="360" spans="1:20" x14ac:dyDescent="0.2">
      <c r="A360" s="2" t="s">
        <v>21</v>
      </c>
      <c r="B360" s="2" t="s">
        <v>22</v>
      </c>
      <c r="C360" s="2" t="s">
        <v>16</v>
      </c>
      <c r="D360">
        <v>12</v>
      </c>
      <c r="E360" s="2">
        <v>78.489999999999995</v>
      </c>
      <c r="F360" s="2">
        <v>-1.03</v>
      </c>
      <c r="G360" s="2">
        <v>26.51</v>
      </c>
      <c r="H360" s="2">
        <v>28.72</v>
      </c>
      <c r="I360" s="2">
        <v>10.130000000000001</v>
      </c>
      <c r="J360" s="2">
        <v>92.84</v>
      </c>
      <c r="K360" s="2">
        <v>16.7</v>
      </c>
      <c r="L360" s="2">
        <v>5.5</v>
      </c>
      <c r="M360" s="2">
        <v>0.09</v>
      </c>
      <c r="N360" s="2">
        <v>1.6</v>
      </c>
      <c r="O360" s="2">
        <v>3.09</v>
      </c>
      <c r="P360" s="2">
        <v>5.3</v>
      </c>
      <c r="Q360" s="2">
        <v>5.8</v>
      </c>
      <c r="R360" s="3">
        <v>6.1743499999999996</v>
      </c>
      <c r="S360" s="2">
        <v>0.10299999999999999</v>
      </c>
      <c r="T360" s="2">
        <v>6.95</v>
      </c>
    </row>
    <row r="361" spans="1:20" x14ac:dyDescent="0.2">
      <c r="A361" s="2" t="s">
        <v>21</v>
      </c>
      <c r="B361" s="2" t="s">
        <v>22</v>
      </c>
      <c r="C361" s="2" t="s">
        <v>16</v>
      </c>
      <c r="D361">
        <v>12</v>
      </c>
      <c r="E361" s="2">
        <v>78.38</v>
      </c>
      <c r="F361" s="2">
        <v>-1.55</v>
      </c>
      <c r="G361" s="2">
        <v>26.06</v>
      </c>
      <c r="H361" s="2">
        <v>23.2</v>
      </c>
      <c r="I361" s="2">
        <v>6.81</v>
      </c>
      <c r="J361" s="2">
        <v>92.26</v>
      </c>
      <c r="K361" s="2">
        <v>18.600000000000001</v>
      </c>
      <c r="L361" s="2">
        <v>2.7</v>
      </c>
      <c r="M361" s="2">
        <v>0.23</v>
      </c>
      <c r="N361" s="2">
        <v>2.4</v>
      </c>
      <c r="O361" s="2">
        <v>3.14</v>
      </c>
      <c r="P361" s="2">
        <v>5.31</v>
      </c>
      <c r="Q361" s="2">
        <v>5.9</v>
      </c>
      <c r="R361" s="3">
        <v>6.0175000000000001</v>
      </c>
      <c r="S361" s="2">
        <v>0.108</v>
      </c>
      <c r="T361" s="2">
        <v>6.37</v>
      </c>
    </row>
    <row r="362" spans="1:20" x14ac:dyDescent="0.2">
      <c r="A362" s="2" t="s">
        <v>21</v>
      </c>
      <c r="B362" s="2" t="s">
        <v>22</v>
      </c>
      <c r="C362" s="2" t="s">
        <v>16</v>
      </c>
      <c r="D362">
        <v>12</v>
      </c>
      <c r="E362" s="2">
        <v>76.48</v>
      </c>
      <c r="F362" s="2">
        <v>-1.1200000000000001</v>
      </c>
      <c r="G362" s="2">
        <v>28.68</v>
      </c>
      <c r="H362" s="2">
        <v>24.12</v>
      </c>
      <c r="I362" s="2">
        <v>7.76</v>
      </c>
      <c r="J362" s="2">
        <v>93.09</v>
      </c>
      <c r="N362" s="2">
        <v>1.52</v>
      </c>
      <c r="P362" s="2">
        <v>5.22</v>
      </c>
      <c r="Q362" s="2">
        <v>5.4</v>
      </c>
      <c r="R362" s="3">
        <v>6.2383800000000003</v>
      </c>
      <c r="S362" s="2">
        <v>9.8000000000000004E-2</v>
      </c>
      <c r="T362" s="2">
        <v>6.22</v>
      </c>
    </row>
    <row r="363" spans="1:20" x14ac:dyDescent="0.2">
      <c r="A363" s="2" t="s">
        <v>21</v>
      </c>
      <c r="B363" s="2" t="s">
        <v>22</v>
      </c>
      <c r="C363" s="2" t="s">
        <v>16</v>
      </c>
      <c r="D363">
        <v>12</v>
      </c>
      <c r="E363" s="2">
        <v>76.819999999999993</v>
      </c>
      <c r="F363" s="2">
        <v>-1.22</v>
      </c>
      <c r="G363" s="2">
        <v>23.17</v>
      </c>
      <c r="H363" s="2">
        <v>24.44</v>
      </c>
      <c r="I363" s="2">
        <v>1.64</v>
      </c>
      <c r="J363" s="2">
        <v>92.77</v>
      </c>
      <c r="N363" s="2">
        <v>2.13</v>
      </c>
      <c r="P363" s="2">
        <v>5.0999999999999996</v>
      </c>
      <c r="Q363" s="2">
        <v>5.4</v>
      </c>
      <c r="R363" s="3">
        <v>6.2221000000000002</v>
      </c>
      <c r="S363" s="2">
        <v>0.1</v>
      </c>
      <c r="T363" s="2">
        <v>6.37</v>
      </c>
    </row>
    <row r="364" spans="1:20" x14ac:dyDescent="0.2">
      <c r="A364" s="2" t="s">
        <v>21</v>
      </c>
      <c r="B364" s="2" t="s">
        <v>22</v>
      </c>
      <c r="C364" s="2" t="s">
        <v>16</v>
      </c>
      <c r="D364">
        <v>12</v>
      </c>
      <c r="E364" s="2">
        <v>76.89</v>
      </c>
      <c r="F364" s="2">
        <v>-1.32</v>
      </c>
      <c r="G364" s="2">
        <v>24.09</v>
      </c>
      <c r="H364" s="2">
        <v>24.74</v>
      </c>
      <c r="I364" s="2">
        <v>2.58</v>
      </c>
      <c r="J364" s="2">
        <v>92.9</v>
      </c>
      <c r="N364" s="2">
        <v>1.72</v>
      </c>
      <c r="P364" s="2">
        <v>5.21</v>
      </c>
      <c r="Q364" s="2">
        <v>5.7</v>
      </c>
      <c r="R364" s="3">
        <v>5.6048600000000004</v>
      </c>
      <c r="S364" s="2">
        <v>0.10100000000000001</v>
      </c>
      <c r="T364" s="2">
        <v>7.89</v>
      </c>
    </row>
    <row r="365" spans="1:20" x14ac:dyDescent="0.2">
      <c r="A365" s="2" t="s">
        <v>21</v>
      </c>
      <c r="B365" s="2" t="s">
        <v>22</v>
      </c>
      <c r="C365" s="2" t="s">
        <v>16</v>
      </c>
      <c r="D365">
        <v>12</v>
      </c>
      <c r="E365" s="2">
        <v>78.58</v>
      </c>
      <c r="F365" s="2">
        <v>-1.62</v>
      </c>
      <c r="G365" s="2">
        <v>24.4</v>
      </c>
      <c r="H365" s="2">
        <v>25.87</v>
      </c>
      <c r="I365" s="2">
        <v>7.58</v>
      </c>
      <c r="J365" s="2">
        <v>93.1</v>
      </c>
      <c r="N365" s="2">
        <v>2.06</v>
      </c>
      <c r="R365" s="3">
        <v>4.9743500000000003</v>
      </c>
      <c r="S365" s="2">
        <v>0.104</v>
      </c>
      <c r="T365" s="2">
        <v>6.95</v>
      </c>
    </row>
    <row r="366" spans="1:20" x14ac:dyDescent="0.2">
      <c r="A366" s="2" t="s">
        <v>21</v>
      </c>
      <c r="B366" s="2" t="s">
        <v>22</v>
      </c>
      <c r="C366" s="2" t="s">
        <v>16</v>
      </c>
      <c r="D366">
        <v>12</v>
      </c>
      <c r="E366" s="2">
        <v>76.2</v>
      </c>
      <c r="F366" s="2">
        <v>-0.06</v>
      </c>
      <c r="G366" s="2">
        <v>24.69</v>
      </c>
      <c r="H366" s="2">
        <v>24.26</v>
      </c>
      <c r="I366" s="2">
        <v>9.74</v>
      </c>
      <c r="J366" s="2">
        <v>93.75</v>
      </c>
      <c r="N366" s="2">
        <v>1.58</v>
      </c>
      <c r="R366" s="3">
        <v>4.2081400000000002</v>
      </c>
      <c r="S366" s="2">
        <v>0.108</v>
      </c>
      <c r="T366" s="2">
        <v>7.84</v>
      </c>
    </row>
    <row r="367" spans="1:20" x14ac:dyDescent="0.2">
      <c r="A367" s="2" t="s">
        <v>21</v>
      </c>
      <c r="B367" s="2" t="s">
        <v>22</v>
      </c>
      <c r="C367" s="2" t="s">
        <v>16</v>
      </c>
      <c r="D367">
        <v>12</v>
      </c>
      <c r="E367" s="2">
        <v>76.67</v>
      </c>
      <c r="F367" s="2">
        <v>-0.88</v>
      </c>
      <c r="G367" s="2">
        <v>25.87</v>
      </c>
      <c r="H367" s="2">
        <v>22.57</v>
      </c>
      <c r="I367" s="2">
        <v>5</v>
      </c>
      <c r="J367" s="2">
        <v>90.13</v>
      </c>
      <c r="N367" s="2">
        <v>1.92</v>
      </c>
      <c r="R367" s="3">
        <v>4.3283699999999996</v>
      </c>
      <c r="S367" s="2">
        <v>0.107</v>
      </c>
    </row>
    <row r="368" spans="1:20" x14ac:dyDescent="0.2">
      <c r="A368" s="2" t="s">
        <v>21</v>
      </c>
      <c r="B368" s="2" t="s">
        <v>22</v>
      </c>
      <c r="C368" s="2" t="s">
        <v>16</v>
      </c>
      <c r="D368">
        <v>12</v>
      </c>
      <c r="E368" s="2">
        <v>76.53</v>
      </c>
      <c r="F368" s="2">
        <v>-1.39</v>
      </c>
      <c r="G368" s="2">
        <v>24.24</v>
      </c>
      <c r="H368" s="2">
        <v>22.81</v>
      </c>
      <c r="I368" s="2">
        <v>5.15</v>
      </c>
      <c r="J368" s="2">
        <v>92.08</v>
      </c>
      <c r="R368" s="3">
        <v>4.3943700000000003</v>
      </c>
    </row>
    <row r="369" spans="1:20" x14ac:dyDescent="0.2">
      <c r="A369" s="2" t="s">
        <v>21</v>
      </c>
      <c r="B369" s="2" t="s">
        <v>22</v>
      </c>
      <c r="C369" s="2" t="s">
        <v>16</v>
      </c>
      <c r="D369">
        <v>12</v>
      </c>
      <c r="E369" s="2">
        <v>77.150000000000006</v>
      </c>
      <c r="F369" s="2">
        <v>-1</v>
      </c>
      <c r="G369" s="2">
        <v>22.53</v>
      </c>
      <c r="H369" s="2">
        <v>25.25</v>
      </c>
      <c r="I369" s="2">
        <v>6.23</v>
      </c>
      <c r="J369" s="2">
        <v>93.53</v>
      </c>
      <c r="R369" s="3">
        <v>5.1344399999999997</v>
      </c>
    </row>
    <row r="370" spans="1:20" x14ac:dyDescent="0.2">
      <c r="A370" s="2" t="s">
        <v>21</v>
      </c>
      <c r="B370" s="2" t="s">
        <v>22</v>
      </c>
      <c r="C370" s="2" t="s">
        <v>16</v>
      </c>
      <c r="D370">
        <v>12</v>
      </c>
      <c r="E370" s="2">
        <v>76.03</v>
      </c>
      <c r="F370" s="2">
        <v>-1.86</v>
      </c>
      <c r="G370" s="2">
        <v>22.79</v>
      </c>
      <c r="H370" s="2">
        <v>26.05</v>
      </c>
      <c r="I370" s="2">
        <v>6.15</v>
      </c>
      <c r="J370" s="2">
        <v>92.51</v>
      </c>
      <c r="R370" s="3">
        <v>4.6375999999999999</v>
      </c>
    </row>
    <row r="371" spans="1:20" x14ac:dyDescent="0.2">
      <c r="A371" s="2" t="s">
        <v>21</v>
      </c>
      <c r="B371" s="2" t="s">
        <v>22</v>
      </c>
      <c r="C371" s="2" t="s">
        <v>16</v>
      </c>
      <c r="D371">
        <v>12</v>
      </c>
      <c r="E371" s="2">
        <v>77.37</v>
      </c>
      <c r="F371" s="2">
        <v>-1.29</v>
      </c>
      <c r="G371" s="2">
        <v>25.18</v>
      </c>
      <c r="I371" s="2">
        <v>7.75</v>
      </c>
      <c r="J371" s="2">
        <v>94.22</v>
      </c>
    </row>
    <row r="372" spans="1:20" x14ac:dyDescent="0.2">
      <c r="A372" s="2" t="s">
        <v>21</v>
      </c>
      <c r="B372" s="2" t="s">
        <v>22</v>
      </c>
      <c r="C372" s="2" t="s">
        <v>16</v>
      </c>
      <c r="D372">
        <v>12</v>
      </c>
      <c r="E372" s="2">
        <v>74.91</v>
      </c>
      <c r="G372" s="2">
        <v>26.02</v>
      </c>
      <c r="I372" s="2">
        <v>5.82</v>
      </c>
      <c r="J372" s="2">
        <v>92.84</v>
      </c>
    </row>
    <row r="373" spans="1:20" x14ac:dyDescent="0.2">
      <c r="A373" s="2" t="s">
        <v>21</v>
      </c>
      <c r="B373" s="2" t="s">
        <v>22</v>
      </c>
      <c r="C373" s="2" t="s">
        <v>16</v>
      </c>
      <c r="D373">
        <v>12</v>
      </c>
      <c r="E373" s="5">
        <v>74.61</v>
      </c>
      <c r="F373" s="5"/>
      <c r="G373" s="5"/>
      <c r="H373" s="5"/>
      <c r="I373" s="5">
        <v>4.97</v>
      </c>
      <c r="J373" s="5"/>
      <c r="K373" s="5"/>
      <c r="L373" s="5"/>
      <c r="M373" s="5"/>
      <c r="N373" s="5"/>
      <c r="O373" s="5"/>
      <c r="P373" s="5"/>
      <c r="Q373" s="5"/>
      <c r="R373" s="6"/>
      <c r="S373" s="5"/>
      <c r="T373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044B-3A72-3B4B-B09C-358B72D17E57}">
  <dimension ref="A1:AF86"/>
  <sheetViews>
    <sheetView zoomScale="137" zoomScaleNormal="80" workbookViewId="0">
      <selection activeCell="O1" sqref="O1:T1"/>
    </sheetView>
  </sheetViews>
  <sheetFormatPr baseColWidth="10" defaultColWidth="8.83203125" defaultRowHeight="15" x14ac:dyDescent="0.2"/>
  <cols>
    <col min="1" max="1" width="12.33203125" style="2" bestFit="1" customWidth="1"/>
    <col min="2" max="2" width="12" style="2" bestFit="1" customWidth="1"/>
    <col min="3" max="3" width="11" style="2" bestFit="1" customWidth="1"/>
    <col min="4" max="4" width="9.33203125" bestFit="1" customWidth="1"/>
    <col min="5" max="8" width="7.1640625" style="2" bestFit="1" customWidth="1"/>
    <col min="9" max="9" width="8.5" style="2" bestFit="1" customWidth="1"/>
    <col min="10" max="10" width="7.1640625" style="2" bestFit="1" customWidth="1"/>
    <col min="11" max="11" width="8.5" style="2" bestFit="1" customWidth="1"/>
    <col min="12" max="12" width="9.6640625" style="2" bestFit="1" customWidth="1"/>
    <col min="13" max="13" width="16.1640625" style="2" bestFit="1" customWidth="1"/>
    <col min="14" max="14" width="20.6640625" style="2" bestFit="1" customWidth="1"/>
    <col min="15" max="15" width="15" style="2" bestFit="1" customWidth="1"/>
    <col min="16" max="16" width="12.1640625" style="2" bestFit="1" customWidth="1"/>
    <col min="17" max="17" width="14" style="2" bestFit="1" customWidth="1"/>
    <col min="18" max="18" width="10.83203125" style="3" bestFit="1" customWidth="1"/>
    <col min="19" max="19" width="10.6640625" style="2" bestFit="1" customWidth="1"/>
    <col min="20" max="20" width="18.83203125" style="2" bestFit="1" customWidth="1"/>
    <col min="21" max="27" width="8.83203125" style="2"/>
    <col min="28" max="28" width="10.5" style="2" bestFit="1" customWidth="1"/>
    <col min="29" max="16384" width="8.83203125" style="2"/>
  </cols>
  <sheetData>
    <row r="1" spans="1:32" s="1" customFormat="1" ht="13" x14ac:dyDescent="0.15">
      <c r="A1" s="1" t="s">
        <v>17</v>
      </c>
      <c r="B1" s="1" t="s">
        <v>18</v>
      </c>
      <c r="C1" s="1" t="s">
        <v>19</v>
      </c>
      <c r="D1" s="1" t="s">
        <v>20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24</v>
      </c>
      <c r="N1" s="1" t="s">
        <v>25</v>
      </c>
      <c r="O1" s="1" t="s">
        <v>38</v>
      </c>
      <c r="P1" s="1" t="s">
        <v>37</v>
      </c>
      <c r="Q1" s="1" t="s">
        <v>39</v>
      </c>
      <c r="R1" s="1" t="s">
        <v>11</v>
      </c>
      <c r="S1" s="1" t="s">
        <v>12</v>
      </c>
      <c r="T1" s="1" t="s">
        <v>40</v>
      </c>
    </row>
    <row r="2" spans="1:32" x14ac:dyDescent="0.2">
      <c r="A2" s="2" t="s">
        <v>21</v>
      </c>
      <c r="B2" s="2" t="s">
        <v>23</v>
      </c>
      <c r="C2" s="2" t="s">
        <v>1</v>
      </c>
      <c r="D2">
        <v>0</v>
      </c>
      <c r="E2" s="3">
        <v>79.91222222222224</v>
      </c>
      <c r="F2" s="3">
        <v>-3.4922222222222228</v>
      </c>
      <c r="G2" s="3">
        <v>20.52</v>
      </c>
      <c r="H2" s="3">
        <v>20.817777777777778</v>
      </c>
      <c r="I2" s="7">
        <v>0</v>
      </c>
      <c r="J2" s="3">
        <v>99.665555555555557</v>
      </c>
      <c r="K2" s="3">
        <v>21</v>
      </c>
      <c r="L2" s="3">
        <v>0</v>
      </c>
      <c r="M2" s="3">
        <v>0</v>
      </c>
      <c r="N2" s="3">
        <v>2.4513157522859532</v>
      </c>
      <c r="O2" s="3">
        <v>0</v>
      </c>
      <c r="P2" s="3">
        <v>2.2848326421515419</v>
      </c>
      <c r="Q2" s="3">
        <v>2.7619538968712041</v>
      </c>
      <c r="R2" s="3">
        <v>7.7870197069177642</v>
      </c>
      <c r="S2" s="3">
        <v>7.1714521692658975E-2</v>
      </c>
      <c r="T2" s="3">
        <v>3.4219324640588429</v>
      </c>
      <c r="AB2" s="13" t="s">
        <v>26</v>
      </c>
      <c r="AC2" s="2">
        <f>(((K50-K53)/K50)*100)</f>
        <v>87.150837988826808</v>
      </c>
      <c r="AE2" s="13" t="s">
        <v>30</v>
      </c>
      <c r="AF2" s="2">
        <f>(K51-((AC5*K51)/100))</f>
        <v>0.11656424581005587</v>
      </c>
    </row>
    <row r="3" spans="1:32" x14ac:dyDescent="0.2">
      <c r="A3" s="2" t="s">
        <v>21</v>
      </c>
      <c r="B3" s="2" t="s">
        <v>23</v>
      </c>
      <c r="C3" s="2" t="s">
        <v>1</v>
      </c>
      <c r="D3">
        <v>0</v>
      </c>
      <c r="E3" s="3">
        <v>80.146666666666675</v>
      </c>
      <c r="F3" s="3">
        <v>-3.5222222222222221</v>
      </c>
      <c r="G3" s="3">
        <v>20.993333333333329</v>
      </c>
      <c r="H3" s="3">
        <v>21.287777777777777</v>
      </c>
      <c r="I3" s="7">
        <v>0</v>
      </c>
      <c r="J3" s="3">
        <v>99.50888888888889</v>
      </c>
      <c r="K3" s="3">
        <v>21</v>
      </c>
      <c r="L3" s="3">
        <v>0</v>
      </c>
      <c r="M3" s="3">
        <v>0</v>
      </c>
      <c r="N3" s="3">
        <v>2.3141647547797168</v>
      </c>
      <c r="O3" s="3">
        <v>0</v>
      </c>
      <c r="P3" s="3">
        <v>2.5858626378155227</v>
      </c>
      <c r="Q3" s="3">
        <v>2.886892633479504</v>
      </c>
      <c r="R3" s="3">
        <v>7.4717075471134287</v>
      </c>
      <c r="S3" s="3">
        <v>7.4823883787591708E-2</v>
      </c>
      <c r="T3" s="3">
        <v>5.0749516441005804</v>
      </c>
      <c r="AB3" s="13" t="s">
        <v>27</v>
      </c>
      <c r="AC3" s="2">
        <f>(((K51-K55)/K51)*100)</f>
        <v>50</v>
      </c>
    </row>
    <row r="4" spans="1:32" x14ac:dyDescent="0.2">
      <c r="A4" s="2" t="s">
        <v>21</v>
      </c>
      <c r="B4" s="2" t="s">
        <v>23</v>
      </c>
      <c r="C4" s="2" t="s">
        <v>1</v>
      </c>
      <c r="D4">
        <v>0</v>
      </c>
      <c r="E4" s="3">
        <v>78.862499999999997</v>
      </c>
      <c r="F4" s="3">
        <v>-3.1737500000000001</v>
      </c>
      <c r="G4" s="3">
        <v>20.553750000000001</v>
      </c>
      <c r="H4" s="3">
        <v>20.798749999999998</v>
      </c>
      <c r="I4" s="7">
        <v>0</v>
      </c>
      <c r="J4" s="3">
        <v>98.79</v>
      </c>
      <c r="K4" s="3">
        <v>21</v>
      </c>
      <c r="L4" s="3">
        <v>0</v>
      </c>
      <c r="M4" s="3">
        <v>0</v>
      </c>
      <c r="N4" s="3">
        <v>2.1514579800498752</v>
      </c>
      <c r="O4" s="3">
        <v>0</v>
      </c>
      <c r="P4" s="3">
        <v>2.2848326421515419</v>
      </c>
      <c r="Q4" s="3">
        <v>3.0629838925351853</v>
      </c>
      <c r="R4" s="7">
        <f>AVERAGE(R2:R3)</f>
        <v>7.6293636270155964</v>
      </c>
      <c r="S4" s="3">
        <v>8.2743040373123466E-2</v>
      </c>
      <c r="T4" s="3">
        <v>6.1466134132135126</v>
      </c>
      <c r="AB4" s="13" t="s">
        <v>28</v>
      </c>
      <c r="AC4" s="2">
        <f>(((K52-K54)/K52)*100)</f>
        <v>33.333333333333329</v>
      </c>
    </row>
    <row r="5" spans="1:32" x14ac:dyDescent="0.2">
      <c r="A5" s="2" t="s">
        <v>21</v>
      </c>
      <c r="B5" s="2" t="s">
        <v>23</v>
      </c>
      <c r="C5" s="2" t="s">
        <v>1</v>
      </c>
      <c r="D5">
        <v>2</v>
      </c>
      <c r="E5" s="3">
        <v>77.078333333333333</v>
      </c>
      <c r="F5" s="3">
        <v>-0.43166666666666664</v>
      </c>
      <c r="G5" s="3">
        <v>27.704999999999998</v>
      </c>
      <c r="H5" s="3">
        <v>27.71166666666667</v>
      </c>
      <c r="I5" s="3">
        <v>8.0533333333333328</v>
      </c>
      <c r="J5" s="3">
        <v>90.928333333333342</v>
      </c>
      <c r="K5" s="3">
        <v>15.2</v>
      </c>
      <c r="L5" s="3">
        <v>3.3</v>
      </c>
      <c r="M5" s="8">
        <f>AC41</f>
        <v>0.86240000000000006</v>
      </c>
      <c r="N5" s="3">
        <v>1.2239032418952609</v>
      </c>
      <c r="O5" s="3"/>
      <c r="P5" s="3"/>
      <c r="Q5" s="3"/>
      <c r="R5" s="3">
        <v>4.8955698161536114</v>
      </c>
      <c r="S5" s="3">
        <v>7.7840936695331098E-2</v>
      </c>
      <c r="T5" s="3">
        <v>4.1397590361445777</v>
      </c>
      <c r="AB5" s="14" t="s">
        <v>29</v>
      </c>
      <c r="AC5" s="3">
        <f>AVERAGE(AC2:AC4)</f>
        <v>56.828057107386712</v>
      </c>
    </row>
    <row r="6" spans="1:32" x14ac:dyDescent="0.2">
      <c r="A6" s="2" t="s">
        <v>21</v>
      </c>
      <c r="B6" s="2" t="s">
        <v>23</v>
      </c>
      <c r="C6" s="2" t="s">
        <v>1</v>
      </c>
      <c r="D6">
        <v>2</v>
      </c>
      <c r="E6" s="3">
        <v>76.603333333333339</v>
      </c>
      <c r="F6" s="3">
        <v>-0.75666666666666671</v>
      </c>
      <c r="G6" s="3">
        <v>26.788333333333338</v>
      </c>
      <c r="H6" s="3">
        <v>26.804999999999996</v>
      </c>
      <c r="I6" s="3">
        <v>7.3683333333333332</v>
      </c>
      <c r="J6" s="3">
        <v>91.663333333333341</v>
      </c>
      <c r="K6" s="3">
        <v>17.5</v>
      </c>
      <c r="L6" s="3">
        <v>4.3</v>
      </c>
      <c r="M6" s="8">
        <f>AC41</f>
        <v>0.86240000000000006</v>
      </c>
      <c r="N6" s="3">
        <v>1.6602509143807147</v>
      </c>
      <c r="O6" s="3"/>
      <c r="P6" s="3"/>
      <c r="Q6" s="3"/>
      <c r="R6" s="3">
        <v>4.5364709813435438</v>
      </c>
      <c r="S6" s="3">
        <v>9.4067920128261193E-2</v>
      </c>
      <c r="T6" s="3">
        <v>5.1119829982017322</v>
      </c>
    </row>
    <row r="7" spans="1:32" x14ac:dyDescent="0.2">
      <c r="A7" s="2" t="s">
        <v>21</v>
      </c>
      <c r="B7" s="2" t="s">
        <v>23</v>
      </c>
      <c r="C7" s="2" t="s">
        <v>1</v>
      </c>
      <c r="D7">
        <v>2</v>
      </c>
      <c r="E7" s="3">
        <v>77.239999999999995</v>
      </c>
      <c r="F7" s="3">
        <v>-1.01</v>
      </c>
      <c r="G7" s="3">
        <v>25.200000000000003</v>
      </c>
      <c r="H7" s="3">
        <v>25.221666666666664</v>
      </c>
      <c r="I7" s="3">
        <v>5.788333333333334</v>
      </c>
      <c r="J7" s="3">
        <v>92.338333333333352</v>
      </c>
      <c r="K7" s="3">
        <v>15.5</v>
      </c>
      <c r="L7" s="3">
        <v>3.8</v>
      </c>
      <c r="M7" s="8">
        <f>AC41</f>
        <v>0.86240000000000006</v>
      </c>
      <c r="N7" s="3">
        <v>1.8640929758935991</v>
      </c>
      <c r="O7" s="3"/>
      <c r="P7" s="3"/>
      <c r="Q7" s="3"/>
      <c r="R7" s="7">
        <f>AVERAGE(R5:R6)</f>
        <v>4.7160203987485776</v>
      </c>
      <c r="S7" s="3">
        <v>0.11350143322159063</v>
      </c>
      <c r="T7" s="3">
        <v>5.7149554617909049</v>
      </c>
    </row>
    <row r="8" spans="1:32" x14ac:dyDescent="0.2">
      <c r="A8" s="2" t="s">
        <v>21</v>
      </c>
      <c r="B8" s="2" t="s">
        <v>23</v>
      </c>
      <c r="C8" s="2" t="s">
        <v>1</v>
      </c>
      <c r="D8">
        <v>5</v>
      </c>
      <c r="E8" s="3">
        <v>76.349999999999994</v>
      </c>
      <c r="F8" s="3">
        <v>-0.94799999999999984</v>
      </c>
      <c r="G8" s="3">
        <v>25.02</v>
      </c>
      <c r="H8" s="3">
        <v>23.846000000000004</v>
      </c>
      <c r="I8" s="3">
        <v>6.2833333333333341</v>
      </c>
      <c r="J8" s="3">
        <v>92.311999999999998</v>
      </c>
      <c r="K8" s="3">
        <v>7.94</v>
      </c>
      <c r="L8" s="3">
        <v>7.3</v>
      </c>
      <c r="M8" s="3">
        <v>1.97</v>
      </c>
      <c r="N8" s="3">
        <v>2.2248934330839565</v>
      </c>
      <c r="O8" s="3">
        <v>0</v>
      </c>
      <c r="P8" s="3">
        <v>2.4550143122204124</v>
      </c>
      <c r="Q8" s="3">
        <v>2.2848326421515419</v>
      </c>
      <c r="R8" s="3">
        <v>6.4480340920671502</v>
      </c>
      <c r="S8" s="3">
        <v>0.10349317397852596</v>
      </c>
      <c r="T8" s="3">
        <v>4.4142425687490068</v>
      </c>
    </row>
    <row r="9" spans="1:32" x14ac:dyDescent="0.2">
      <c r="A9" s="2" t="s">
        <v>21</v>
      </c>
      <c r="B9" s="2" t="s">
        <v>23</v>
      </c>
      <c r="C9" s="2" t="s">
        <v>1</v>
      </c>
      <c r="D9">
        <v>5</v>
      </c>
      <c r="E9" s="3">
        <v>75.490000000000009</v>
      </c>
      <c r="F9" s="3">
        <v>-0.26199999999999996</v>
      </c>
      <c r="G9" s="3">
        <v>27.228333333333335</v>
      </c>
      <c r="H9" s="3">
        <v>26.816000000000003</v>
      </c>
      <c r="I9" s="3">
        <v>8.5033333333333339</v>
      </c>
      <c r="J9" s="3">
        <v>90.566000000000003</v>
      </c>
      <c r="K9" s="3">
        <v>7.73</v>
      </c>
      <c r="L9" s="3">
        <v>8.1</v>
      </c>
      <c r="M9" s="3">
        <v>1.77</v>
      </c>
      <c r="N9" s="3">
        <v>1.6570248129675818</v>
      </c>
      <c r="O9" s="3">
        <v>0</v>
      </c>
      <c r="P9" s="3">
        <v>2.4127710974783523</v>
      </c>
      <c r="Q9" s="3">
        <v>2.5858626378155232</v>
      </c>
      <c r="R9" s="3">
        <v>7.001041497259223</v>
      </c>
      <c r="S9" s="3">
        <v>8.3379487926929993E-2</v>
      </c>
      <c r="T9" s="3">
        <v>4.0665044606650449</v>
      </c>
    </row>
    <row r="10" spans="1:32" x14ac:dyDescent="0.2">
      <c r="A10" s="2" t="s">
        <v>21</v>
      </c>
      <c r="B10" s="2" t="s">
        <v>23</v>
      </c>
      <c r="C10" s="2" t="s">
        <v>1</v>
      </c>
      <c r="D10">
        <v>5</v>
      </c>
      <c r="E10" s="3">
        <v>76.481666666666669</v>
      </c>
      <c r="F10" s="3">
        <v>-0.67199999999999993</v>
      </c>
      <c r="G10" s="3">
        <v>26.576666666666668</v>
      </c>
      <c r="H10" s="3">
        <v>26.595000000000002</v>
      </c>
      <c r="I10" s="3">
        <v>7.4283333333333337</v>
      </c>
      <c r="J10" s="3">
        <v>91.5</v>
      </c>
      <c r="K10" s="3">
        <v>8.7100000000000009</v>
      </c>
      <c r="L10" s="3">
        <v>7.3</v>
      </c>
      <c r="M10" s="3">
        <v>1.62</v>
      </c>
      <c r="N10" s="3">
        <v>1.8520250623441399</v>
      </c>
      <c r="O10" s="3">
        <v>0</v>
      </c>
      <c r="P10" s="7">
        <f>AVERAGE(P8:P9)</f>
        <v>2.4338927048493826</v>
      </c>
      <c r="Q10" s="3">
        <v>2.2848326421515419</v>
      </c>
      <c r="R10" s="7">
        <f>AVERAGE(R8:R9)</f>
        <v>6.7245377946631866</v>
      </c>
      <c r="S10" s="3">
        <v>9.1444395860661706E-2</v>
      </c>
      <c r="T10" s="3">
        <v>4.3674418604651164</v>
      </c>
    </row>
    <row r="11" spans="1:32" x14ac:dyDescent="0.2">
      <c r="A11" s="2" t="s">
        <v>21</v>
      </c>
      <c r="B11" s="2" t="s">
        <v>23</v>
      </c>
      <c r="C11" s="2" t="s">
        <v>1</v>
      </c>
      <c r="D11">
        <v>7</v>
      </c>
      <c r="E11" s="3">
        <v>78.06</v>
      </c>
      <c r="F11" s="3">
        <v>-0.97000000000000008</v>
      </c>
      <c r="G11" s="3">
        <v>25.62166666666667</v>
      </c>
      <c r="H11" s="3">
        <v>25.668333333333333</v>
      </c>
      <c r="I11" s="3">
        <v>5.8083333333333336</v>
      </c>
      <c r="J11" s="3">
        <v>90.33</v>
      </c>
      <c r="K11" s="3">
        <v>6.11</v>
      </c>
      <c r="L11" s="3">
        <v>9.1</v>
      </c>
      <c r="M11" s="3">
        <v>2.86</v>
      </c>
      <c r="N11" s="3">
        <v>2.0859777223607643</v>
      </c>
      <c r="O11" s="3"/>
      <c r="P11" s="3"/>
      <c r="Q11" s="3"/>
      <c r="R11" s="3">
        <v>7.7140494718032473</v>
      </c>
      <c r="S11" s="3">
        <v>6.4528980226400426E-2</v>
      </c>
      <c r="T11" s="3">
        <v>3.4014622798271854</v>
      </c>
    </row>
    <row r="12" spans="1:32" x14ac:dyDescent="0.2">
      <c r="A12" s="2" t="s">
        <v>21</v>
      </c>
      <c r="B12" s="2" t="s">
        <v>23</v>
      </c>
      <c r="C12" s="2" t="s">
        <v>1</v>
      </c>
      <c r="D12">
        <v>7</v>
      </c>
      <c r="E12" s="3">
        <v>76.679999999999993</v>
      </c>
      <c r="F12" s="3">
        <v>-0.43</v>
      </c>
      <c r="G12" s="3">
        <v>26.304999999999996</v>
      </c>
      <c r="H12" s="3">
        <v>26.308333333333337</v>
      </c>
      <c r="I12" s="3">
        <v>7.0699999999999994</v>
      </c>
      <c r="J12" s="3">
        <v>90.933333333333337</v>
      </c>
      <c r="K12" s="3">
        <v>1.27</v>
      </c>
      <c r="L12" s="3">
        <v>10.9</v>
      </c>
      <c r="M12" s="3">
        <v>2.78</v>
      </c>
      <c r="N12" s="3">
        <v>2.5176910640066499</v>
      </c>
      <c r="O12" s="3"/>
      <c r="P12" s="3"/>
      <c r="Q12" s="3"/>
      <c r="R12" s="3">
        <v>7.4390760330570531</v>
      </c>
      <c r="S12" s="3">
        <v>7.939561774279745E-2</v>
      </c>
      <c r="T12" s="3">
        <v>4.0454025804344278</v>
      </c>
    </row>
    <row r="13" spans="1:32" x14ac:dyDescent="0.2">
      <c r="A13" s="2" t="s">
        <v>21</v>
      </c>
      <c r="B13" s="2" t="s">
        <v>23</v>
      </c>
      <c r="C13" s="2" t="s">
        <v>1</v>
      </c>
      <c r="D13">
        <v>7</v>
      </c>
      <c r="E13" s="3">
        <v>77.24499999999999</v>
      </c>
      <c r="F13" s="3">
        <v>-1.2025000000000001</v>
      </c>
      <c r="G13" s="3">
        <v>25.333333333333332</v>
      </c>
      <c r="H13" s="3">
        <v>25.361666666666668</v>
      </c>
      <c r="I13" s="3">
        <v>5.955000000000001</v>
      </c>
      <c r="J13" s="3">
        <v>90.736666666666679</v>
      </c>
      <c r="K13" s="7">
        <f>AVERAGE(K11:K12)</f>
        <v>3.6900000000000004</v>
      </c>
      <c r="L13" s="7">
        <f>AVERAGE(L11:L12)</f>
        <v>10</v>
      </c>
      <c r="M13" s="3">
        <v>2.64</v>
      </c>
      <c r="N13" s="3">
        <v>2.0013079384871157</v>
      </c>
      <c r="O13" s="3"/>
      <c r="P13" s="3"/>
      <c r="Q13" s="3"/>
      <c r="R13" s="3">
        <v>6.9892478630989636</v>
      </c>
      <c r="S13" s="3">
        <v>8.0853131224797162E-2</v>
      </c>
      <c r="T13" s="3">
        <v>4.0346692111959284</v>
      </c>
    </row>
    <row r="14" spans="1:32" x14ac:dyDescent="0.2">
      <c r="A14" s="2" t="s">
        <v>21</v>
      </c>
      <c r="B14" s="2" t="s">
        <v>23</v>
      </c>
      <c r="C14" s="2" t="s">
        <v>1</v>
      </c>
      <c r="D14">
        <v>9</v>
      </c>
      <c r="E14" s="3">
        <v>78.11666666666666</v>
      </c>
      <c r="F14" s="3">
        <v>-0.59333333333333338</v>
      </c>
      <c r="G14" s="3">
        <v>25.688333333333333</v>
      </c>
      <c r="H14" s="3">
        <v>25.701666666666668</v>
      </c>
      <c r="I14" s="3">
        <v>6.0883333333333338</v>
      </c>
      <c r="J14" s="3">
        <v>91.336666666666659</v>
      </c>
      <c r="K14" s="3">
        <v>0.57999999999999996</v>
      </c>
      <c r="L14" s="3">
        <v>10.9</v>
      </c>
      <c r="M14" s="3">
        <v>4.16</v>
      </c>
      <c r="N14" s="3">
        <v>1.3671145885286771</v>
      </c>
      <c r="O14" s="3"/>
      <c r="P14" s="3"/>
      <c r="Q14" s="3"/>
      <c r="R14" s="3">
        <v>6.2177167321340017</v>
      </c>
      <c r="S14" s="3">
        <v>6.1808288393334306E-2</v>
      </c>
      <c r="T14" s="3">
        <v>4.2958412098298675</v>
      </c>
    </row>
    <row r="15" spans="1:32" x14ac:dyDescent="0.2">
      <c r="A15" s="2" t="s">
        <v>21</v>
      </c>
      <c r="B15" s="2" t="s">
        <v>23</v>
      </c>
      <c r="C15" s="2" t="s">
        <v>1</v>
      </c>
      <c r="D15">
        <v>9</v>
      </c>
      <c r="E15" s="3">
        <v>76.713333333333338</v>
      </c>
      <c r="F15" s="3">
        <v>-1.6666666666666126E-3</v>
      </c>
      <c r="G15" s="3">
        <v>26.180000000000003</v>
      </c>
      <c r="H15" s="3">
        <v>26.185000000000002</v>
      </c>
      <c r="I15" s="3">
        <v>7.1766666666666667</v>
      </c>
      <c r="J15" s="3">
        <v>90.053333333333342</v>
      </c>
      <c r="K15" s="3">
        <v>0.06</v>
      </c>
      <c r="L15" s="3">
        <v>11.7</v>
      </c>
      <c r="M15" s="3">
        <v>4.07</v>
      </c>
      <c r="N15" s="3">
        <v>2.6025414796342496</v>
      </c>
      <c r="O15" s="3"/>
      <c r="P15" s="3"/>
      <c r="Q15" s="3"/>
      <c r="R15" s="3">
        <v>5.2152539509137013</v>
      </c>
      <c r="S15" s="3">
        <v>9.737161735412718E-2</v>
      </c>
      <c r="T15" s="3">
        <v>5.3468780971258667</v>
      </c>
    </row>
    <row r="16" spans="1:32" x14ac:dyDescent="0.2">
      <c r="A16" s="2" t="s">
        <v>21</v>
      </c>
      <c r="B16" s="2" t="s">
        <v>23</v>
      </c>
      <c r="C16" s="2" t="s">
        <v>1</v>
      </c>
      <c r="D16">
        <v>9</v>
      </c>
      <c r="E16" s="3">
        <v>77.821666666666673</v>
      </c>
      <c r="F16" s="3">
        <v>-0.30499999999999999</v>
      </c>
      <c r="G16" s="3">
        <v>26.416666666666668</v>
      </c>
      <c r="H16" s="3">
        <v>26.418333333333333</v>
      </c>
      <c r="I16" s="3">
        <v>6.8233333333333333</v>
      </c>
      <c r="J16" s="3">
        <v>90.665000000000006</v>
      </c>
      <c r="K16" s="7">
        <f>AVERAGE(K14:K15)</f>
        <v>0.31999999999999995</v>
      </c>
      <c r="L16" s="7">
        <f>AVERAGE(L14:L15)</f>
        <v>11.3</v>
      </c>
      <c r="M16" s="3">
        <v>3.73</v>
      </c>
      <c r="N16" s="3">
        <v>1.6352962593516207</v>
      </c>
      <c r="O16" s="3"/>
      <c r="P16" s="3"/>
      <c r="Q16" s="3"/>
      <c r="R16" s="3">
        <v>5.5460413711044119</v>
      </c>
      <c r="S16" s="3">
        <v>8.6003012194529452E-2</v>
      </c>
      <c r="T16" s="3">
        <v>4.983682983682983</v>
      </c>
    </row>
    <row r="17" spans="1:31" x14ac:dyDescent="0.2">
      <c r="A17" s="2" t="s">
        <v>21</v>
      </c>
      <c r="B17" s="2" t="s">
        <v>23</v>
      </c>
      <c r="C17" s="2" t="s">
        <v>1</v>
      </c>
      <c r="D17">
        <v>12</v>
      </c>
      <c r="E17" s="3">
        <v>76.160000000000011</v>
      </c>
      <c r="F17" s="3">
        <v>0.88750000000000007</v>
      </c>
      <c r="G17" s="3">
        <v>27.180000000000003</v>
      </c>
      <c r="H17" s="3">
        <v>27.193333333333332</v>
      </c>
      <c r="I17" s="3">
        <v>8.4050000000000011</v>
      </c>
      <c r="J17" s="3">
        <v>89.149999999999991</v>
      </c>
      <c r="K17" s="8">
        <f>(K14-(($AC$5*K14)/100))</f>
        <v>0.25039726877715707</v>
      </c>
      <c r="L17" s="8">
        <v>12.41</v>
      </c>
      <c r="M17" s="3">
        <v>5.56</v>
      </c>
      <c r="N17" s="3">
        <v>2.1634783873649228</v>
      </c>
      <c r="O17" s="3">
        <v>0</v>
      </c>
      <c r="P17" s="3">
        <v>3.4179418195377678</v>
      </c>
      <c r="Q17" s="3">
        <v>3.7642940111631127</v>
      </c>
      <c r="R17" s="3">
        <v>6.8841030648066095</v>
      </c>
      <c r="S17" s="3">
        <v>9.2804741777194763E-2</v>
      </c>
      <c r="T17" s="3">
        <v>5.9279017135467198</v>
      </c>
    </row>
    <row r="18" spans="1:31" x14ac:dyDescent="0.2">
      <c r="A18" s="2" t="s">
        <v>21</v>
      </c>
      <c r="B18" s="2" t="s">
        <v>23</v>
      </c>
      <c r="C18" s="2" t="s">
        <v>1</v>
      </c>
      <c r="D18">
        <v>12</v>
      </c>
      <c r="E18" s="3">
        <v>76.451666666666668</v>
      </c>
      <c r="F18" s="3">
        <v>0.72399999999999998</v>
      </c>
      <c r="G18" s="3">
        <v>27.776666666666667</v>
      </c>
      <c r="H18" s="3">
        <v>27.78833333333333</v>
      </c>
      <c r="I18" s="3">
        <v>8.7916666666666661</v>
      </c>
      <c r="J18" s="3">
        <v>88.87166666666667</v>
      </c>
      <c r="K18" s="8">
        <f>(K15-(($AC$5*K15)/100))</f>
        <v>2.5903165735567973E-2</v>
      </c>
      <c r="L18" s="8">
        <v>12.41</v>
      </c>
      <c r="M18" s="3">
        <v>5.59</v>
      </c>
      <c r="N18" s="3">
        <v>2.3813059434746471</v>
      </c>
      <c r="O18" s="3">
        <v>0</v>
      </c>
      <c r="P18" s="3">
        <v>3.1856428209667165</v>
      </c>
      <c r="Q18" s="3">
        <v>3.7761943359858146</v>
      </c>
      <c r="R18" s="3">
        <v>7.0754172330017369</v>
      </c>
      <c r="S18" s="3">
        <v>0.11233542243599086</v>
      </c>
      <c r="T18" s="3">
        <v>6.5361584523261174</v>
      </c>
      <c r="V18" s="10" t="s">
        <v>31</v>
      </c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x14ac:dyDescent="0.2">
      <c r="A19" s="2" t="s">
        <v>21</v>
      </c>
      <c r="B19" s="2" t="s">
        <v>23</v>
      </c>
      <c r="C19" s="2" t="s">
        <v>1</v>
      </c>
      <c r="D19">
        <v>12</v>
      </c>
      <c r="E19" s="3">
        <v>77.507999999999996</v>
      </c>
      <c r="F19" s="3">
        <v>0.32</v>
      </c>
      <c r="G19" s="3">
        <v>26.040000000000003</v>
      </c>
      <c r="H19" s="3">
        <v>26.048333333333332</v>
      </c>
      <c r="I19" s="3">
        <v>6.8666666666666663</v>
      </c>
      <c r="J19" s="3">
        <v>90.385000000000005</v>
      </c>
      <c r="K19" s="8">
        <f>(K16-(($AC$5*K16)/100))</f>
        <v>0.13815021725636251</v>
      </c>
      <c r="L19" s="8">
        <v>12.41</v>
      </c>
      <c r="M19" s="3">
        <v>5.05</v>
      </c>
      <c r="N19" s="3">
        <v>2.0783186616791349</v>
      </c>
      <c r="O19" s="3">
        <v>0</v>
      </c>
      <c r="P19" s="7">
        <f>AVERAGE(P17:P18)</f>
        <v>3.3017923202522423</v>
      </c>
      <c r="Q19" s="7">
        <f>AVERAGE(Q17:Q18)</f>
        <v>3.7702441735744636</v>
      </c>
      <c r="R19" s="7">
        <f>AVERAGE(R17:R18)</f>
        <v>6.9797601489041732</v>
      </c>
      <c r="S19" s="3">
        <v>7.5606082689598203E-2</v>
      </c>
      <c r="T19" s="3">
        <v>4.8819547630840354</v>
      </c>
      <c r="V19" s="12" t="s">
        <v>32</v>
      </c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x14ac:dyDescent="0.2">
      <c r="A20" s="2" t="s">
        <v>21</v>
      </c>
      <c r="B20" s="2" t="s">
        <v>23</v>
      </c>
      <c r="C20" s="2" t="s">
        <v>16</v>
      </c>
      <c r="D20">
        <v>0</v>
      </c>
      <c r="E20" s="3">
        <v>79.91222222222224</v>
      </c>
      <c r="F20" s="3">
        <v>-3.4922222222222228</v>
      </c>
      <c r="G20" s="3">
        <v>20.52</v>
      </c>
      <c r="H20" s="3">
        <v>20.817777777777778</v>
      </c>
      <c r="I20" s="7">
        <v>0</v>
      </c>
      <c r="J20" s="3">
        <v>99.665555555555557</v>
      </c>
      <c r="K20" s="3">
        <v>21</v>
      </c>
      <c r="L20" s="3">
        <v>0</v>
      </c>
      <c r="M20" s="3">
        <v>0</v>
      </c>
      <c r="N20" s="3">
        <v>2.4513157522859532</v>
      </c>
      <c r="O20" s="3">
        <v>0</v>
      </c>
      <c r="P20" s="3">
        <v>2.2848326421515419</v>
      </c>
      <c r="Q20" s="3">
        <v>3.5570235408269091</v>
      </c>
      <c r="R20" s="3">
        <v>6.060121471852514</v>
      </c>
      <c r="S20" s="3">
        <v>7.7933245882524427E-2</v>
      </c>
      <c r="T20" s="3">
        <v>5.1188135037692568</v>
      </c>
    </row>
    <row r="21" spans="1:31" x14ac:dyDescent="0.2">
      <c r="A21" s="2" t="s">
        <v>21</v>
      </c>
      <c r="B21" s="2" t="s">
        <v>23</v>
      </c>
      <c r="C21" s="2" t="s">
        <v>16</v>
      </c>
      <c r="D21">
        <v>0</v>
      </c>
      <c r="E21" s="3">
        <v>80.146666666666675</v>
      </c>
      <c r="F21" s="3">
        <v>-3.5222222222222221</v>
      </c>
      <c r="G21" s="3">
        <v>20.993333333333329</v>
      </c>
      <c r="H21" s="3">
        <v>21.287777777777777</v>
      </c>
      <c r="I21" s="7">
        <v>0</v>
      </c>
      <c r="J21" s="3">
        <v>99.50888888888889</v>
      </c>
      <c r="K21" s="3">
        <v>21</v>
      </c>
      <c r="L21" s="3">
        <v>0</v>
      </c>
      <c r="M21" s="3">
        <v>0</v>
      </c>
      <c r="N21" s="3">
        <v>2.3141647547797168</v>
      </c>
      <c r="O21" s="3">
        <v>0</v>
      </c>
      <c r="P21" s="3">
        <v>2.6343176443195513</v>
      </c>
      <c r="Q21" s="3">
        <v>3.1299306821657984</v>
      </c>
      <c r="R21" s="3">
        <v>5.39739986217565</v>
      </c>
      <c r="S21" s="3">
        <v>9.2168294223388236E-2</v>
      </c>
      <c r="T21" s="3">
        <v>6.1813822751322753</v>
      </c>
    </row>
    <row r="22" spans="1:31" x14ac:dyDescent="0.2">
      <c r="A22" s="2" t="s">
        <v>21</v>
      </c>
      <c r="B22" s="2" t="s">
        <v>23</v>
      </c>
      <c r="C22" s="2" t="s">
        <v>16</v>
      </c>
      <c r="D22">
        <v>0</v>
      </c>
      <c r="E22" s="3">
        <v>78.862499999999997</v>
      </c>
      <c r="F22" s="3">
        <v>-3.1737500000000001</v>
      </c>
      <c r="G22" s="3">
        <v>20.553750000000001</v>
      </c>
      <c r="H22" s="3">
        <v>20.798749999999998</v>
      </c>
      <c r="I22" s="7">
        <v>0</v>
      </c>
      <c r="J22" s="3">
        <v>98.79</v>
      </c>
      <c r="K22" s="3">
        <v>21</v>
      </c>
      <c r="L22" s="3">
        <v>0</v>
      </c>
      <c r="M22" s="3">
        <v>0</v>
      </c>
      <c r="N22" s="3">
        <v>2.1514579800498752</v>
      </c>
      <c r="O22" s="3">
        <v>0</v>
      </c>
      <c r="P22" s="3">
        <v>2.6029134786313168</v>
      </c>
      <c r="Q22" s="7">
        <f>AVERAGE(Q20:Q21)</f>
        <v>3.3434771114963535</v>
      </c>
      <c r="R22" s="7">
        <f>AVERAGE(R20:R21)</f>
        <v>5.7287606670140825</v>
      </c>
      <c r="S22" s="3">
        <v>6.3309527279793998E-2</v>
      </c>
      <c r="T22" s="3">
        <v>4.876176324913323</v>
      </c>
    </row>
    <row r="23" spans="1:31" x14ac:dyDescent="0.2">
      <c r="A23" s="2" t="s">
        <v>21</v>
      </c>
      <c r="B23" s="2" t="s">
        <v>23</v>
      </c>
      <c r="C23" s="2" t="s">
        <v>16</v>
      </c>
      <c r="D23">
        <v>2</v>
      </c>
      <c r="E23" s="3">
        <v>75.172499999999999</v>
      </c>
      <c r="F23" s="3">
        <v>8.0000000000000016E-2</v>
      </c>
      <c r="G23" s="3">
        <v>30.54</v>
      </c>
      <c r="H23" s="3">
        <v>29.690000000000005</v>
      </c>
      <c r="I23" s="3">
        <v>12.888</v>
      </c>
      <c r="J23" s="3">
        <v>87.274000000000001</v>
      </c>
      <c r="K23" s="3">
        <v>19.7</v>
      </c>
      <c r="L23" s="3">
        <v>4.9000000000000004</v>
      </c>
      <c r="M23" s="8">
        <f>AC56</f>
        <v>2.46E-2</v>
      </c>
      <c r="N23" s="3">
        <v>2.4534346217788863</v>
      </c>
      <c r="O23" s="3"/>
      <c r="P23" s="3"/>
      <c r="Q23" s="3"/>
      <c r="R23" s="3">
        <v>4.0429155132610513</v>
      </c>
      <c r="S23" s="3">
        <v>0.10844871981732497</v>
      </c>
      <c r="T23" s="3">
        <v>5.6861788617886191</v>
      </c>
      <c r="AB23" s="16" t="s">
        <v>33</v>
      </c>
      <c r="AC23" s="13"/>
      <c r="AD23" s="13"/>
    </row>
    <row r="24" spans="1:31" x14ac:dyDescent="0.2">
      <c r="A24" s="2" t="s">
        <v>21</v>
      </c>
      <c r="B24" s="2" t="s">
        <v>23</v>
      </c>
      <c r="C24" s="2" t="s">
        <v>16</v>
      </c>
      <c r="D24">
        <v>2</v>
      </c>
      <c r="E24" s="3">
        <v>78.38000000000001</v>
      </c>
      <c r="F24" s="3">
        <v>-0.75</v>
      </c>
      <c r="G24" s="3">
        <v>27.51</v>
      </c>
      <c r="H24" s="3">
        <v>27.52</v>
      </c>
      <c r="I24" s="3">
        <v>8.0299999999999994</v>
      </c>
      <c r="J24" s="3">
        <v>88.545000000000002</v>
      </c>
      <c r="K24" s="3">
        <v>17.3</v>
      </c>
      <c r="L24" s="3">
        <v>0.7</v>
      </c>
      <c r="M24" s="8">
        <f>AC56</f>
        <v>2.46E-2</v>
      </c>
      <c r="N24" s="3">
        <v>2.6961625103906912</v>
      </c>
      <c r="O24" s="3"/>
      <c r="P24" s="3"/>
      <c r="Q24" s="3"/>
      <c r="R24" s="3">
        <v>4.5156555788406179</v>
      </c>
      <c r="S24" s="3">
        <v>7.0942039547199146E-2</v>
      </c>
      <c r="T24" s="3">
        <v>4.2660775650466372</v>
      </c>
      <c r="AB24" s="15" t="s">
        <v>35</v>
      </c>
      <c r="AC24" s="2">
        <f>-0.0738*(12^2)+1.9137*12+0.0765</f>
        <v>12.413699999999997</v>
      </c>
    </row>
    <row r="25" spans="1:31" x14ac:dyDescent="0.2">
      <c r="A25" s="2" t="s">
        <v>21</v>
      </c>
      <c r="B25" s="2" t="s">
        <v>23</v>
      </c>
      <c r="C25" s="2" t="s">
        <v>16</v>
      </c>
      <c r="D25">
        <v>2</v>
      </c>
      <c r="E25" s="3">
        <v>77.070000000000007</v>
      </c>
      <c r="F25" s="3">
        <v>0.47333333333333333</v>
      </c>
      <c r="G25" s="3">
        <v>28.593333333333334</v>
      </c>
      <c r="H25" s="3">
        <v>28.599999999999998</v>
      </c>
      <c r="I25" s="3">
        <v>10.073333333333334</v>
      </c>
      <c r="J25" s="7">
        <f>AVERAGE(J23:J24)</f>
        <v>87.909500000000008</v>
      </c>
      <c r="K25" s="7">
        <f>AVERAGE(K23:K24)</f>
        <v>18.5</v>
      </c>
      <c r="L25" s="3">
        <v>3.1</v>
      </c>
      <c r="M25" s="8">
        <f>AC56</f>
        <v>2.46E-2</v>
      </c>
      <c r="N25" s="3">
        <v>3.0234733998337489</v>
      </c>
      <c r="O25" s="3"/>
      <c r="P25" s="3"/>
      <c r="Q25" s="3"/>
      <c r="R25" s="7">
        <f>AVERAGE(R23:R24)</f>
        <v>4.2792855460508346</v>
      </c>
      <c r="S25" s="3">
        <v>8.668318515279598E-2</v>
      </c>
      <c r="T25" s="3">
        <v>4.6673270596004626</v>
      </c>
    </row>
    <row r="26" spans="1:31" x14ac:dyDescent="0.2">
      <c r="A26" s="2" t="s">
        <v>21</v>
      </c>
      <c r="B26" s="2" t="s">
        <v>23</v>
      </c>
      <c r="C26" s="2" t="s">
        <v>16</v>
      </c>
      <c r="D26">
        <v>5</v>
      </c>
      <c r="E26" s="3">
        <v>74.793333333333337</v>
      </c>
      <c r="F26" s="3">
        <v>0.7975000000000001</v>
      </c>
      <c r="G26" s="3">
        <v>28.5</v>
      </c>
      <c r="H26" s="3">
        <v>28.511666666666667</v>
      </c>
      <c r="I26" s="3">
        <v>9.9566666666666652</v>
      </c>
      <c r="J26" s="3">
        <v>89.363333333333344</v>
      </c>
      <c r="K26" s="3">
        <v>19.8</v>
      </c>
      <c r="L26" s="3">
        <v>0</v>
      </c>
      <c r="M26" s="3">
        <v>0.04</v>
      </c>
      <c r="N26" s="3">
        <v>1.5634663341645896</v>
      </c>
      <c r="O26" s="3">
        <v>0</v>
      </c>
      <c r="P26" s="3">
        <v>3.0501418353707419</v>
      </c>
      <c r="Q26" s="3">
        <v>3.3562706079596745</v>
      </c>
      <c r="R26" s="3">
        <v>3.9618601194175569</v>
      </c>
      <c r="S26" s="3">
        <v>0.10397901180585921</v>
      </c>
      <c r="T26" s="3">
        <v>4.9575579497224931</v>
      </c>
    </row>
    <row r="27" spans="1:31" x14ac:dyDescent="0.2">
      <c r="A27" s="2" t="s">
        <v>21</v>
      </c>
      <c r="B27" s="2" t="s">
        <v>23</v>
      </c>
      <c r="C27" s="2" t="s">
        <v>16</v>
      </c>
      <c r="D27">
        <v>5</v>
      </c>
      <c r="E27" s="3">
        <v>73.61333333333333</v>
      </c>
      <c r="F27" s="3">
        <v>1.0275000000000001</v>
      </c>
      <c r="G27" s="3">
        <v>29.485000000000003</v>
      </c>
      <c r="H27" s="3">
        <v>29.496666666666666</v>
      </c>
      <c r="I27" s="3">
        <v>11.43</v>
      </c>
      <c r="J27" s="3">
        <v>88.81</v>
      </c>
      <c r="K27" s="3">
        <v>18.899999999999999</v>
      </c>
      <c r="L27" s="3">
        <v>1.7</v>
      </c>
      <c r="M27" s="3">
        <v>0.04</v>
      </c>
      <c r="N27" s="3">
        <v>2.0348911886949304</v>
      </c>
      <c r="O27" s="3">
        <v>0</v>
      </c>
      <c r="P27" s="3">
        <v>3.632491832276878</v>
      </c>
      <c r="Q27" s="3">
        <v>3.4485445143248032</v>
      </c>
      <c r="R27" s="3">
        <v>4.0081504003053796</v>
      </c>
      <c r="S27" s="3">
        <v>9.5136763348394313E-2</v>
      </c>
      <c r="T27" s="3">
        <v>4.4714238519986793</v>
      </c>
    </row>
    <row r="28" spans="1:31" x14ac:dyDescent="0.2">
      <c r="A28" s="2" t="s">
        <v>21</v>
      </c>
      <c r="B28" s="2" t="s">
        <v>23</v>
      </c>
      <c r="C28" s="2" t="s">
        <v>16</v>
      </c>
      <c r="D28">
        <v>5</v>
      </c>
      <c r="E28" s="3">
        <v>74.401666666666657</v>
      </c>
      <c r="F28" s="3">
        <v>0.70666666666666667</v>
      </c>
      <c r="G28" s="3">
        <v>27.623333333333335</v>
      </c>
      <c r="H28" s="3">
        <v>27.653333333333336</v>
      </c>
      <c r="I28" s="3">
        <v>9.5900000000000016</v>
      </c>
      <c r="J28" s="3">
        <v>89.948000000000008</v>
      </c>
      <c r="K28" s="3">
        <v>19.600000000000001</v>
      </c>
      <c r="L28" s="3">
        <v>0.3</v>
      </c>
      <c r="M28" s="3">
        <v>7.0000000000000007E-2</v>
      </c>
      <c r="N28" s="3">
        <v>1.62110901911887</v>
      </c>
      <c r="O28" s="3">
        <v>0</v>
      </c>
      <c r="P28" s="7">
        <f>AVERAGE(P26:P27)</f>
        <v>3.34131683382381</v>
      </c>
      <c r="Q28" s="7">
        <f>AVERAGE(Q26:Q27)</f>
        <v>3.4024075611422386</v>
      </c>
      <c r="R28" s="7">
        <f>AVERAGE(R26:R27)</f>
        <v>3.9850052598614685</v>
      </c>
      <c r="S28" s="3">
        <v>9.445659039012777E-2</v>
      </c>
      <c r="T28" s="3">
        <v>4.3302484169508029</v>
      </c>
    </row>
    <row r="29" spans="1:31" x14ac:dyDescent="0.2">
      <c r="A29" s="2" t="s">
        <v>21</v>
      </c>
      <c r="B29" s="2" t="s">
        <v>23</v>
      </c>
      <c r="C29" s="2" t="s">
        <v>16</v>
      </c>
      <c r="D29">
        <v>7</v>
      </c>
      <c r="E29" s="3">
        <v>75.36333333333333</v>
      </c>
      <c r="F29" s="3">
        <v>-0.13666666666666669</v>
      </c>
      <c r="G29" s="3">
        <v>28.883333333333336</v>
      </c>
      <c r="H29" s="3">
        <v>28.898333333333337</v>
      </c>
      <c r="I29" s="3">
        <v>12.086666666666666</v>
      </c>
      <c r="J29" s="3">
        <v>90.178000000000011</v>
      </c>
      <c r="K29" s="3">
        <v>19.7</v>
      </c>
      <c r="L29" s="3">
        <v>0.4</v>
      </c>
      <c r="M29" s="3">
        <v>7.0000000000000007E-2</v>
      </c>
      <c r="N29" s="3">
        <v>1.5941023275145456</v>
      </c>
      <c r="O29" s="3"/>
      <c r="P29" s="3"/>
      <c r="Q29" s="3"/>
      <c r="R29" s="3">
        <v>6.0096777335623308</v>
      </c>
      <c r="S29" s="3">
        <v>8.8432201331195656E-2</v>
      </c>
      <c r="T29" s="3">
        <v>4.7475744121032726</v>
      </c>
    </row>
    <row r="30" spans="1:31" x14ac:dyDescent="0.2">
      <c r="A30" s="2" t="s">
        <v>21</v>
      </c>
      <c r="B30" s="2" t="s">
        <v>23</v>
      </c>
      <c r="C30" s="2" t="s">
        <v>16</v>
      </c>
      <c r="D30">
        <v>7</v>
      </c>
      <c r="E30" s="3">
        <v>74.5625</v>
      </c>
      <c r="F30" s="3">
        <v>0.22999999999999998</v>
      </c>
      <c r="G30" s="3">
        <v>29.547499999999999</v>
      </c>
      <c r="H30" s="3">
        <v>31.337499999999999</v>
      </c>
      <c r="I30" s="3">
        <v>12.4</v>
      </c>
      <c r="J30" s="3">
        <v>89.603333333333339</v>
      </c>
      <c r="K30" s="3">
        <v>16</v>
      </c>
      <c r="L30" s="3">
        <v>11</v>
      </c>
      <c r="M30" s="3">
        <v>0.04</v>
      </c>
      <c r="N30" s="3">
        <v>1.5381544472152953</v>
      </c>
      <c r="O30" s="3"/>
      <c r="P30" s="3"/>
      <c r="Q30" s="3"/>
      <c r="R30" s="3">
        <v>4.6742150714037463</v>
      </c>
      <c r="S30" s="3">
        <v>9.9703638925326729E-2</v>
      </c>
      <c r="T30" s="3">
        <v>4.8223270440251573</v>
      </c>
    </row>
    <row r="31" spans="1:31" x14ac:dyDescent="0.2">
      <c r="A31" s="2" t="s">
        <v>21</v>
      </c>
      <c r="B31" s="2" t="s">
        <v>23</v>
      </c>
      <c r="C31" s="2" t="s">
        <v>16</v>
      </c>
      <c r="D31">
        <v>7</v>
      </c>
      <c r="E31" s="3">
        <v>74.666666666666671</v>
      </c>
      <c r="F31" s="3">
        <v>0.35250000000000004</v>
      </c>
      <c r="G31" s="3">
        <v>28.705000000000002</v>
      </c>
      <c r="H31" s="3">
        <v>28.72</v>
      </c>
      <c r="I31" s="3">
        <v>11.072499999999998</v>
      </c>
      <c r="J31" s="3">
        <v>88.733333333333334</v>
      </c>
      <c r="K31" s="7">
        <f>AVERAGE(K29:K30)</f>
        <v>17.850000000000001</v>
      </c>
      <c r="L31" s="3">
        <v>5.7</v>
      </c>
      <c r="M31" s="3">
        <v>0.1</v>
      </c>
      <c r="N31" s="3">
        <v>1.9482699085619277</v>
      </c>
      <c r="O31" s="3"/>
      <c r="P31" s="3"/>
      <c r="Q31" s="3"/>
      <c r="R31" s="3">
        <v>5.1979764166336402</v>
      </c>
      <c r="S31" s="3">
        <v>8.4739833843463064E-2</v>
      </c>
      <c r="T31" s="3">
        <v>4.4080768604461822</v>
      </c>
    </row>
    <row r="32" spans="1:31" x14ac:dyDescent="0.2">
      <c r="A32" s="2" t="s">
        <v>21</v>
      </c>
      <c r="B32" s="2" t="s">
        <v>23</v>
      </c>
      <c r="C32" s="2" t="s">
        <v>16</v>
      </c>
      <c r="D32">
        <v>9</v>
      </c>
      <c r="E32" s="3">
        <v>73.207999999999998</v>
      </c>
      <c r="F32" s="3">
        <v>0.52666666666666673</v>
      </c>
      <c r="G32" s="3">
        <v>29.25</v>
      </c>
      <c r="H32" s="3">
        <v>32.066666666666663</v>
      </c>
      <c r="I32" s="3">
        <v>12.202000000000002</v>
      </c>
      <c r="J32" s="3">
        <v>88.953333333333333</v>
      </c>
      <c r="K32" s="3">
        <v>18.399999999999999</v>
      </c>
      <c r="L32" s="3">
        <v>2.8</v>
      </c>
      <c r="M32" s="3">
        <v>0.11</v>
      </c>
      <c r="N32" s="3">
        <v>1.4021748960930989</v>
      </c>
      <c r="O32" s="3"/>
      <c r="P32" s="3"/>
      <c r="Q32" s="3"/>
      <c r="R32" s="3">
        <v>4.5734713927123778</v>
      </c>
      <c r="S32" s="3">
        <v>5.6172569596268762E-2</v>
      </c>
      <c r="T32" s="3">
        <v>5.0245914643820404</v>
      </c>
    </row>
    <row r="33" spans="1:30" x14ac:dyDescent="0.2">
      <c r="A33" s="2" t="s">
        <v>21</v>
      </c>
      <c r="B33" s="2" t="s">
        <v>23</v>
      </c>
      <c r="C33" s="2" t="s">
        <v>16</v>
      </c>
      <c r="D33">
        <v>9</v>
      </c>
      <c r="E33" s="3">
        <v>75.098333333333343</v>
      </c>
      <c r="F33" s="3">
        <v>1.4750000000000001</v>
      </c>
      <c r="G33" s="3">
        <v>26.227499999999999</v>
      </c>
      <c r="H33" s="3">
        <v>31.869999999999997</v>
      </c>
      <c r="I33" s="3">
        <v>12.299999999999999</v>
      </c>
      <c r="J33" s="3">
        <v>89.341999999999999</v>
      </c>
      <c r="K33" s="3">
        <v>14.3</v>
      </c>
      <c r="L33" s="3">
        <v>11.1</v>
      </c>
      <c r="M33" s="3">
        <v>0.09</v>
      </c>
      <c r="N33" s="3">
        <v>1.9706660016625104</v>
      </c>
      <c r="O33" s="3"/>
      <c r="P33" s="3"/>
      <c r="Q33" s="3"/>
      <c r="R33" s="3">
        <v>4.090654638670796</v>
      </c>
      <c r="S33" s="3">
        <v>8.6780352718262635E-2</v>
      </c>
      <c r="T33" s="3">
        <v>5.431315104166667</v>
      </c>
    </row>
    <row r="34" spans="1:30" x14ac:dyDescent="0.2">
      <c r="A34" s="2" t="s">
        <v>21</v>
      </c>
      <c r="B34" s="2" t="s">
        <v>23</v>
      </c>
      <c r="C34" s="2" t="s">
        <v>16</v>
      </c>
      <c r="D34">
        <v>9</v>
      </c>
      <c r="E34" s="3">
        <v>73.603999999999999</v>
      </c>
      <c r="F34" s="3">
        <v>0.20750000000000002</v>
      </c>
      <c r="G34" s="3">
        <v>27.855</v>
      </c>
      <c r="H34" s="3">
        <v>32.520000000000003</v>
      </c>
      <c r="I34" s="3">
        <v>11.036</v>
      </c>
      <c r="J34" s="3">
        <v>89.575000000000003</v>
      </c>
      <c r="K34" s="7">
        <f>AVERAGE(K32:K33)</f>
        <v>16.350000000000001</v>
      </c>
      <c r="L34" s="3">
        <v>7.2</v>
      </c>
      <c r="M34" s="3">
        <v>0.17</v>
      </c>
      <c r="N34" s="3">
        <v>2.5683700332502095</v>
      </c>
      <c r="O34" s="3"/>
      <c r="P34" s="3"/>
      <c r="Q34" s="3"/>
      <c r="R34" s="3">
        <v>4.3846902004126882</v>
      </c>
      <c r="S34" s="3">
        <v>9.3484914735461291E-2</v>
      </c>
      <c r="T34" s="3">
        <v>5.8580368906455869</v>
      </c>
    </row>
    <row r="35" spans="1:30" x14ac:dyDescent="0.2">
      <c r="A35" s="2" t="s">
        <v>21</v>
      </c>
      <c r="B35" s="2" t="s">
        <v>23</v>
      </c>
      <c r="C35" s="2" t="s">
        <v>16</v>
      </c>
      <c r="D35">
        <v>12</v>
      </c>
      <c r="E35" s="3">
        <v>74.134999999999991</v>
      </c>
      <c r="F35" s="3">
        <v>1.7299999999999998</v>
      </c>
      <c r="G35" s="3">
        <v>30.016666666666666</v>
      </c>
      <c r="H35" s="3">
        <v>31.563333333333333</v>
      </c>
      <c r="I35" s="3">
        <v>13.187999999999999</v>
      </c>
      <c r="J35" s="3">
        <v>88.15666666666668</v>
      </c>
      <c r="K35" s="3">
        <v>17.7</v>
      </c>
      <c r="L35" s="3">
        <v>4.3</v>
      </c>
      <c r="M35" s="3">
        <v>0.14000000000000001</v>
      </c>
      <c r="N35" s="3">
        <v>1.6445687448046542</v>
      </c>
      <c r="O35" s="3">
        <v>0</v>
      </c>
      <c r="P35" s="3">
        <v>5.1835578237410358</v>
      </c>
      <c r="Q35" s="3">
        <v>5.0990970507981315</v>
      </c>
      <c r="R35" s="3">
        <v>6.5311137209075261</v>
      </c>
      <c r="S35" s="3">
        <v>8.3670990623329944E-2</v>
      </c>
      <c r="T35" s="3">
        <v>5.4036882070354864</v>
      </c>
    </row>
    <row r="36" spans="1:30" x14ac:dyDescent="0.2">
      <c r="A36" s="2" t="s">
        <v>21</v>
      </c>
      <c r="B36" s="2" t="s">
        <v>23</v>
      </c>
      <c r="C36" s="2" t="s">
        <v>16</v>
      </c>
      <c r="D36">
        <v>12</v>
      </c>
      <c r="E36" s="3">
        <v>73.902500000000003</v>
      </c>
      <c r="F36" s="3">
        <v>1.7274999999999998</v>
      </c>
      <c r="G36" s="3">
        <v>31.414999999999999</v>
      </c>
      <c r="H36" s="3">
        <v>31.467500000000001</v>
      </c>
      <c r="I36" s="3">
        <v>14.728</v>
      </c>
      <c r="J36" s="3">
        <v>87.336666666666659</v>
      </c>
      <c r="K36" s="3">
        <v>19.3</v>
      </c>
      <c r="L36" s="3">
        <v>14.1</v>
      </c>
      <c r="M36" s="3">
        <v>0.09</v>
      </c>
      <c r="N36" s="3">
        <v>2.1156488778054872</v>
      </c>
      <c r="O36" s="3">
        <v>0</v>
      </c>
      <c r="P36" s="3">
        <v>5.2448274804799571</v>
      </c>
      <c r="Q36" s="3">
        <v>5.3832123726915242</v>
      </c>
      <c r="R36" s="3">
        <v>6.2590868701007265</v>
      </c>
      <c r="S36" s="3">
        <v>8.8043531069329051E-2</v>
      </c>
      <c r="T36" s="3">
        <v>5.9603408718452968</v>
      </c>
    </row>
    <row r="37" spans="1:30" x14ac:dyDescent="0.2">
      <c r="A37" s="2" t="s">
        <v>21</v>
      </c>
      <c r="B37" s="2" t="s">
        <v>23</v>
      </c>
      <c r="C37" s="2" t="s">
        <v>16</v>
      </c>
      <c r="D37">
        <v>12</v>
      </c>
      <c r="E37" s="3">
        <v>74.717500000000001</v>
      </c>
      <c r="F37" s="3">
        <v>2.7</v>
      </c>
      <c r="G37" s="3">
        <v>28.6</v>
      </c>
      <c r="H37" s="3">
        <v>33.954999999999998</v>
      </c>
      <c r="I37" s="3">
        <v>14.746666666666664</v>
      </c>
      <c r="J37" s="3">
        <v>89.38</v>
      </c>
      <c r="K37" s="7">
        <f>AVERAGE(K35:K36)</f>
        <v>18.5</v>
      </c>
      <c r="L37" s="3">
        <v>1.7</v>
      </c>
      <c r="M37" s="3">
        <v>0.23</v>
      </c>
      <c r="N37" s="3">
        <v>1.8187727763923516</v>
      </c>
      <c r="O37" s="3">
        <v>0</v>
      </c>
      <c r="P37" s="3">
        <v>5.3379110856349614</v>
      </c>
      <c r="Q37" s="7">
        <f>AVERAGE(Q35:Q36)</f>
        <v>5.2411547117448283</v>
      </c>
      <c r="R37" s="7">
        <f>AVERAGE(R35:R36)</f>
        <v>6.3951002955041263</v>
      </c>
      <c r="S37" s="3">
        <v>0.10543652528785891</v>
      </c>
      <c r="T37" s="3">
        <v>7.0458212326556966</v>
      </c>
    </row>
    <row r="38" spans="1:30" x14ac:dyDescent="0.2">
      <c r="A38" s="2" t="s">
        <v>21</v>
      </c>
      <c r="B38" s="2" t="s">
        <v>22</v>
      </c>
      <c r="C38" s="2" t="s">
        <v>1</v>
      </c>
      <c r="D38">
        <v>0</v>
      </c>
      <c r="E38" s="3">
        <v>79.089999999999989</v>
      </c>
      <c r="F38" s="3">
        <v>-3.2683333333333331</v>
      </c>
      <c r="G38" s="3">
        <v>19.423333333333336</v>
      </c>
      <c r="H38" s="3">
        <v>19.7</v>
      </c>
      <c r="I38" s="7">
        <v>0</v>
      </c>
      <c r="J38" s="3">
        <v>99.601666666666674</v>
      </c>
      <c r="K38" s="3">
        <v>21</v>
      </c>
      <c r="L38" s="3">
        <v>0</v>
      </c>
      <c r="M38" s="3">
        <v>0</v>
      </c>
      <c r="N38" s="3">
        <v>2.4513157522859532</v>
      </c>
      <c r="O38" s="3">
        <v>0</v>
      </c>
      <c r="P38" s="3">
        <v>2.70325681051931</v>
      </c>
      <c r="Q38" s="3">
        <v>2.5858626378155236</v>
      </c>
      <c r="R38" s="3">
        <v>5.8256392077269412</v>
      </c>
      <c r="S38" s="3">
        <v>8.3423213331389981E-2</v>
      </c>
      <c r="T38" s="3">
        <v>4.1778846153846159</v>
      </c>
    </row>
    <row r="39" spans="1:30" x14ac:dyDescent="0.2">
      <c r="A39" s="2" t="s">
        <v>21</v>
      </c>
      <c r="B39" s="2" t="s">
        <v>22</v>
      </c>
      <c r="C39" s="2" t="s">
        <v>1</v>
      </c>
      <c r="D39">
        <v>0</v>
      </c>
      <c r="E39" s="3">
        <v>80.236666666666665</v>
      </c>
      <c r="F39" s="3">
        <v>-3.3299999999999996</v>
      </c>
      <c r="G39" s="3">
        <v>19.258333333333336</v>
      </c>
      <c r="H39" s="3">
        <v>19.551666666666666</v>
      </c>
      <c r="I39" s="7">
        <v>0</v>
      </c>
      <c r="J39" s="3">
        <v>99.81</v>
      </c>
      <c r="K39" s="3">
        <v>21</v>
      </c>
      <c r="L39" s="3">
        <v>0</v>
      </c>
      <c r="M39" s="3">
        <v>0</v>
      </c>
      <c r="N39" s="3">
        <v>2.3141647547797168</v>
      </c>
      <c r="O39" s="3">
        <v>0</v>
      </c>
      <c r="P39" s="3">
        <v>3.1299306821657984</v>
      </c>
      <c r="Q39" s="3">
        <v>3.100551985932281</v>
      </c>
      <c r="R39" s="3">
        <v>5.1768638986483193</v>
      </c>
      <c r="S39" s="3">
        <v>7.2929116260992091E-2</v>
      </c>
      <c r="T39" s="3">
        <v>5.2477692797960485</v>
      </c>
    </row>
    <row r="40" spans="1:30" x14ac:dyDescent="0.2">
      <c r="A40" s="2" t="s">
        <v>21</v>
      </c>
      <c r="B40" s="2" t="s">
        <v>22</v>
      </c>
      <c r="C40" s="2" t="s">
        <v>1</v>
      </c>
      <c r="D40">
        <v>0</v>
      </c>
      <c r="E40" s="3">
        <v>79.110000000000014</v>
      </c>
      <c r="F40" s="3">
        <v>-3.2812499999999996</v>
      </c>
      <c r="G40" s="3">
        <v>19.637499999999996</v>
      </c>
      <c r="H40" s="3">
        <v>19.912499999999998</v>
      </c>
      <c r="I40" s="7">
        <v>0</v>
      </c>
      <c r="J40" s="3">
        <v>99.498750000000001</v>
      </c>
      <c r="K40" s="3">
        <v>21</v>
      </c>
      <c r="L40" s="3">
        <v>0</v>
      </c>
      <c r="M40" s="3">
        <v>0</v>
      </c>
      <c r="N40" s="3">
        <v>2.1514579800498752</v>
      </c>
      <c r="O40" s="3">
        <v>0</v>
      </c>
      <c r="P40" s="3">
        <v>2.7619538968712041</v>
      </c>
      <c r="Q40" s="3">
        <v>2.6739082673433634</v>
      </c>
      <c r="R40" s="7">
        <f>AVERAGE(R38:R39)</f>
        <v>5.5012515531876307</v>
      </c>
      <c r="S40" s="3">
        <v>7.9973764757324026E-2</v>
      </c>
      <c r="T40" s="3">
        <v>5.4645732689210957</v>
      </c>
      <c r="AB40" s="16" t="s">
        <v>34</v>
      </c>
      <c r="AC40" s="13"/>
      <c r="AD40" s="13"/>
    </row>
    <row r="41" spans="1:30" x14ac:dyDescent="0.2">
      <c r="A41" s="2" t="s">
        <v>21</v>
      </c>
      <c r="B41" s="2" t="s">
        <v>22</v>
      </c>
      <c r="C41" s="2" t="s">
        <v>1</v>
      </c>
      <c r="D41">
        <v>2</v>
      </c>
      <c r="E41" s="3">
        <v>79.271666666666675</v>
      </c>
      <c r="F41" s="3">
        <v>-2.5083333333333333</v>
      </c>
      <c r="G41" s="3">
        <v>21.036666666666665</v>
      </c>
      <c r="H41" s="3">
        <v>25.180000000000003</v>
      </c>
      <c r="I41" s="3">
        <v>3.4216666666666669</v>
      </c>
      <c r="J41" s="3">
        <v>95.657499999999999</v>
      </c>
      <c r="K41" s="3">
        <v>19.5</v>
      </c>
      <c r="L41" s="3">
        <v>1.2</v>
      </c>
      <c r="M41" s="8">
        <f>AC71</f>
        <v>1.986</v>
      </c>
      <c r="N41" s="3">
        <v>1.8423116791354925</v>
      </c>
      <c r="O41" s="3"/>
      <c r="P41" s="3"/>
      <c r="Q41" s="3"/>
      <c r="R41" s="3">
        <v>3.9527432020408444</v>
      </c>
      <c r="S41" s="3">
        <v>7.8132439391731034E-2</v>
      </c>
      <c r="T41" s="3">
        <v>4.2190569744597246</v>
      </c>
      <c r="AB41" s="15" t="s">
        <v>36</v>
      </c>
      <c r="AC41" s="2">
        <f>0.4312*2</f>
        <v>0.86240000000000006</v>
      </c>
    </row>
    <row r="42" spans="1:30" x14ac:dyDescent="0.2">
      <c r="A42" s="2" t="s">
        <v>21</v>
      </c>
      <c r="B42" s="2" t="s">
        <v>22</v>
      </c>
      <c r="C42" s="2" t="s">
        <v>1</v>
      </c>
      <c r="D42">
        <v>2</v>
      </c>
      <c r="E42" s="3">
        <v>78.306666666666658</v>
      </c>
      <c r="F42" s="3">
        <v>-2.1266666666666669</v>
      </c>
      <c r="G42" s="3">
        <v>22.177499999999998</v>
      </c>
      <c r="H42" s="3">
        <v>25.95</v>
      </c>
      <c r="I42" s="3">
        <v>6.6866666666666674</v>
      </c>
      <c r="J42" s="3">
        <v>94.855999999999995</v>
      </c>
      <c r="K42" s="3">
        <v>14.3</v>
      </c>
      <c r="L42" s="3">
        <v>4.5999999999999996</v>
      </c>
      <c r="M42" s="8">
        <f>AC71</f>
        <v>1.986</v>
      </c>
      <c r="N42" s="3">
        <v>1.9800388196176224</v>
      </c>
      <c r="O42" s="3"/>
      <c r="P42" s="3"/>
      <c r="Q42" s="3"/>
      <c r="R42" s="3">
        <v>4.7031006123999193</v>
      </c>
      <c r="S42" s="3">
        <v>8.9306709420395466E-2</v>
      </c>
      <c r="T42" s="3">
        <v>4.5368093130021316</v>
      </c>
    </row>
    <row r="43" spans="1:30" x14ac:dyDescent="0.2">
      <c r="A43" s="2" t="s">
        <v>21</v>
      </c>
      <c r="B43" s="2" t="s">
        <v>22</v>
      </c>
      <c r="C43" s="2" t="s">
        <v>1</v>
      </c>
      <c r="D43">
        <v>2</v>
      </c>
      <c r="E43" s="3">
        <v>78.068333333333342</v>
      </c>
      <c r="F43" s="3">
        <v>-2.2066666666666666</v>
      </c>
      <c r="G43" s="7">
        <f>AVERAGE(G41:G42)</f>
        <v>21.607083333333332</v>
      </c>
      <c r="H43" s="3">
        <v>24.778000000000002</v>
      </c>
      <c r="I43" s="3">
        <v>4.8983333333333334</v>
      </c>
      <c r="J43" s="3">
        <v>97.125</v>
      </c>
      <c r="K43" s="3">
        <v>19.2</v>
      </c>
      <c r="L43" s="3">
        <v>2</v>
      </c>
      <c r="M43" s="8">
        <f>AC71</f>
        <v>1.986</v>
      </c>
      <c r="N43" s="3">
        <v>1.65131234413965</v>
      </c>
      <c r="O43" s="3"/>
      <c r="P43" s="3"/>
      <c r="Q43" s="3"/>
      <c r="R43" s="3">
        <v>4.4878555932502371</v>
      </c>
      <c r="S43" s="3">
        <v>9.5816936306660827E-2</v>
      </c>
      <c r="T43" s="3">
        <v>5.1210251542477447</v>
      </c>
    </row>
    <row r="44" spans="1:30" x14ac:dyDescent="0.2">
      <c r="A44" s="2" t="s">
        <v>21</v>
      </c>
      <c r="B44" s="2" t="s">
        <v>22</v>
      </c>
      <c r="C44" s="2" t="s">
        <v>1</v>
      </c>
      <c r="D44">
        <v>5</v>
      </c>
      <c r="E44" s="3">
        <v>78.903333333333322</v>
      </c>
      <c r="F44" s="3">
        <v>-1.4333333333333333</v>
      </c>
      <c r="G44" s="3">
        <v>23.598333333333333</v>
      </c>
      <c r="H44" s="3">
        <v>23.645</v>
      </c>
      <c r="I44" s="3">
        <v>4.6533333333333333</v>
      </c>
      <c r="J44" s="3">
        <v>93.499999999999986</v>
      </c>
      <c r="K44" s="3">
        <v>8.1999999999999993</v>
      </c>
      <c r="L44" s="3">
        <v>7.9</v>
      </c>
      <c r="M44" s="3">
        <v>1.97</v>
      </c>
      <c r="N44" s="3">
        <v>2.3695025768911084</v>
      </c>
      <c r="O44" s="3">
        <v>2.2918957418415213</v>
      </c>
      <c r="P44" s="3">
        <v>3.7398262920622813</v>
      </c>
      <c r="Q44" s="3">
        <v>3.9276312595704468</v>
      </c>
      <c r="R44" s="3">
        <v>3.8498734469536786</v>
      </c>
      <c r="S44" s="3">
        <v>0.10767137929359179</v>
      </c>
      <c r="T44" s="3">
        <v>5.1954134366925055</v>
      </c>
    </row>
    <row r="45" spans="1:30" x14ac:dyDescent="0.2">
      <c r="A45" s="2" t="s">
        <v>21</v>
      </c>
      <c r="B45" s="2" t="s">
        <v>22</v>
      </c>
      <c r="C45" s="2" t="s">
        <v>1</v>
      </c>
      <c r="D45">
        <v>5</v>
      </c>
      <c r="E45" s="3">
        <v>78.918333333333337</v>
      </c>
      <c r="F45" s="3">
        <v>-2.08</v>
      </c>
      <c r="G45" s="3">
        <v>23.89</v>
      </c>
      <c r="H45" s="3">
        <v>23.956666666666663</v>
      </c>
      <c r="I45" s="3">
        <v>4.9950000000000001</v>
      </c>
      <c r="J45" s="3">
        <v>95.29249999999999</v>
      </c>
      <c r="K45" s="3">
        <v>6.96</v>
      </c>
      <c r="L45" s="3">
        <v>9.1</v>
      </c>
      <c r="M45" s="3">
        <v>1.77</v>
      </c>
      <c r="N45" s="3">
        <v>2.5053580216126354</v>
      </c>
      <c r="O45" s="3">
        <v>1.5178226435968816</v>
      </c>
      <c r="P45" s="3">
        <v>3.8346774529883558</v>
      </c>
      <c r="Q45" s="3">
        <v>3.7885619532572825</v>
      </c>
      <c r="R45" s="3">
        <v>4.4234136424144941</v>
      </c>
      <c r="S45" s="3">
        <v>0.12049749793518923</v>
      </c>
      <c r="T45" s="3">
        <v>5.112580695953393</v>
      </c>
    </row>
    <row r="46" spans="1:30" x14ac:dyDescent="0.2">
      <c r="A46" s="2" t="s">
        <v>21</v>
      </c>
      <c r="B46" s="2" t="s">
        <v>22</v>
      </c>
      <c r="C46" s="2" t="s">
        <v>1</v>
      </c>
      <c r="D46">
        <v>5</v>
      </c>
      <c r="E46" s="3">
        <v>78.764999999999986</v>
      </c>
      <c r="F46" s="3">
        <v>-2.101666666666667</v>
      </c>
      <c r="G46" s="3">
        <v>21.841666666666665</v>
      </c>
      <c r="H46" s="3">
        <v>21.945000000000004</v>
      </c>
      <c r="I46" s="3">
        <v>2.8966666666666665</v>
      </c>
      <c r="J46" s="3">
        <v>95.506666666666675</v>
      </c>
      <c r="K46" s="7">
        <f>AVERAGE(K44:K45)</f>
        <v>7.58</v>
      </c>
      <c r="L46" s="3">
        <v>8.6</v>
      </c>
      <c r="M46" s="3">
        <v>1.62</v>
      </c>
      <c r="N46" s="3">
        <v>2.445856940980883</v>
      </c>
      <c r="O46" s="3">
        <v>1.2848326421515421</v>
      </c>
      <c r="P46" s="3">
        <v>3.9436848628991386</v>
      </c>
      <c r="Q46" s="3">
        <v>3.9821159021328598</v>
      </c>
      <c r="R46" s="3">
        <v>4.1461757390871607</v>
      </c>
      <c r="S46" s="3">
        <v>0.12292668707185543</v>
      </c>
      <c r="T46" s="3">
        <v>5.472614170839023</v>
      </c>
    </row>
    <row r="47" spans="1:30" x14ac:dyDescent="0.2">
      <c r="A47" s="2" t="s">
        <v>21</v>
      </c>
      <c r="B47" s="2" t="s">
        <v>22</v>
      </c>
      <c r="C47" s="2" t="s">
        <v>1</v>
      </c>
      <c r="D47">
        <v>7</v>
      </c>
      <c r="E47" s="3">
        <v>78.355000000000004</v>
      </c>
      <c r="F47" s="3">
        <v>-1.3099999999999998</v>
      </c>
      <c r="G47" s="3">
        <v>23.044999999999998</v>
      </c>
      <c r="H47" s="3">
        <v>23.088333333333335</v>
      </c>
      <c r="I47" s="3">
        <v>4.331666666666667</v>
      </c>
      <c r="J47" s="3">
        <v>93.318333333333342</v>
      </c>
      <c r="K47" s="3">
        <v>0.05</v>
      </c>
      <c r="L47" s="3">
        <v>11.1</v>
      </c>
      <c r="M47" s="3">
        <v>2.86</v>
      </c>
      <c r="N47" s="3">
        <v>2.0796484621778895</v>
      </c>
      <c r="O47" s="3"/>
      <c r="P47" s="3"/>
      <c r="Q47" s="3"/>
      <c r="R47" s="3">
        <v>5.6821586696373485</v>
      </c>
      <c r="S47" s="3">
        <v>9.9314968663460124E-2</v>
      </c>
      <c r="T47" s="3">
        <v>4.9306212551245663</v>
      </c>
    </row>
    <row r="48" spans="1:30" x14ac:dyDescent="0.2">
      <c r="A48" s="2" t="s">
        <v>21</v>
      </c>
      <c r="B48" s="2" t="s">
        <v>22</v>
      </c>
      <c r="C48" s="2" t="s">
        <v>1</v>
      </c>
      <c r="D48">
        <v>7</v>
      </c>
      <c r="E48" s="3">
        <v>78.49666666666667</v>
      </c>
      <c r="F48" s="3">
        <v>-1.3783333333333332</v>
      </c>
      <c r="G48" s="3">
        <v>22.478333333333335</v>
      </c>
      <c r="H48" s="3">
        <v>22.521666666666665</v>
      </c>
      <c r="I48" s="3">
        <v>3.7949999999999999</v>
      </c>
      <c r="J48" s="3">
        <v>93.511666666666656</v>
      </c>
      <c r="K48" s="3">
        <v>1.55</v>
      </c>
      <c r="L48" s="3">
        <v>9.3000000000000007</v>
      </c>
      <c r="M48" s="3">
        <v>2.78</v>
      </c>
      <c r="N48" s="3">
        <v>2.1451669576059857</v>
      </c>
      <c r="O48" s="3"/>
      <c r="P48" s="3"/>
      <c r="Q48" s="3"/>
      <c r="R48" s="3">
        <v>5.107236291729488</v>
      </c>
      <c r="S48" s="3">
        <v>0.10737987659719184</v>
      </c>
      <c r="T48" s="3">
        <v>4.9335232668566</v>
      </c>
    </row>
    <row r="49" spans="1:30" x14ac:dyDescent="0.2">
      <c r="A49" s="2" t="s">
        <v>21</v>
      </c>
      <c r="B49" s="2" t="s">
        <v>22</v>
      </c>
      <c r="C49" s="2" t="s">
        <v>1</v>
      </c>
      <c r="D49">
        <v>7</v>
      </c>
      <c r="E49" s="3">
        <v>78.52</v>
      </c>
      <c r="F49" s="3">
        <v>-1.5</v>
      </c>
      <c r="G49" s="3">
        <v>22.683333333333334</v>
      </c>
      <c r="H49" s="3">
        <v>22.736666666666665</v>
      </c>
      <c r="I49" s="3">
        <v>3.9150000000000005</v>
      </c>
      <c r="J49" s="3">
        <v>93.839999999999989</v>
      </c>
      <c r="K49" s="7">
        <f>AVERAGE(K47:K48)</f>
        <v>0.8</v>
      </c>
      <c r="L49" s="3">
        <v>9.8000000000000007</v>
      </c>
      <c r="M49" s="3">
        <v>2.64</v>
      </c>
      <c r="N49" s="3">
        <v>2.5288857439733987</v>
      </c>
      <c r="O49" s="3"/>
      <c r="P49" s="3"/>
      <c r="Q49" s="3"/>
      <c r="R49" s="3">
        <v>4.4560375611953784</v>
      </c>
      <c r="S49" s="3">
        <v>0.10368750910945927</v>
      </c>
      <c r="T49" s="3">
        <v>5.0024545900834561</v>
      </c>
    </row>
    <row r="50" spans="1:30" x14ac:dyDescent="0.2">
      <c r="A50" s="2" t="s">
        <v>21</v>
      </c>
      <c r="B50" s="2" t="s">
        <v>22</v>
      </c>
      <c r="C50" s="2" t="s">
        <v>1</v>
      </c>
      <c r="D50">
        <v>9</v>
      </c>
      <c r="E50" s="3">
        <v>77.708333333333329</v>
      </c>
      <c r="F50" s="3">
        <v>-1.47</v>
      </c>
      <c r="G50" s="3">
        <v>26.183333333333334</v>
      </c>
      <c r="H50" s="3">
        <v>24.91333333333333</v>
      </c>
      <c r="I50" s="3">
        <v>7.7600000000000007</v>
      </c>
      <c r="J50" s="3">
        <v>92.405000000000001</v>
      </c>
      <c r="K50" s="3">
        <v>1.79</v>
      </c>
      <c r="L50" s="3">
        <v>12.1</v>
      </c>
      <c r="M50" s="3">
        <v>4.16</v>
      </c>
      <c r="N50" s="3">
        <v>1.7613911886949278</v>
      </c>
      <c r="O50" s="3"/>
      <c r="P50" s="3"/>
      <c r="Q50" s="3"/>
      <c r="R50" s="3">
        <v>4.6303103227229307</v>
      </c>
      <c r="S50" s="3">
        <v>8.1436136617597035E-2</v>
      </c>
      <c r="T50" s="3">
        <v>4.8235098235098226</v>
      </c>
    </row>
    <row r="51" spans="1:30" x14ac:dyDescent="0.2">
      <c r="A51" s="2" t="s">
        <v>21</v>
      </c>
      <c r="B51" s="2" t="s">
        <v>22</v>
      </c>
      <c r="C51" s="2" t="s">
        <v>1</v>
      </c>
      <c r="D51">
        <v>9</v>
      </c>
      <c r="E51" s="3">
        <v>79.280000000000015</v>
      </c>
      <c r="F51" s="3">
        <v>-1.5333333333333332</v>
      </c>
      <c r="G51" s="3">
        <v>23.445</v>
      </c>
      <c r="H51" s="3">
        <v>22.933333333333334</v>
      </c>
      <c r="I51" s="3">
        <v>3.9600000000000004</v>
      </c>
      <c r="J51" s="3">
        <v>93.831666666666663</v>
      </c>
      <c r="K51" s="3">
        <v>0.27</v>
      </c>
      <c r="L51" s="3">
        <v>12.2</v>
      </c>
      <c r="M51" s="3">
        <v>4.07</v>
      </c>
      <c r="N51" s="3">
        <v>2.2997595178719878</v>
      </c>
      <c r="O51" s="3"/>
      <c r="P51" s="3"/>
      <c r="Q51" s="3"/>
      <c r="R51" s="3">
        <v>4.3310450634384292</v>
      </c>
      <c r="S51" s="3">
        <v>9.7080114657727257E-2</v>
      </c>
      <c r="T51" s="3">
        <v>5.5666035353535355</v>
      </c>
    </row>
    <row r="52" spans="1:30" x14ac:dyDescent="0.2">
      <c r="A52" s="2" t="s">
        <v>21</v>
      </c>
      <c r="B52" s="2" t="s">
        <v>22</v>
      </c>
      <c r="C52" s="2" t="s">
        <v>1</v>
      </c>
      <c r="D52">
        <v>9</v>
      </c>
      <c r="E52" s="3">
        <v>79.306666666666672</v>
      </c>
      <c r="F52" s="3">
        <v>-1.6519999999999999</v>
      </c>
      <c r="G52" s="3">
        <v>24.92</v>
      </c>
      <c r="H52" s="3">
        <v>22.035</v>
      </c>
      <c r="I52" s="3">
        <v>3.2149999999999999</v>
      </c>
      <c r="J52" s="3">
        <v>93.628</v>
      </c>
      <c r="K52" s="3">
        <v>0.06</v>
      </c>
      <c r="L52" s="3">
        <v>12.2</v>
      </c>
      <c r="M52" s="3">
        <v>3.73</v>
      </c>
      <c r="N52" s="3">
        <v>1.9375611803823765</v>
      </c>
      <c r="O52" s="3"/>
      <c r="P52" s="3"/>
      <c r="Q52" s="3"/>
      <c r="R52" s="3">
        <v>4.3705438461130148</v>
      </c>
      <c r="S52" s="3">
        <v>8.7363358111062508E-2</v>
      </c>
      <c r="T52" s="3">
        <v>4.7427626137303562</v>
      </c>
    </row>
    <row r="53" spans="1:30" x14ac:dyDescent="0.2">
      <c r="A53" s="2" t="s">
        <v>21</v>
      </c>
      <c r="B53" s="2" t="s">
        <v>22</v>
      </c>
      <c r="C53" s="2" t="s">
        <v>1</v>
      </c>
      <c r="D53">
        <v>12</v>
      </c>
      <c r="E53" s="3">
        <v>79.778333333333336</v>
      </c>
      <c r="F53" s="3">
        <v>-1.8299999999999998</v>
      </c>
      <c r="G53" s="3">
        <v>22.673333333333332</v>
      </c>
      <c r="H53" s="3">
        <v>23.91</v>
      </c>
      <c r="I53" s="3">
        <v>3.7333333333333329</v>
      </c>
      <c r="J53" s="3">
        <v>94.681666666666672</v>
      </c>
      <c r="K53" s="3">
        <v>0.23</v>
      </c>
      <c r="L53" s="3">
        <v>13.1</v>
      </c>
      <c r="M53" s="3">
        <v>5.56</v>
      </c>
      <c r="N53" s="3">
        <v>1.8457889027431411</v>
      </c>
      <c r="O53" s="3">
        <v>1.2848326421515421</v>
      </c>
      <c r="P53" s="3">
        <v>4.6334329191473138</v>
      </c>
      <c r="Q53" s="3">
        <v>4.7944442607092181</v>
      </c>
      <c r="R53" s="3">
        <v>5.7785513263279311</v>
      </c>
      <c r="S53" s="3">
        <v>9.9412136228926792E-2</v>
      </c>
      <c r="T53" s="3">
        <v>6.2830308818847511</v>
      </c>
    </row>
    <row r="54" spans="1:30" x14ac:dyDescent="0.2">
      <c r="A54" s="2" t="s">
        <v>21</v>
      </c>
      <c r="B54" s="2" t="s">
        <v>22</v>
      </c>
      <c r="C54" s="2" t="s">
        <v>1</v>
      </c>
      <c r="D54">
        <v>12</v>
      </c>
      <c r="E54" s="3">
        <v>77.833333333333329</v>
      </c>
      <c r="F54" s="3">
        <v>-0.73333333333333339</v>
      </c>
      <c r="G54" s="3">
        <v>24.901999999999997</v>
      </c>
      <c r="H54" s="3">
        <v>24.919999999999998</v>
      </c>
      <c r="I54" s="3">
        <v>7.0183333333333335</v>
      </c>
      <c r="J54" s="3">
        <v>91.69</v>
      </c>
      <c r="K54" s="3">
        <v>0.04</v>
      </c>
      <c r="L54" s="3">
        <v>12.1</v>
      </c>
      <c r="M54" s="3">
        <v>5.59</v>
      </c>
      <c r="N54" s="3">
        <v>2.0233875311720686</v>
      </c>
      <c r="O54" s="3">
        <v>1.8868926334795044</v>
      </c>
      <c r="P54" s="3">
        <v>3.9970252729018605</v>
      </c>
      <c r="Q54" s="3">
        <v>4.0193750830704493</v>
      </c>
      <c r="R54" s="3">
        <v>5.5523897751042375</v>
      </c>
      <c r="S54" s="3">
        <v>9.6691444395860651E-2</v>
      </c>
      <c r="T54" s="3">
        <v>6.3596914175506276</v>
      </c>
    </row>
    <row r="55" spans="1:30" x14ac:dyDescent="0.2">
      <c r="A55" s="2" t="s">
        <v>21</v>
      </c>
      <c r="B55" s="2" t="s">
        <v>22</v>
      </c>
      <c r="C55" s="2" t="s">
        <v>1</v>
      </c>
      <c r="D55">
        <v>12</v>
      </c>
      <c r="E55" s="3">
        <v>78.478333333333339</v>
      </c>
      <c r="F55" s="3">
        <v>-1.1833333333333333</v>
      </c>
      <c r="G55" s="3">
        <v>23.974</v>
      </c>
      <c r="H55" s="3">
        <v>24.515000000000001</v>
      </c>
      <c r="I55" s="3">
        <v>5.5983333333333336</v>
      </c>
      <c r="J55" s="3">
        <v>92.798333333333332</v>
      </c>
      <c r="K55" s="7">
        <f>AVERAGE(K53:K54)</f>
        <v>0.13500000000000001</v>
      </c>
      <c r="L55" s="7">
        <f>AVERAGE(L53:L54)</f>
        <v>12.6</v>
      </c>
      <c r="M55" s="3">
        <v>5.05</v>
      </c>
      <c r="N55" s="3">
        <v>2.0111670407315025</v>
      </c>
      <c r="O55" s="3">
        <v>1.7619538968712043</v>
      </c>
      <c r="P55" s="3">
        <v>3.5401051472548479</v>
      </c>
      <c r="Q55" s="3">
        <v>3.7619538968712041</v>
      </c>
      <c r="R55" s="3">
        <v>4.363893242786598</v>
      </c>
      <c r="S55" s="3">
        <v>0.10271583345479278</v>
      </c>
      <c r="T55" s="3">
        <v>6.8279054916985951</v>
      </c>
      <c r="AB55" s="16" t="s">
        <v>34</v>
      </c>
      <c r="AC55" s="13"/>
      <c r="AD55" s="13"/>
    </row>
    <row r="56" spans="1:30" x14ac:dyDescent="0.2">
      <c r="A56" s="2" t="s">
        <v>21</v>
      </c>
      <c r="B56" s="2" t="s">
        <v>22</v>
      </c>
      <c r="C56" s="2" t="s">
        <v>16</v>
      </c>
      <c r="D56">
        <v>0</v>
      </c>
      <c r="E56" s="3">
        <v>79.089999999999989</v>
      </c>
      <c r="F56" s="3">
        <v>-3.2683333333333331</v>
      </c>
      <c r="G56" s="3">
        <v>19.423333333333336</v>
      </c>
      <c r="H56" s="3">
        <v>19.7</v>
      </c>
      <c r="I56" s="7">
        <v>0</v>
      </c>
      <c r="J56" s="3">
        <v>99.601666666666674</v>
      </c>
      <c r="K56" s="3">
        <v>21</v>
      </c>
      <c r="L56" s="3">
        <v>0</v>
      </c>
      <c r="M56" s="3">
        <v>0</v>
      </c>
      <c r="N56" s="3">
        <v>2.4513157522859532</v>
      </c>
      <c r="O56" s="3">
        <v>0</v>
      </c>
      <c r="P56" s="3">
        <v>3.1005519859322814</v>
      </c>
      <c r="Q56" s="3">
        <v>3.2959738939805248</v>
      </c>
      <c r="R56" s="3">
        <v>7.2669592021770262</v>
      </c>
      <c r="S56" s="3">
        <v>7.074284603799251E-2</v>
      </c>
      <c r="T56" s="3">
        <v>5.190546287209683</v>
      </c>
      <c r="AB56" s="15" t="s">
        <v>36</v>
      </c>
      <c r="AC56" s="2">
        <f>0.0123*2</f>
        <v>2.46E-2</v>
      </c>
    </row>
    <row r="57" spans="1:30" x14ac:dyDescent="0.2">
      <c r="A57" s="2" t="s">
        <v>21</v>
      </c>
      <c r="B57" s="2" t="s">
        <v>22</v>
      </c>
      <c r="C57" s="2" t="s">
        <v>16</v>
      </c>
      <c r="D57">
        <v>0</v>
      </c>
      <c r="E57" s="3">
        <v>80.236666666666665</v>
      </c>
      <c r="F57" s="3">
        <v>-3.3299999999999996</v>
      </c>
      <c r="G57" s="3">
        <v>19.258333333333336</v>
      </c>
      <c r="H57" s="3">
        <v>19.551666666666666</v>
      </c>
      <c r="I57" s="7">
        <v>0</v>
      </c>
      <c r="J57" s="3">
        <v>99.81</v>
      </c>
      <c r="K57" s="3">
        <v>21</v>
      </c>
      <c r="L57" s="3">
        <v>0</v>
      </c>
      <c r="M57" s="3">
        <v>0</v>
      </c>
      <c r="N57" s="3">
        <v>2.3141647547797168</v>
      </c>
      <c r="O57" s="3">
        <v>0</v>
      </c>
      <c r="P57" s="3">
        <v>3.0365901438526435</v>
      </c>
      <c r="Q57" s="3">
        <v>3.0233932695113728</v>
      </c>
      <c r="R57" s="3">
        <v>8.2399256083765646</v>
      </c>
      <c r="S57" s="3">
        <v>0.10067045620171988</v>
      </c>
      <c r="T57" s="3">
        <v>7.022362664073893</v>
      </c>
    </row>
    <row r="58" spans="1:30" x14ac:dyDescent="0.2">
      <c r="A58" s="2" t="s">
        <v>21</v>
      </c>
      <c r="B58" s="2" t="s">
        <v>22</v>
      </c>
      <c r="C58" s="2" t="s">
        <v>16</v>
      </c>
      <c r="D58">
        <v>0</v>
      </c>
      <c r="E58" s="3">
        <v>79.110000000000014</v>
      </c>
      <c r="F58" s="3">
        <v>-3.2812499999999996</v>
      </c>
      <c r="G58" s="3">
        <v>19.637499999999996</v>
      </c>
      <c r="H58" s="3">
        <v>19.912499999999998</v>
      </c>
      <c r="I58" s="7">
        <v>0</v>
      </c>
      <c r="J58" s="3">
        <v>99.498750000000001</v>
      </c>
      <c r="K58" s="3">
        <v>21</v>
      </c>
      <c r="L58" s="3">
        <v>0</v>
      </c>
      <c r="M58" s="3">
        <v>0</v>
      </c>
      <c r="N58" s="3">
        <v>2.1514579800498752</v>
      </c>
      <c r="O58" s="3">
        <v>0</v>
      </c>
      <c r="P58" s="3">
        <v>3.4144364466427164</v>
      </c>
      <c r="Q58" s="7">
        <f>AVERAGE(Q56:Q57)</f>
        <v>3.1596835817459485</v>
      </c>
      <c r="R58" s="7">
        <f>AVERAGE(R56:R57)</f>
        <v>7.753442405276795</v>
      </c>
      <c r="S58" s="3">
        <v>6.9819754166059358E-2</v>
      </c>
      <c r="T58" s="3">
        <v>4.8319187884839403</v>
      </c>
    </row>
    <row r="59" spans="1:30" x14ac:dyDescent="0.2">
      <c r="A59" s="2" t="s">
        <v>21</v>
      </c>
      <c r="B59" s="2" t="s">
        <v>22</v>
      </c>
      <c r="C59" s="2" t="s">
        <v>16</v>
      </c>
      <c r="D59">
        <v>2</v>
      </c>
      <c r="E59" s="3">
        <v>78.756666666666661</v>
      </c>
      <c r="F59" s="3">
        <v>-2.0116666666666667</v>
      </c>
      <c r="G59" s="3">
        <v>24.907499999999999</v>
      </c>
      <c r="H59" s="3">
        <v>24.977499999999999</v>
      </c>
      <c r="I59" s="3">
        <v>4.6750000000000007</v>
      </c>
      <c r="J59" s="3">
        <v>93.530000000000015</v>
      </c>
      <c r="K59" s="3">
        <v>19.7</v>
      </c>
      <c r="L59" s="3">
        <v>2.6</v>
      </c>
      <c r="M59" s="8">
        <f>AC86</f>
        <v>2.46E-2</v>
      </c>
      <c r="N59" s="3">
        <v>1.7977451371571078</v>
      </c>
      <c r="O59" s="3"/>
      <c r="P59" s="3"/>
      <c r="Q59" s="3"/>
      <c r="R59" s="3">
        <v>4.4967987203320865</v>
      </c>
      <c r="S59" s="3">
        <v>8.8820871593062234E-2</v>
      </c>
      <c r="T59" s="3">
        <v>4.2501605651894669</v>
      </c>
    </row>
    <row r="60" spans="1:30" x14ac:dyDescent="0.2">
      <c r="A60" s="2" t="s">
        <v>21</v>
      </c>
      <c r="B60" s="2" t="s">
        <v>22</v>
      </c>
      <c r="C60" s="2" t="s">
        <v>16</v>
      </c>
      <c r="D60">
        <v>2</v>
      </c>
      <c r="E60" s="3">
        <v>79.176666666666662</v>
      </c>
      <c r="F60" s="3">
        <v>-2.0066666666666668</v>
      </c>
      <c r="G60" s="3">
        <v>25.36</v>
      </c>
      <c r="H60" s="3">
        <v>25.427499999999998</v>
      </c>
      <c r="I60" s="3">
        <v>4.5933333333333328</v>
      </c>
      <c r="J60" s="3">
        <v>93.183333333333337</v>
      </c>
      <c r="K60" s="3">
        <v>18.600000000000001</v>
      </c>
      <c r="L60" s="3">
        <v>1.6</v>
      </c>
      <c r="M60" s="8">
        <f>AC86</f>
        <v>2.46E-2</v>
      </c>
      <c r="N60" s="3">
        <v>1.9293493765586025</v>
      </c>
      <c r="O60" s="3"/>
      <c r="P60" s="3"/>
      <c r="Q60" s="3"/>
      <c r="R60" s="3">
        <v>4.0848198483566103</v>
      </c>
      <c r="S60" s="3">
        <v>7.939561774279745E-2</v>
      </c>
      <c r="T60" s="3">
        <v>4.8086085099392148</v>
      </c>
    </row>
    <row r="61" spans="1:30" x14ac:dyDescent="0.2">
      <c r="A61" s="2" t="s">
        <v>21</v>
      </c>
      <c r="B61" s="2" t="s">
        <v>22</v>
      </c>
      <c r="C61" s="2" t="s">
        <v>16</v>
      </c>
      <c r="D61">
        <v>2</v>
      </c>
      <c r="E61" s="3">
        <v>77.804999999999993</v>
      </c>
      <c r="F61" s="3">
        <v>-1.9083333333333334</v>
      </c>
      <c r="G61" s="3">
        <v>24.282</v>
      </c>
      <c r="H61" s="3">
        <v>24.372000000000003</v>
      </c>
      <c r="I61" s="3">
        <v>6.125</v>
      </c>
      <c r="J61" s="3">
        <v>93.52</v>
      </c>
      <c r="K61" s="3">
        <v>19.2</v>
      </c>
      <c r="L61" s="7">
        <f>AVERAGE(L59:L60)</f>
        <v>2.1</v>
      </c>
      <c r="M61" s="8">
        <f>AC86</f>
        <v>2.46E-2</v>
      </c>
      <c r="N61" s="3">
        <v>1.8542098503740647</v>
      </c>
      <c r="O61" s="3"/>
      <c r="P61" s="3"/>
      <c r="Q61" s="3"/>
      <c r="R61" s="3">
        <v>4.8576977894693636</v>
      </c>
      <c r="S61" s="3">
        <v>9.2027401253461594E-2</v>
      </c>
      <c r="T61" s="3">
        <v>5.272875816993464</v>
      </c>
    </row>
    <row r="62" spans="1:30" x14ac:dyDescent="0.2">
      <c r="A62" s="2" t="s">
        <v>21</v>
      </c>
      <c r="B62" s="2" t="s">
        <v>22</v>
      </c>
      <c r="C62" s="2" t="s">
        <v>16</v>
      </c>
      <c r="D62">
        <v>5</v>
      </c>
      <c r="E62" s="3">
        <v>77.305000000000007</v>
      </c>
      <c r="F62" s="3">
        <v>-1.4316666666666666</v>
      </c>
      <c r="G62" s="3">
        <v>23.403333333333336</v>
      </c>
      <c r="H62" s="3">
        <v>23.451666666666668</v>
      </c>
      <c r="I62" s="3">
        <v>4.9066666666666663</v>
      </c>
      <c r="J62" s="3">
        <v>93.515000000000001</v>
      </c>
      <c r="K62" s="3">
        <v>19.2</v>
      </c>
      <c r="L62" s="3">
        <v>1.5</v>
      </c>
      <c r="M62" s="3">
        <v>0.04</v>
      </c>
      <c r="N62" s="3">
        <v>1.781737406483791</v>
      </c>
      <c r="O62" s="3">
        <v>2.1521859725941961</v>
      </c>
      <c r="P62" s="3">
        <v>4.2375544896075716</v>
      </c>
      <c r="Q62" s="3">
        <v>4.6091150974492345</v>
      </c>
      <c r="R62" s="3">
        <v>5.9032104918564734</v>
      </c>
      <c r="S62" s="3">
        <v>9.5331098479327595E-2</v>
      </c>
      <c r="T62" s="3">
        <v>4.1816178785017302</v>
      </c>
    </row>
    <row r="63" spans="1:30" x14ac:dyDescent="0.2">
      <c r="A63" s="2" t="s">
        <v>21</v>
      </c>
      <c r="B63" s="2" t="s">
        <v>22</v>
      </c>
      <c r="C63" s="2" t="s">
        <v>16</v>
      </c>
      <c r="D63">
        <v>5</v>
      </c>
      <c r="E63" s="3">
        <v>76.546666666666667</v>
      </c>
      <c r="F63" s="3">
        <v>-1.5233333333333334</v>
      </c>
      <c r="G63" s="3">
        <v>19.795000000000002</v>
      </c>
      <c r="H63" s="3">
        <v>19.91</v>
      </c>
      <c r="I63" s="3">
        <v>1.6400000000000001</v>
      </c>
      <c r="J63" s="3">
        <v>95.63</v>
      </c>
      <c r="K63" s="3">
        <v>19</v>
      </c>
      <c r="L63" s="3">
        <v>1.7</v>
      </c>
      <c r="M63" s="3">
        <v>0.04</v>
      </c>
      <c r="N63" s="3">
        <v>2.0002560681629249</v>
      </c>
      <c r="O63" s="3">
        <v>1.7185093073728692</v>
      </c>
      <c r="P63" s="3">
        <v>4.1340705349580524</v>
      </c>
      <c r="Q63" s="3">
        <v>4.198631265501958</v>
      </c>
      <c r="R63" s="3">
        <v>5.4478960079741787</v>
      </c>
      <c r="S63" s="3">
        <v>0.1089345576446582</v>
      </c>
      <c r="T63" s="3">
        <v>4.7392397109644984</v>
      </c>
    </row>
    <row r="64" spans="1:30" x14ac:dyDescent="0.2">
      <c r="A64" s="2" t="s">
        <v>21</v>
      </c>
      <c r="B64" s="2" t="s">
        <v>22</v>
      </c>
      <c r="C64" s="2" t="s">
        <v>16</v>
      </c>
      <c r="D64">
        <v>5</v>
      </c>
      <c r="E64" s="3">
        <v>78.284999999999997</v>
      </c>
      <c r="F64" s="3">
        <v>-1.4733333333333334</v>
      </c>
      <c r="G64" s="3">
        <v>23.366666666666671</v>
      </c>
      <c r="H64" s="3">
        <v>23.425000000000001</v>
      </c>
      <c r="I64" s="3">
        <v>4.6433333333333335</v>
      </c>
      <c r="J64" s="3">
        <v>92.649999999999991</v>
      </c>
      <c r="K64" s="3">
        <v>19.8</v>
      </c>
      <c r="L64" s="7">
        <f>AVERAGE(L62:L63)</f>
        <v>1.6</v>
      </c>
      <c r="M64" s="3">
        <v>7.0000000000000007E-2</v>
      </c>
      <c r="N64" s="3">
        <v>1.8463005818786371</v>
      </c>
      <c r="O64" s="3">
        <v>1.987235965367498</v>
      </c>
      <c r="P64" s="3">
        <v>3.7109698905707127</v>
      </c>
      <c r="Q64" s="3">
        <v>4.1043765776934098</v>
      </c>
      <c r="R64" s="3">
        <v>5.8731685768832138</v>
      </c>
      <c r="S64" s="3">
        <v>9.0764222902395164E-2</v>
      </c>
      <c r="T64" s="3">
        <v>4.2719555990858629</v>
      </c>
    </row>
    <row r="65" spans="1:30" x14ac:dyDescent="0.2">
      <c r="A65" s="2" t="s">
        <v>21</v>
      </c>
      <c r="B65" s="2" t="s">
        <v>22</v>
      </c>
      <c r="C65" s="2" t="s">
        <v>16</v>
      </c>
      <c r="D65">
        <v>7</v>
      </c>
      <c r="E65" s="3">
        <v>76.353333333333339</v>
      </c>
      <c r="F65" s="3">
        <v>-1.3599999999999999</v>
      </c>
      <c r="G65" s="3">
        <v>24.785</v>
      </c>
      <c r="H65" s="3">
        <v>23.0825</v>
      </c>
      <c r="I65" s="3">
        <v>4.7450000000000001</v>
      </c>
      <c r="J65" s="3">
        <v>92.643999999999991</v>
      </c>
      <c r="K65" s="3">
        <v>19.899999999999999</v>
      </c>
      <c r="L65" s="3">
        <v>8.6999999999999993</v>
      </c>
      <c r="M65" s="3">
        <v>7.0000000000000007E-2</v>
      </c>
      <c r="N65" s="3">
        <v>2.1271374480465508</v>
      </c>
      <c r="O65" s="3"/>
      <c r="P65" s="3"/>
      <c r="Q65" s="3"/>
      <c r="R65" s="3">
        <v>5.0518260193269144</v>
      </c>
      <c r="S65" s="3">
        <v>9.8926298401593546E-2</v>
      </c>
      <c r="T65" s="3">
        <v>4.9009594552770039</v>
      </c>
    </row>
    <row r="66" spans="1:30" x14ac:dyDescent="0.2">
      <c r="A66" s="2" t="s">
        <v>21</v>
      </c>
      <c r="B66" s="2" t="s">
        <v>22</v>
      </c>
      <c r="C66" s="2" t="s">
        <v>16</v>
      </c>
      <c r="D66">
        <v>7</v>
      </c>
      <c r="E66" s="3">
        <v>77.615000000000009</v>
      </c>
      <c r="F66" s="3">
        <v>-0.89</v>
      </c>
      <c r="G66" s="3">
        <v>23.783333333333331</v>
      </c>
      <c r="H66" s="3">
        <v>23.344999999999999</v>
      </c>
      <c r="I66" s="3">
        <v>4.38</v>
      </c>
      <c r="J66" s="3">
        <v>92.835999999999984</v>
      </c>
      <c r="K66" s="3">
        <v>18.7</v>
      </c>
      <c r="L66" s="3">
        <v>2.2999999999999998</v>
      </c>
      <c r="M66" s="3">
        <v>0.04</v>
      </c>
      <c r="N66" s="3">
        <v>1.5480764339152115</v>
      </c>
      <c r="O66" s="3"/>
      <c r="P66" s="3"/>
      <c r="Q66" s="3"/>
      <c r="R66" s="3">
        <v>5.8477215015215114</v>
      </c>
      <c r="S66" s="3">
        <v>8.2019142010396937E-2</v>
      </c>
      <c r="T66" s="3">
        <v>4.3493320138545277</v>
      </c>
    </row>
    <row r="67" spans="1:30" x14ac:dyDescent="0.2">
      <c r="A67" s="2" t="s">
        <v>21</v>
      </c>
      <c r="B67" s="2" t="s">
        <v>22</v>
      </c>
      <c r="C67" s="2" t="s">
        <v>16</v>
      </c>
      <c r="D67">
        <v>7</v>
      </c>
      <c r="E67" s="3">
        <v>76.88</v>
      </c>
      <c r="F67" s="3">
        <v>-1.0920000000000001</v>
      </c>
      <c r="G67" s="3">
        <v>25.34</v>
      </c>
      <c r="H67" s="3">
        <v>25.361666666666668</v>
      </c>
      <c r="I67" s="3">
        <v>6.9333333333333336</v>
      </c>
      <c r="J67" s="3">
        <v>92.494</v>
      </c>
      <c r="K67" s="7">
        <f>AVERAGE(K65:K66)</f>
        <v>19.299999999999997</v>
      </c>
      <c r="L67" s="7">
        <f>AVERAGE(L65:L66)</f>
        <v>5.5</v>
      </c>
      <c r="M67" s="3">
        <v>0.1</v>
      </c>
      <c r="N67" s="3">
        <v>1.7462075228595193</v>
      </c>
      <c r="O67" s="3"/>
      <c r="P67" s="3"/>
      <c r="Q67" s="3"/>
      <c r="R67" s="3">
        <v>5.1468812207746195</v>
      </c>
      <c r="S67" s="3">
        <v>8.5614341932662874E-2</v>
      </c>
      <c r="T67" s="3">
        <v>4.2343649258542877</v>
      </c>
    </row>
    <row r="68" spans="1:30" x14ac:dyDescent="0.2">
      <c r="A68" s="2" t="s">
        <v>21</v>
      </c>
      <c r="B68" s="2" t="s">
        <v>22</v>
      </c>
      <c r="C68" s="2" t="s">
        <v>16</v>
      </c>
      <c r="D68">
        <v>9</v>
      </c>
      <c r="E68" s="3">
        <v>77.565000000000012</v>
      </c>
      <c r="F68" s="3">
        <v>-0.96</v>
      </c>
      <c r="G68" s="3">
        <v>23.083333333333332</v>
      </c>
      <c r="H68" s="3">
        <v>23.108333333333334</v>
      </c>
      <c r="I68" s="3">
        <v>4.9016666666666664</v>
      </c>
      <c r="J68" s="3">
        <v>92.456666666666663</v>
      </c>
      <c r="K68" s="3">
        <v>19.899999999999999</v>
      </c>
      <c r="L68" s="3">
        <v>3.9</v>
      </c>
      <c r="M68" s="3">
        <v>0.11</v>
      </c>
      <c r="N68" s="3">
        <v>1.8751450955943476</v>
      </c>
      <c r="O68" s="3"/>
      <c r="P68" s="3"/>
      <c r="Q68" s="3"/>
      <c r="R68" s="3">
        <v>6.847530026681043</v>
      </c>
      <c r="S68" s="3">
        <v>8.8723704027595593E-2</v>
      </c>
      <c r="T68" s="3">
        <v>5.0179386823222432</v>
      </c>
    </row>
    <row r="69" spans="1:30" x14ac:dyDescent="0.2">
      <c r="A69" s="2" t="s">
        <v>21</v>
      </c>
      <c r="B69" s="2" t="s">
        <v>22</v>
      </c>
      <c r="C69" s="2" t="s">
        <v>16</v>
      </c>
      <c r="D69">
        <v>9</v>
      </c>
      <c r="E69" s="3">
        <v>76.971666666666678</v>
      </c>
      <c r="F69" s="3">
        <v>-0.9966666666666667</v>
      </c>
      <c r="G69" s="3">
        <v>24.391666666666666</v>
      </c>
      <c r="H69" s="3">
        <v>24.418333333333333</v>
      </c>
      <c r="I69" s="3">
        <v>6.0516666666666659</v>
      </c>
      <c r="J69" s="3">
        <v>92.358333333333334</v>
      </c>
      <c r="K69" s="3">
        <v>17.7</v>
      </c>
      <c r="L69" s="3">
        <v>2.6</v>
      </c>
      <c r="M69" s="3">
        <v>0.09</v>
      </c>
      <c r="N69" s="3">
        <v>1.7317119285120537</v>
      </c>
      <c r="O69" s="3"/>
      <c r="P69" s="3"/>
      <c r="Q69" s="3"/>
      <c r="R69" s="3">
        <v>7.6300050973368121</v>
      </c>
      <c r="S69" s="3">
        <v>7.618908808239809E-2</v>
      </c>
      <c r="T69" s="3">
        <v>4.1946360153256697</v>
      </c>
    </row>
    <row r="70" spans="1:30" x14ac:dyDescent="0.2">
      <c r="A70" s="2" t="s">
        <v>21</v>
      </c>
      <c r="B70" s="2" t="s">
        <v>22</v>
      </c>
      <c r="C70" s="2" t="s">
        <v>16</v>
      </c>
      <c r="D70">
        <v>9</v>
      </c>
      <c r="E70" s="3">
        <v>77.198333333333323</v>
      </c>
      <c r="F70" s="3">
        <v>-1.1133333333333335</v>
      </c>
      <c r="G70" s="3">
        <v>22.808333333333334</v>
      </c>
      <c r="H70" s="3">
        <v>22.848333333333333</v>
      </c>
      <c r="I70" s="3">
        <v>4.6766666666666667</v>
      </c>
      <c r="J70" s="3">
        <v>92.98</v>
      </c>
      <c r="K70" s="3">
        <v>18.600000000000001</v>
      </c>
      <c r="L70" s="7">
        <f>AVERAGE(L68:L69)</f>
        <v>3.25</v>
      </c>
      <c r="M70" s="3">
        <v>0.17</v>
      </c>
      <c r="N70" s="3">
        <v>1.8908286367414799</v>
      </c>
      <c r="O70" s="3"/>
      <c r="P70" s="3"/>
      <c r="Q70" s="3"/>
      <c r="R70" s="7">
        <f>AVERAGE(R68:R69)</f>
        <v>7.2387675620089276</v>
      </c>
      <c r="S70" s="3">
        <v>0.10825438468639169</v>
      </c>
      <c r="T70" s="3">
        <v>6.1940182860684949</v>
      </c>
      <c r="AB70" s="16" t="s">
        <v>34</v>
      </c>
      <c r="AC70" s="13"/>
      <c r="AD70" s="13"/>
    </row>
    <row r="71" spans="1:30" x14ac:dyDescent="0.2">
      <c r="A71" s="2" t="s">
        <v>21</v>
      </c>
      <c r="B71" s="2" t="s">
        <v>22</v>
      </c>
      <c r="C71" s="2" t="s">
        <v>16</v>
      </c>
      <c r="D71">
        <v>12</v>
      </c>
      <c r="E71" s="3">
        <v>77.221666666666664</v>
      </c>
      <c r="F71" s="3">
        <v>-1.0050000000000001</v>
      </c>
      <c r="G71" s="3">
        <v>26.6325</v>
      </c>
      <c r="H71" s="3">
        <v>26.647500000000001</v>
      </c>
      <c r="I71" s="3">
        <v>6.1633333333333331</v>
      </c>
      <c r="J71" s="3">
        <v>92.568333333333328</v>
      </c>
      <c r="K71" s="3">
        <v>14.3</v>
      </c>
      <c r="L71" s="3">
        <v>8.3000000000000007</v>
      </c>
      <c r="M71" s="3">
        <v>0.14000000000000001</v>
      </c>
      <c r="N71" s="3">
        <v>1.9583966334164602</v>
      </c>
      <c r="O71" s="3">
        <v>2.9282853186377293</v>
      </c>
      <c r="P71" s="3">
        <v>5.3195270491161475</v>
      </c>
      <c r="Q71" s="3">
        <v>5.7605038304759715</v>
      </c>
      <c r="R71" s="3">
        <v>6.0654686161429607</v>
      </c>
      <c r="S71" s="3">
        <v>0.10533935772239224</v>
      </c>
      <c r="T71" s="3">
        <v>7.0442391832766171</v>
      </c>
      <c r="AB71" s="15" t="s">
        <v>36</v>
      </c>
      <c r="AC71" s="2">
        <f>0.993*2</f>
        <v>1.986</v>
      </c>
    </row>
    <row r="72" spans="1:30" x14ac:dyDescent="0.2">
      <c r="A72" s="2" t="s">
        <v>21</v>
      </c>
      <c r="B72" s="2" t="s">
        <v>22</v>
      </c>
      <c r="C72" s="2" t="s">
        <v>16</v>
      </c>
      <c r="D72">
        <v>12</v>
      </c>
      <c r="E72" s="3">
        <v>76.94</v>
      </c>
      <c r="F72" s="3">
        <v>-1.31</v>
      </c>
      <c r="G72" s="3">
        <v>25.181666666666668</v>
      </c>
      <c r="H72" s="3">
        <v>25.216666666666669</v>
      </c>
      <c r="I72" s="3">
        <v>6.6416666666666666</v>
      </c>
      <c r="J72" s="3">
        <v>92.978333333333339</v>
      </c>
      <c r="K72" s="3">
        <v>16.7</v>
      </c>
      <c r="L72" s="3">
        <v>5.5</v>
      </c>
      <c r="M72" s="3">
        <v>0.09</v>
      </c>
      <c r="N72" s="3">
        <v>1.7888044056525356</v>
      </c>
      <c r="O72" s="3">
        <v>3.091012616135429</v>
      </c>
      <c r="P72" s="3">
        <v>5.1796560178451658</v>
      </c>
      <c r="Q72" s="3">
        <v>5.4805439351859979</v>
      </c>
      <c r="R72" s="3">
        <v>4.6128767034774185</v>
      </c>
      <c r="S72" s="3">
        <v>9.9606471359860074E-2</v>
      </c>
      <c r="T72" s="3">
        <v>6.3197211155378499</v>
      </c>
    </row>
    <row r="73" spans="1:30" x14ac:dyDescent="0.2">
      <c r="A73" s="2" t="s">
        <v>21</v>
      </c>
      <c r="B73" s="2" t="s">
        <v>22</v>
      </c>
      <c r="C73" s="2" t="s">
        <v>16</v>
      </c>
      <c r="D73">
        <v>12</v>
      </c>
      <c r="E73" s="3">
        <v>76.100000000000009</v>
      </c>
      <c r="F73" s="3">
        <v>-1.08</v>
      </c>
      <c r="G73" s="3">
        <v>24.438333333333336</v>
      </c>
      <c r="H73" s="3">
        <v>24.468333333333334</v>
      </c>
      <c r="I73" s="3">
        <v>6.4849999999999994</v>
      </c>
      <c r="J73" s="3">
        <v>92.551666666666677</v>
      </c>
      <c r="K73" s="3">
        <v>18.600000000000001</v>
      </c>
      <c r="L73" s="3">
        <v>2.7</v>
      </c>
      <c r="M73" s="3">
        <v>0.23</v>
      </c>
      <c r="N73" s="3">
        <v>1.8524877805486295</v>
      </c>
      <c r="O73" s="3">
        <v>3.1421651385828104</v>
      </c>
      <c r="P73" s="7">
        <f>AVERAGE(P71:P72)</f>
        <v>5.2495915334806567</v>
      </c>
      <c r="Q73" s="7">
        <f>AVERAGE(Q71:Q72)</f>
        <v>5.6205238828309847</v>
      </c>
      <c r="R73" s="7">
        <f>AVERAGE(R71:R72)</f>
        <v>5.3391726598101901</v>
      </c>
      <c r="S73" s="3">
        <v>0.10650536850799203</v>
      </c>
      <c r="T73" s="3">
        <v>7.5596119059365243</v>
      </c>
    </row>
    <row r="74" spans="1:30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S74" s="3"/>
      <c r="T74" s="3"/>
    </row>
    <row r="85" spans="28:30" x14ac:dyDescent="0.2">
      <c r="AB85" s="16" t="s">
        <v>34</v>
      </c>
      <c r="AC85" s="13"/>
      <c r="AD85" s="13"/>
    </row>
    <row r="86" spans="28:30" x14ac:dyDescent="0.2">
      <c r="AB86" s="15" t="s">
        <v>36</v>
      </c>
      <c r="AC86" s="2">
        <f>0.0123*2</f>
        <v>2.46E-2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8"/>
  <sheetViews>
    <sheetView tabSelected="1" zoomScale="137" zoomScaleNormal="80" workbookViewId="0">
      <selection activeCell="V8" sqref="V8"/>
    </sheetView>
  </sheetViews>
  <sheetFormatPr baseColWidth="10" defaultColWidth="8.83203125" defaultRowHeight="15" x14ac:dyDescent="0.2"/>
  <cols>
    <col min="1" max="1" width="12.33203125" style="2" bestFit="1" customWidth="1"/>
    <col min="2" max="2" width="12" style="2" bestFit="1" customWidth="1"/>
    <col min="3" max="3" width="11" style="2" bestFit="1" customWidth="1"/>
    <col min="4" max="4" width="9.33203125" bestFit="1" customWidth="1"/>
    <col min="5" max="5" width="11.83203125" style="2" hidden="1" customWidth="1"/>
    <col min="6" max="6" width="10.33203125" style="2" hidden="1" customWidth="1"/>
    <col min="7" max="7" width="11.6640625" style="2" hidden="1" customWidth="1"/>
    <col min="8" max="11" width="7.1640625" style="2" bestFit="1" customWidth="1"/>
    <col min="12" max="12" width="8.5" style="2" bestFit="1" customWidth="1"/>
    <col min="13" max="13" width="7.1640625" style="2" bestFit="1" customWidth="1"/>
    <col min="14" max="14" width="8.5" style="2" bestFit="1" customWidth="1"/>
    <col min="15" max="15" width="9.6640625" style="2" bestFit="1" customWidth="1"/>
    <col min="16" max="16" width="16.1640625" style="2" bestFit="1" customWidth="1"/>
    <col min="17" max="17" width="20.6640625" style="2" bestFit="1" customWidth="1"/>
    <col min="18" max="18" width="15" style="2" bestFit="1" customWidth="1"/>
    <col min="19" max="19" width="12.1640625" style="2" bestFit="1" customWidth="1"/>
    <col min="20" max="20" width="14" style="2" bestFit="1" customWidth="1"/>
    <col min="21" max="21" width="10.83203125" style="3" bestFit="1" customWidth="1"/>
    <col min="22" max="22" width="10.6640625" style="2" bestFit="1" customWidth="1"/>
    <col min="23" max="23" width="18.83203125" style="2" bestFit="1" customWidth="1"/>
    <col min="24" max="16384" width="8.83203125" style="2"/>
  </cols>
  <sheetData>
    <row r="1" spans="1:23" s="1" customFormat="1" ht="13" x14ac:dyDescent="0.15">
      <c r="A1" s="1" t="s">
        <v>17</v>
      </c>
      <c r="B1" s="1" t="s">
        <v>18</v>
      </c>
      <c r="C1" s="1" t="s">
        <v>19</v>
      </c>
      <c r="D1" s="1" t="s">
        <v>20</v>
      </c>
      <c r="E1" s="1" t="s">
        <v>13</v>
      </c>
      <c r="F1" s="1" t="s">
        <v>2</v>
      </c>
      <c r="G1" s="1" t="s">
        <v>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15</v>
      </c>
      <c r="N1" s="1" t="s">
        <v>8</v>
      </c>
      <c r="O1" s="1" t="s">
        <v>9</v>
      </c>
      <c r="P1" s="1" t="s">
        <v>24</v>
      </c>
      <c r="Q1" s="1" t="s">
        <v>25</v>
      </c>
      <c r="R1" s="1" t="s">
        <v>38</v>
      </c>
      <c r="S1" s="1" t="s">
        <v>37</v>
      </c>
      <c r="T1" s="1" t="s">
        <v>39</v>
      </c>
      <c r="U1" s="1" t="s">
        <v>11</v>
      </c>
      <c r="V1" s="1" t="s">
        <v>12</v>
      </c>
      <c r="W1" s="1" t="s">
        <v>40</v>
      </c>
    </row>
    <row r="2" spans="1:23" x14ac:dyDescent="0.2">
      <c r="A2" s="2" t="s">
        <v>21</v>
      </c>
      <c r="B2" s="2" t="s">
        <v>23</v>
      </c>
      <c r="C2" s="2" t="s">
        <v>1</v>
      </c>
      <c r="D2">
        <v>0</v>
      </c>
      <c r="E2" s="2">
        <v>1</v>
      </c>
      <c r="F2" s="2">
        <v>1</v>
      </c>
      <c r="G2" s="2">
        <v>1</v>
      </c>
      <c r="H2" s="3">
        <v>79.91222222222224</v>
      </c>
      <c r="I2" s="3">
        <v>-3.4922222222222228</v>
      </c>
      <c r="J2" s="3">
        <v>20.52</v>
      </c>
      <c r="K2" s="3">
        <v>20.817777777777778</v>
      </c>
      <c r="L2" s="7">
        <v>0</v>
      </c>
      <c r="M2" s="3">
        <v>99.665555555555557</v>
      </c>
      <c r="N2" s="3">
        <v>21</v>
      </c>
      <c r="O2" s="3">
        <v>0</v>
      </c>
      <c r="P2" s="3">
        <v>0</v>
      </c>
      <c r="Q2" s="3">
        <v>2.4513157522859532</v>
      </c>
      <c r="R2" s="3">
        <v>0</v>
      </c>
      <c r="S2" s="3">
        <v>2.2848326421515419</v>
      </c>
      <c r="T2" s="3">
        <v>2.7619538968712041</v>
      </c>
      <c r="U2" s="3">
        <v>7.7870197069177642</v>
      </c>
      <c r="V2" s="3">
        <v>7.1714521692658975E-2</v>
      </c>
      <c r="W2" s="3">
        <v>3.4219324640588429</v>
      </c>
    </row>
    <row r="3" spans="1:23" x14ac:dyDescent="0.2">
      <c r="A3" s="2" t="s">
        <v>21</v>
      </c>
      <c r="B3" s="2" t="s">
        <v>23</v>
      </c>
      <c r="C3" s="2" t="s">
        <v>1</v>
      </c>
      <c r="D3">
        <v>0</v>
      </c>
      <c r="H3" s="3">
        <v>80.146666666666675</v>
      </c>
      <c r="I3" s="3">
        <v>-3.5222222222222221</v>
      </c>
      <c r="J3" s="3">
        <v>20.993333333333329</v>
      </c>
      <c r="K3" s="3">
        <v>21.287777777777777</v>
      </c>
      <c r="L3" s="7">
        <v>0</v>
      </c>
      <c r="M3" s="3">
        <v>99.50888888888889</v>
      </c>
      <c r="N3" s="3">
        <v>21</v>
      </c>
      <c r="O3" s="3">
        <v>0</v>
      </c>
      <c r="P3" s="3">
        <v>0</v>
      </c>
      <c r="Q3" s="3">
        <v>2.3141647547797168</v>
      </c>
      <c r="R3" s="3">
        <v>0</v>
      </c>
      <c r="S3" s="3">
        <v>2.5858626378155227</v>
      </c>
      <c r="T3" s="3">
        <v>2.886892633479504</v>
      </c>
      <c r="U3" s="3">
        <v>7.4717075471134287</v>
      </c>
      <c r="V3" s="3">
        <v>7.4823883787591708E-2</v>
      </c>
      <c r="W3" s="3">
        <v>5.0749516441005804</v>
      </c>
    </row>
    <row r="4" spans="1:23" x14ac:dyDescent="0.2">
      <c r="A4" s="2" t="s">
        <v>21</v>
      </c>
      <c r="B4" s="2" t="s">
        <v>23</v>
      </c>
      <c r="C4" s="2" t="s">
        <v>1</v>
      </c>
      <c r="D4">
        <v>0</v>
      </c>
      <c r="H4" s="3">
        <v>78.862499999999997</v>
      </c>
      <c r="I4" s="3">
        <v>-3.1737500000000001</v>
      </c>
      <c r="J4" s="3">
        <v>20.553750000000001</v>
      </c>
      <c r="K4" s="3">
        <v>20.798749999999998</v>
      </c>
      <c r="L4" s="7">
        <v>0</v>
      </c>
      <c r="M4" s="3">
        <v>98.79</v>
      </c>
      <c r="N4" s="3">
        <v>21</v>
      </c>
      <c r="O4" s="3">
        <v>0</v>
      </c>
      <c r="P4" s="3">
        <v>0</v>
      </c>
      <c r="Q4" s="3">
        <v>2.1514579800498752</v>
      </c>
      <c r="R4" s="3">
        <v>0</v>
      </c>
      <c r="S4" s="3">
        <v>2.2848326421515419</v>
      </c>
      <c r="T4" s="3">
        <v>3.0629838925351853</v>
      </c>
      <c r="U4" s="7">
        <f>AVERAGE(U2:U3)</f>
        <v>7.6293636270155964</v>
      </c>
      <c r="V4" s="3">
        <v>8.2743040373123466E-2</v>
      </c>
      <c r="W4" s="3">
        <v>6.1466134132135126</v>
      </c>
    </row>
    <row r="5" spans="1:23" x14ac:dyDescent="0.2">
      <c r="A5" s="2" t="s">
        <v>21</v>
      </c>
      <c r="B5" s="2" t="s">
        <v>23</v>
      </c>
      <c r="C5" s="2" t="s">
        <v>1</v>
      </c>
      <c r="D5">
        <v>2</v>
      </c>
      <c r="E5" s="2">
        <v>1</v>
      </c>
      <c r="F5" s="2">
        <v>1</v>
      </c>
      <c r="G5" s="2">
        <v>2</v>
      </c>
      <c r="H5" s="3">
        <v>77.078333333333333</v>
      </c>
      <c r="I5" s="3">
        <v>-0.43166666666666664</v>
      </c>
      <c r="J5" s="3">
        <v>27.704999999999998</v>
      </c>
      <c r="K5" s="3">
        <v>27.71166666666667</v>
      </c>
      <c r="L5" s="3">
        <v>8.0533333333333328</v>
      </c>
      <c r="M5" s="3">
        <v>90.928333333333342</v>
      </c>
      <c r="N5" s="3">
        <v>15.2</v>
      </c>
      <c r="O5" s="3">
        <v>3.3</v>
      </c>
      <c r="P5" s="8">
        <v>0.86240000000000006</v>
      </c>
      <c r="Q5" s="3">
        <v>1.2239032418952609</v>
      </c>
      <c r="R5" s="7">
        <v>0</v>
      </c>
      <c r="S5" s="3"/>
      <c r="T5" s="3"/>
      <c r="U5" s="3">
        <v>4.8955698161536114</v>
      </c>
      <c r="V5" s="3">
        <v>7.7840936695331098E-2</v>
      </c>
      <c r="W5" s="3">
        <v>4.1397590361445777</v>
      </c>
    </row>
    <row r="6" spans="1:23" x14ac:dyDescent="0.2">
      <c r="A6" s="2" t="s">
        <v>21</v>
      </c>
      <c r="B6" s="2" t="s">
        <v>23</v>
      </c>
      <c r="C6" s="2" t="s">
        <v>1</v>
      </c>
      <c r="D6">
        <v>2</v>
      </c>
      <c r="H6" s="3">
        <v>76.603333333333339</v>
      </c>
      <c r="I6" s="3">
        <v>-0.75666666666666671</v>
      </c>
      <c r="J6" s="3">
        <v>26.788333333333338</v>
      </c>
      <c r="K6" s="3">
        <v>26.804999999999996</v>
      </c>
      <c r="L6" s="3">
        <v>7.3683333333333332</v>
      </c>
      <c r="M6" s="3">
        <v>91.663333333333341</v>
      </c>
      <c r="N6" s="3">
        <v>17.5</v>
      </c>
      <c r="O6" s="3">
        <v>4.3</v>
      </c>
      <c r="P6" s="8">
        <v>0.86240000000000006</v>
      </c>
      <c r="Q6" s="3">
        <v>1.6602509143807147</v>
      </c>
      <c r="R6" s="7">
        <v>0</v>
      </c>
      <c r="S6" s="3"/>
      <c r="T6" s="3"/>
      <c r="U6" s="3">
        <v>4.5364709813435438</v>
      </c>
      <c r="V6" s="3">
        <v>9.4067920128261193E-2</v>
      </c>
      <c r="W6" s="3">
        <v>5.1119829982017322</v>
      </c>
    </row>
    <row r="7" spans="1:23" x14ac:dyDescent="0.2">
      <c r="A7" s="2" t="s">
        <v>21</v>
      </c>
      <c r="B7" s="2" t="s">
        <v>23</v>
      </c>
      <c r="C7" s="2" t="s">
        <v>1</v>
      </c>
      <c r="D7">
        <v>2</v>
      </c>
      <c r="H7" s="3">
        <v>77.239999999999995</v>
      </c>
      <c r="I7" s="3">
        <v>-1.01</v>
      </c>
      <c r="J7" s="3">
        <v>25.200000000000003</v>
      </c>
      <c r="K7" s="3">
        <v>25.221666666666664</v>
      </c>
      <c r="L7" s="3">
        <v>5.788333333333334</v>
      </c>
      <c r="M7" s="3">
        <v>92.338333333333352</v>
      </c>
      <c r="N7" s="3">
        <v>15.5</v>
      </c>
      <c r="O7" s="3">
        <v>3.8</v>
      </c>
      <c r="P7" s="8">
        <v>0.86240000000000006</v>
      </c>
      <c r="Q7" s="3">
        <v>1.8640929758935991</v>
      </c>
      <c r="R7" s="7">
        <v>0</v>
      </c>
      <c r="S7" s="3"/>
      <c r="T7" s="3"/>
      <c r="U7" s="7">
        <f>AVERAGE(U5:U6)</f>
        <v>4.7160203987485776</v>
      </c>
      <c r="V7" s="3">
        <v>0.11350143322159063</v>
      </c>
      <c r="W7" s="3">
        <v>5.7149554617909049</v>
      </c>
    </row>
    <row r="8" spans="1:23" x14ac:dyDescent="0.2">
      <c r="A8" s="2" t="s">
        <v>21</v>
      </c>
      <c r="B8" s="2" t="s">
        <v>23</v>
      </c>
      <c r="C8" s="2" t="s">
        <v>1</v>
      </c>
      <c r="D8">
        <v>5</v>
      </c>
      <c r="E8" s="2">
        <v>1</v>
      </c>
      <c r="F8" s="2">
        <v>1</v>
      </c>
      <c r="G8" s="2">
        <v>3</v>
      </c>
      <c r="H8" s="3">
        <v>76.349999999999994</v>
      </c>
      <c r="I8" s="3">
        <v>-0.94799999999999984</v>
      </c>
      <c r="J8" s="3">
        <v>25.02</v>
      </c>
      <c r="K8" s="3">
        <v>23.846000000000004</v>
      </c>
      <c r="L8" s="3">
        <v>6.2833333333333341</v>
      </c>
      <c r="M8" s="3">
        <v>92.311999999999998</v>
      </c>
      <c r="N8" s="3">
        <v>7.94</v>
      </c>
      <c r="O8" s="3">
        <v>7.3</v>
      </c>
      <c r="P8" s="3">
        <v>1.97</v>
      </c>
      <c r="Q8" s="3">
        <v>2.2248934330839565</v>
      </c>
      <c r="R8" s="3">
        <v>0</v>
      </c>
      <c r="S8" s="3">
        <v>2.4550143122204124</v>
      </c>
      <c r="T8" s="3">
        <v>2.2848326421515419</v>
      </c>
      <c r="U8" s="3">
        <v>6.4480340920671502</v>
      </c>
      <c r="V8" s="3">
        <v>0.10349317397852596</v>
      </c>
      <c r="W8" s="3">
        <v>4.4142425687490068</v>
      </c>
    </row>
    <row r="9" spans="1:23" x14ac:dyDescent="0.2">
      <c r="A9" s="2" t="s">
        <v>21</v>
      </c>
      <c r="B9" s="2" t="s">
        <v>23</v>
      </c>
      <c r="C9" s="2" t="s">
        <v>1</v>
      </c>
      <c r="D9">
        <v>5</v>
      </c>
      <c r="H9" s="3">
        <v>75.490000000000009</v>
      </c>
      <c r="I9" s="3">
        <v>-0.26199999999999996</v>
      </c>
      <c r="J9" s="3">
        <v>27.228333333333335</v>
      </c>
      <c r="K9" s="3">
        <v>26.816000000000003</v>
      </c>
      <c r="L9" s="3">
        <v>8.5033333333333339</v>
      </c>
      <c r="M9" s="3">
        <v>90.566000000000003</v>
      </c>
      <c r="N9" s="3">
        <v>7.73</v>
      </c>
      <c r="O9" s="3">
        <v>8.1</v>
      </c>
      <c r="P9" s="3">
        <v>1.77</v>
      </c>
      <c r="Q9" s="3">
        <v>1.6570248129675818</v>
      </c>
      <c r="R9" s="3">
        <v>0</v>
      </c>
      <c r="S9" s="3">
        <v>2.4127710974783523</v>
      </c>
      <c r="T9" s="3">
        <v>2.5858626378155232</v>
      </c>
      <c r="U9" s="3">
        <v>7.001041497259223</v>
      </c>
      <c r="V9" s="3">
        <v>8.3379487926929993E-2</v>
      </c>
      <c r="W9" s="3">
        <v>4.0665044606650449</v>
      </c>
    </row>
    <row r="10" spans="1:23" x14ac:dyDescent="0.2">
      <c r="A10" s="2" t="s">
        <v>21</v>
      </c>
      <c r="B10" s="2" t="s">
        <v>23</v>
      </c>
      <c r="C10" s="2" t="s">
        <v>1</v>
      </c>
      <c r="D10">
        <v>5</v>
      </c>
      <c r="H10" s="3">
        <v>76.481666666666669</v>
      </c>
      <c r="I10" s="3">
        <v>-0.67199999999999993</v>
      </c>
      <c r="J10" s="3">
        <v>26.576666666666668</v>
      </c>
      <c r="K10" s="3">
        <v>26.595000000000002</v>
      </c>
      <c r="L10" s="3">
        <v>7.4283333333333337</v>
      </c>
      <c r="M10" s="3">
        <v>91.5</v>
      </c>
      <c r="N10" s="3">
        <v>8.7100000000000009</v>
      </c>
      <c r="O10" s="3">
        <v>7.3</v>
      </c>
      <c r="P10" s="3">
        <v>1.62</v>
      </c>
      <c r="Q10" s="3">
        <v>1.8520250623441399</v>
      </c>
      <c r="R10" s="3">
        <v>0</v>
      </c>
      <c r="S10" s="7">
        <f>AVERAGE(S8:S9)</f>
        <v>2.4338927048493826</v>
      </c>
      <c r="T10" s="3">
        <v>2.2848326421515419</v>
      </c>
      <c r="U10" s="7">
        <f>AVERAGE(U8:U9)</f>
        <v>6.7245377946631866</v>
      </c>
      <c r="V10" s="3">
        <v>9.1444395860661706E-2</v>
      </c>
      <c r="W10" s="3">
        <v>4.3674418604651164</v>
      </c>
    </row>
    <row r="11" spans="1:23" x14ac:dyDescent="0.2">
      <c r="A11" s="2" t="s">
        <v>21</v>
      </c>
      <c r="B11" s="2" t="s">
        <v>23</v>
      </c>
      <c r="C11" s="2" t="s">
        <v>1</v>
      </c>
      <c r="D11">
        <v>7</v>
      </c>
      <c r="E11" s="2">
        <v>1</v>
      </c>
      <c r="F11" s="2">
        <v>1</v>
      </c>
      <c r="G11" s="2">
        <v>4</v>
      </c>
      <c r="H11" s="3">
        <v>78.06</v>
      </c>
      <c r="I11" s="3">
        <v>-0.97000000000000008</v>
      </c>
      <c r="J11" s="3">
        <v>25.62166666666667</v>
      </c>
      <c r="K11" s="3">
        <v>25.668333333333333</v>
      </c>
      <c r="L11" s="3">
        <v>5.8083333333333336</v>
      </c>
      <c r="M11" s="3">
        <v>90.33</v>
      </c>
      <c r="N11" s="3">
        <v>6.11</v>
      </c>
      <c r="O11" s="3">
        <v>9.1</v>
      </c>
      <c r="P11" s="3">
        <v>2.86</v>
      </c>
      <c r="Q11" s="3">
        <v>2.0859777223607643</v>
      </c>
      <c r="R11" s="7">
        <v>0</v>
      </c>
      <c r="S11" s="3"/>
      <c r="T11" s="3"/>
      <c r="U11" s="3">
        <v>7.7140494718032473</v>
      </c>
      <c r="V11" s="3">
        <v>6.4528980226400426E-2</v>
      </c>
      <c r="W11" s="3">
        <v>3.4014622798271854</v>
      </c>
    </row>
    <row r="12" spans="1:23" x14ac:dyDescent="0.2">
      <c r="A12" s="2" t="s">
        <v>21</v>
      </c>
      <c r="B12" s="2" t="s">
        <v>23</v>
      </c>
      <c r="C12" s="2" t="s">
        <v>1</v>
      </c>
      <c r="D12">
        <v>7</v>
      </c>
      <c r="H12" s="3">
        <v>76.679999999999993</v>
      </c>
      <c r="I12" s="3">
        <v>-0.43</v>
      </c>
      <c r="J12" s="3">
        <v>26.304999999999996</v>
      </c>
      <c r="K12" s="3">
        <v>26.308333333333337</v>
      </c>
      <c r="L12" s="3">
        <v>7.0699999999999994</v>
      </c>
      <c r="M12" s="3">
        <v>90.933333333333337</v>
      </c>
      <c r="N12" s="3">
        <v>1.27</v>
      </c>
      <c r="O12" s="3">
        <v>10.9</v>
      </c>
      <c r="P12" s="3">
        <v>2.78</v>
      </c>
      <c r="Q12" s="3">
        <v>2.5176910640066499</v>
      </c>
      <c r="R12" s="7">
        <v>0</v>
      </c>
      <c r="S12" s="3"/>
      <c r="T12" s="3"/>
      <c r="U12" s="3">
        <v>7.4390760330570531</v>
      </c>
      <c r="V12" s="3">
        <v>7.939561774279745E-2</v>
      </c>
      <c r="W12" s="3">
        <v>4.0454025804344278</v>
      </c>
    </row>
    <row r="13" spans="1:23" x14ac:dyDescent="0.2">
      <c r="A13" s="2" t="s">
        <v>21</v>
      </c>
      <c r="B13" s="2" t="s">
        <v>23</v>
      </c>
      <c r="C13" s="2" t="s">
        <v>1</v>
      </c>
      <c r="D13">
        <v>7</v>
      </c>
      <c r="H13" s="3">
        <v>77.24499999999999</v>
      </c>
      <c r="I13" s="3">
        <v>-1.2025000000000001</v>
      </c>
      <c r="J13" s="3">
        <v>25.333333333333332</v>
      </c>
      <c r="K13" s="3">
        <v>25.361666666666668</v>
      </c>
      <c r="L13" s="3">
        <v>5.955000000000001</v>
      </c>
      <c r="M13" s="3">
        <v>90.736666666666679</v>
      </c>
      <c r="N13" s="7">
        <f>AVERAGE(N11:N12)</f>
        <v>3.6900000000000004</v>
      </c>
      <c r="O13" s="7">
        <f>AVERAGE(O11:O12)</f>
        <v>10</v>
      </c>
      <c r="P13" s="3">
        <v>2.64</v>
      </c>
      <c r="Q13" s="3">
        <v>2.0013079384871157</v>
      </c>
      <c r="R13" s="7">
        <v>0</v>
      </c>
      <c r="S13" s="3"/>
      <c r="T13" s="3"/>
      <c r="U13" s="3">
        <v>6.9892478630989636</v>
      </c>
      <c r="V13" s="3">
        <v>8.0853131224797162E-2</v>
      </c>
      <c r="W13" s="3">
        <v>4.0346692111959284</v>
      </c>
    </row>
    <row r="14" spans="1:23" x14ac:dyDescent="0.2">
      <c r="A14" s="2" t="s">
        <v>21</v>
      </c>
      <c r="B14" s="2" t="s">
        <v>23</v>
      </c>
      <c r="C14" s="2" t="s">
        <v>1</v>
      </c>
      <c r="D14">
        <v>9</v>
      </c>
      <c r="E14" s="2">
        <v>1</v>
      </c>
      <c r="F14" s="2">
        <v>1</v>
      </c>
      <c r="G14" s="2">
        <v>5</v>
      </c>
      <c r="H14" s="3">
        <v>78.11666666666666</v>
      </c>
      <c r="I14" s="3">
        <v>-0.59333333333333338</v>
      </c>
      <c r="J14" s="3">
        <v>25.688333333333333</v>
      </c>
      <c r="K14" s="3">
        <v>25.701666666666668</v>
      </c>
      <c r="L14" s="3">
        <v>6.0883333333333338</v>
      </c>
      <c r="M14" s="3">
        <v>91.336666666666659</v>
      </c>
      <c r="N14" s="3">
        <v>0.57999999999999996</v>
      </c>
      <c r="O14" s="3">
        <v>10.9</v>
      </c>
      <c r="P14" s="3">
        <v>4.16</v>
      </c>
      <c r="Q14" s="3">
        <v>1.3671145885286771</v>
      </c>
      <c r="R14" s="7">
        <v>0</v>
      </c>
      <c r="S14" s="3"/>
      <c r="T14" s="3"/>
      <c r="U14" s="3">
        <v>6.2177167321340017</v>
      </c>
      <c r="V14" s="3">
        <v>6.1808288393334306E-2</v>
      </c>
      <c r="W14" s="3">
        <v>4.2958412098298675</v>
      </c>
    </row>
    <row r="15" spans="1:23" x14ac:dyDescent="0.2">
      <c r="A15" s="2" t="s">
        <v>21</v>
      </c>
      <c r="B15" s="2" t="s">
        <v>23</v>
      </c>
      <c r="C15" s="2" t="s">
        <v>1</v>
      </c>
      <c r="D15">
        <v>9</v>
      </c>
      <c r="H15" s="3">
        <v>76.713333333333338</v>
      </c>
      <c r="I15" s="3">
        <v>-1.6666666666666126E-3</v>
      </c>
      <c r="J15" s="3">
        <v>26.180000000000003</v>
      </c>
      <c r="K15" s="3">
        <v>26.185000000000002</v>
      </c>
      <c r="L15" s="3">
        <v>7.1766666666666667</v>
      </c>
      <c r="M15" s="3">
        <v>90.053333333333342</v>
      </c>
      <c r="N15" s="3">
        <v>0.06</v>
      </c>
      <c r="O15" s="3">
        <v>11.7</v>
      </c>
      <c r="P15" s="3">
        <v>4.07</v>
      </c>
      <c r="Q15" s="3">
        <v>2.6025414796342496</v>
      </c>
      <c r="R15" s="7">
        <v>0</v>
      </c>
      <c r="S15" s="3"/>
      <c r="T15" s="3"/>
      <c r="U15" s="3">
        <v>5.2152539509137013</v>
      </c>
      <c r="V15" s="3">
        <v>9.737161735412718E-2</v>
      </c>
      <c r="W15" s="3">
        <v>5.3468780971258667</v>
      </c>
    </row>
    <row r="16" spans="1:23" x14ac:dyDescent="0.2">
      <c r="A16" s="2" t="s">
        <v>21</v>
      </c>
      <c r="B16" s="2" t="s">
        <v>23</v>
      </c>
      <c r="C16" s="2" t="s">
        <v>1</v>
      </c>
      <c r="D16">
        <v>9</v>
      </c>
      <c r="H16" s="3">
        <v>77.821666666666673</v>
      </c>
      <c r="I16" s="3">
        <v>-0.30499999999999999</v>
      </c>
      <c r="J16" s="3">
        <v>26.416666666666668</v>
      </c>
      <c r="K16" s="3">
        <v>26.418333333333333</v>
      </c>
      <c r="L16" s="3">
        <v>6.8233333333333333</v>
      </c>
      <c r="M16" s="3">
        <v>90.665000000000006</v>
      </c>
      <c r="N16" s="7">
        <f>AVERAGE(N14:N15)</f>
        <v>0.31999999999999995</v>
      </c>
      <c r="O16" s="7">
        <f>AVERAGE(O14:O15)</f>
        <v>11.3</v>
      </c>
      <c r="P16" s="3">
        <v>3.73</v>
      </c>
      <c r="Q16" s="3">
        <v>1.6352962593516207</v>
      </c>
      <c r="R16" s="7">
        <v>0</v>
      </c>
      <c r="S16" s="3"/>
      <c r="T16" s="3"/>
      <c r="U16" s="3">
        <v>5.5460413711044119</v>
      </c>
      <c r="V16" s="3">
        <v>8.6003012194529452E-2</v>
      </c>
      <c r="W16" s="3">
        <v>4.983682983682983</v>
      </c>
    </row>
    <row r="17" spans="1:23" x14ac:dyDescent="0.2">
      <c r="A17" s="2" t="s">
        <v>21</v>
      </c>
      <c r="B17" s="2" t="s">
        <v>23</v>
      </c>
      <c r="C17" s="2" t="s">
        <v>1</v>
      </c>
      <c r="D17">
        <v>12</v>
      </c>
      <c r="E17" s="2">
        <v>1</v>
      </c>
      <c r="F17" s="2">
        <v>1</v>
      </c>
      <c r="G17" s="2">
        <v>6</v>
      </c>
      <c r="H17" s="3">
        <v>76.160000000000011</v>
      </c>
      <c r="I17" s="3">
        <v>0.88750000000000007</v>
      </c>
      <c r="J17" s="3">
        <v>27.180000000000003</v>
      </c>
      <c r="K17" s="3">
        <v>27.193333333333332</v>
      </c>
      <c r="L17" s="3">
        <v>8.4050000000000011</v>
      </c>
      <c r="M17" s="3">
        <v>89.149999999999991</v>
      </c>
      <c r="N17" s="8">
        <f>(N14-(($N$78*N14)/100))</f>
        <v>0.57999999999999996</v>
      </c>
      <c r="O17" s="8">
        <v>12.41</v>
      </c>
      <c r="P17" s="3">
        <v>5.56</v>
      </c>
      <c r="Q17" s="3">
        <v>2.1634783873649228</v>
      </c>
      <c r="R17" s="3">
        <v>0</v>
      </c>
      <c r="S17" s="3">
        <v>3.4179418195377678</v>
      </c>
      <c r="T17" s="3">
        <v>3.7642940111631127</v>
      </c>
      <c r="U17" s="3">
        <v>6.8841030648066095</v>
      </c>
      <c r="V17" s="3">
        <v>9.2804741777194763E-2</v>
      </c>
      <c r="W17" s="3">
        <v>5.9279017135467198</v>
      </c>
    </row>
    <row r="18" spans="1:23" x14ac:dyDescent="0.2">
      <c r="A18" s="2" t="s">
        <v>21</v>
      </c>
      <c r="B18" s="2" t="s">
        <v>23</v>
      </c>
      <c r="C18" s="2" t="s">
        <v>1</v>
      </c>
      <c r="D18">
        <v>12</v>
      </c>
      <c r="H18" s="3">
        <v>76.451666666666668</v>
      </c>
      <c r="I18" s="3">
        <v>0.72399999999999998</v>
      </c>
      <c r="J18" s="3">
        <v>27.776666666666667</v>
      </c>
      <c r="K18" s="3">
        <v>27.78833333333333</v>
      </c>
      <c r="L18" s="3">
        <v>8.7916666666666661</v>
      </c>
      <c r="M18" s="3">
        <v>88.87166666666667</v>
      </c>
      <c r="N18" s="8">
        <f>(N15-(($N$78*N15)/100))</f>
        <v>0.06</v>
      </c>
      <c r="O18" s="8">
        <v>12.41</v>
      </c>
      <c r="P18" s="3">
        <v>5.59</v>
      </c>
      <c r="Q18" s="3">
        <v>2.3813059434746471</v>
      </c>
      <c r="R18" s="3">
        <v>0</v>
      </c>
      <c r="S18" s="3">
        <v>3.1856428209667165</v>
      </c>
      <c r="T18" s="3">
        <v>3.7761943359858146</v>
      </c>
      <c r="U18" s="3">
        <v>7.0754172330017369</v>
      </c>
      <c r="V18" s="3">
        <v>0.11233542243599086</v>
      </c>
      <c r="W18" s="3">
        <v>6.5361584523261174</v>
      </c>
    </row>
    <row r="19" spans="1:23" x14ac:dyDescent="0.2">
      <c r="A19" s="2" t="s">
        <v>21</v>
      </c>
      <c r="B19" s="2" t="s">
        <v>23</v>
      </c>
      <c r="C19" s="2" t="s">
        <v>1</v>
      </c>
      <c r="D19">
        <v>12</v>
      </c>
      <c r="H19" s="3">
        <v>77.507999999999996</v>
      </c>
      <c r="I19" s="3">
        <v>0.32</v>
      </c>
      <c r="J19" s="3">
        <v>26.040000000000003</v>
      </c>
      <c r="K19" s="3">
        <v>26.048333333333332</v>
      </c>
      <c r="L19" s="3">
        <v>6.8666666666666663</v>
      </c>
      <c r="M19" s="3">
        <v>90.385000000000005</v>
      </c>
      <c r="N19" s="8">
        <f>(N16-(($N$78*N16)/100))</f>
        <v>0.31999999999999995</v>
      </c>
      <c r="O19" s="8">
        <v>12.41</v>
      </c>
      <c r="P19" s="3">
        <v>5.05</v>
      </c>
      <c r="Q19" s="3">
        <v>2.0783186616791349</v>
      </c>
      <c r="R19" s="3">
        <v>0</v>
      </c>
      <c r="S19" s="7">
        <f>AVERAGE(S17:S18)</f>
        <v>3.3017923202522423</v>
      </c>
      <c r="T19" s="7">
        <f>AVERAGE(T17:T18)</f>
        <v>3.7702441735744636</v>
      </c>
      <c r="U19" s="7">
        <f>AVERAGE(U17:U18)</f>
        <v>6.9797601489041732</v>
      </c>
      <c r="V19" s="3">
        <v>7.5606082689598203E-2</v>
      </c>
      <c r="W19" s="3">
        <v>4.8819547630840354</v>
      </c>
    </row>
    <row r="20" spans="1:23" x14ac:dyDescent="0.2">
      <c r="A20" s="2" t="s">
        <v>21</v>
      </c>
      <c r="B20" s="2" t="s">
        <v>23</v>
      </c>
      <c r="C20" s="2" t="s">
        <v>16</v>
      </c>
      <c r="D20">
        <v>0</v>
      </c>
      <c r="E20" s="2">
        <v>1</v>
      </c>
      <c r="F20" s="2">
        <v>2</v>
      </c>
      <c r="G20" s="2">
        <v>1</v>
      </c>
      <c r="H20" s="3">
        <v>79.91222222222224</v>
      </c>
      <c r="I20" s="3">
        <v>-3.4922222222222228</v>
      </c>
      <c r="J20" s="3">
        <v>20.52</v>
      </c>
      <c r="K20" s="3">
        <v>20.817777777777778</v>
      </c>
      <c r="L20" s="7">
        <v>0</v>
      </c>
      <c r="M20" s="3">
        <v>99.665555555555557</v>
      </c>
      <c r="N20" s="3">
        <v>21</v>
      </c>
      <c r="O20" s="3">
        <v>0</v>
      </c>
      <c r="P20" s="3">
        <v>0</v>
      </c>
      <c r="Q20" s="3">
        <v>2.4513157522859532</v>
      </c>
      <c r="R20" s="3">
        <v>0</v>
      </c>
      <c r="S20" s="3">
        <v>2.2848326421515419</v>
      </c>
      <c r="T20" s="3">
        <v>3.5570235408269091</v>
      </c>
      <c r="U20" s="3">
        <v>6.060121471852514</v>
      </c>
      <c r="V20" s="3">
        <v>7.7933245882524427E-2</v>
      </c>
      <c r="W20" s="3">
        <v>5.1188135037692568</v>
      </c>
    </row>
    <row r="21" spans="1:23" x14ac:dyDescent="0.2">
      <c r="A21" s="2" t="s">
        <v>21</v>
      </c>
      <c r="B21" s="2" t="s">
        <v>23</v>
      </c>
      <c r="C21" s="2" t="s">
        <v>16</v>
      </c>
      <c r="D21">
        <v>0</v>
      </c>
      <c r="H21" s="3">
        <v>80.146666666666675</v>
      </c>
      <c r="I21" s="3">
        <v>-3.5222222222222221</v>
      </c>
      <c r="J21" s="3">
        <v>20.993333333333329</v>
      </c>
      <c r="K21" s="3">
        <v>21.287777777777777</v>
      </c>
      <c r="L21" s="7">
        <v>0</v>
      </c>
      <c r="M21" s="3">
        <v>99.50888888888889</v>
      </c>
      <c r="N21" s="3">
        <v>21</v>
      </c>
      <c r="O21" s="3">
        <v>0</v>
      </c>
      <c r="P21" s="3">
        <v>0</v>
      </c>
      <c r="Q21" s="3">
        <v>2.3141647547797168</v>
      </c>
      <c r="R21" s="3">
        <v>0</v>
      </c>
      <c r="S21" s="3">
        <v>2.6343176443195513</v>
      </c>
      <c r="T21" s="3">
        <v>3.1299306821657984</v>
      </c>
      <c r="U21" s="3">
        <v>5.39739986217565</v>
      </c>
      <c r="V21" s="3">
        <v>9.2168294223388236E-2</v>
      </c>
      <c r="W21" s="3">
        <v>6.1813822751322753</v>
      </c>
    </row>
    <row r="22" spans="1:23" x14ac:dyDescent="0.2">
      <c r="A22" s="2" t="s">
        <v>21</v>
      </c>
      <c r="B22" s="2" t="s">
        <v>23</v>
      </c>
      <c r="C22" s="2" t="s">
        <v>16</v>
      </c>
      <c r="D22">
        <v>0</v>
      </c>
      <c r="H22" s="3">
        <v>78.862499999999997</v>
      </c>
      <c r="I22" s="3">
        <v>-3.1737500000000001</v>
      </c>
      <c r="J22" s="3">
        <v>20.553750000000001</v>
      </c>
      <c r="K22" s="3">
        <v>20.798749999999998</v>
      </c>
      <c r="L22" s="7">
        <v>0</v>
      </c>
      <c r="M22" s="3">
        <v>98.79</v>
      </c>
      <c r="N22" s="3">
        <v>21</v>
      </c>
      <c r="O22" s="3">
        <v>0</v>
      </c>
      <c r="P22" s="3">
        <v>0</v>
      </c>
      <c r="Q22" s="3">
        <v>2.1514579800498752</v>
      </c>
      <c r="R22" s="3">
        <v>0</v>
      </c>
      <c r="S22" s="3">
        <v>2.6029134786313168</v>
      </c>
      <c r="T22" s="7">
        <f>AVERAGE(T20:T21)</f>
        <v>3.3434771114963535</v>
      </c>
      <c r="U22" s="7">
        <f>AVERAGE(U20:U21)</f>
        <v>5.7287606670140825</v>
      </c>
      <c r="V22" s="3">
        <v>6.3309527279793998E-2</v>
      </c>
      <c r="W22" s="3">
        <v>4.876176324913323</v>
      </c>
    </row>
    <row r="23" spans="1:23" x14ac:dyDescent="0.2">
      <c r="A23" s="2" t="s">
        <v>21</v>
      </c>
      <c r="B23" s="2" t="s">
        <v>23</v>
      </c>
      <c r="C23" s="2" t="s">
        <v>16</v>
      </c>
      <c r="D23">
        <v>2</v>
      </c>
      <c r="E23" s="2">
        <v>1</v>
      </c>
      <c r="F23" s="2">
        <v>2</v>
      </c>
      <c r="G23" s="2">
        <v>2</v>
      </c>
      <c r="H23" s="3">
        <v>75.172499999999999</v>
      </c>
      <c r="I23" s="3">
        <v>8.0000000000000016E-2</v>
      </c>
      <c r="J23" s="3">
        <v>30.54</v>
      </c>
      <c r="K23" s="3">
        <v>29.690000000000005</v>
      </c>
      <c r="L23" s="3">
        <v>12.888</v>
      </c>
      <c r="M23" s="3">
        <v>87.274000000000001</v>
      </c>
      <c r="N23" s="3">
        <v>19.7</v>
      </c>
      <c r="O23" s="3">
        <v>4.9000000000000004</v>
      </c>
      <c r="P23" s="8">
        <v>2.46E-2</v>
      </c>
      <c r="Q23" s="3">
        <v>2.4534346217788863</v>
      </c>
      <c r="R23" s="7">
        <v>0</v>
      </c>
      <c r="S23" s="3"/>
      <c r="T23" s="3"/>
      <c r="U23" s="3">
        <v>4.0429155132610513</v>
      </c>
      <c r="V23" s="3">
        <v>0.10844871981732497</v>
      </c>
      <c r="W23" s="3">
        <v>5.6861788617886191</v>
      </c>
    </row>
    <row r="24" spans="1:23" x14ac:dyDescent="0.2">
      <c r="A24" s="2" t="s">
        <v>21</v>
      </c>
      <c r="B24" s="2" t="s">
        <v>23</v>
      </c>
      <c r="C24" s="2" t="s">
        <v>16</v>
      </c>
      <c r="D24">
        <v>2</v>
      </c>
      <c r="H24" s="3">
        <v>78.38000000000001</v>
      </c>
      <c r="I24" s="3">
        <v>-0.75</v>
      </c>
      <c r="J24" s="3">
        <v>27.51</v>
      </c>
      <c r="K24" s="3">
        <v>27.52</v>
      </c>
      <c r="L24" s="3">
        <v>8.0299999999999994</v>
      </c>
      <c r="M24" s="3">
        <v>88.545000000000002</v>
      </c>
      <c r="N24" s="3">
        <v>17.3</v>
      </c>
      <c r="O24" s="3">
        <v>0.7</v>
      </c>
      <c r="P24" s="8">
        <v>2.46E-2</v>
      </c>
      <c r="Q24" s="3">
        <v>2.6961625103906912</v>
      </c>
      <c r="R24" s="7">
        <v>0</v>
      </c>
      <c r="S24" s="3"/>
      <c r="T24" s="3"/>
      <c r="U24" s="3">
        <v>4.5156555788406179</v>
      </c>
      <c r="V24" s="3">
        <v>7.0942039547199146E-2</v>
      </c>
      <c r="W24" s="3">
        <v>4.2660775650466372</v>
      </c>
    </row>
    <row r="25" spans="1:23" x14ac:dyDescent="0.2">
      <c r="A25" s="2" t="s">
        <v>21</v>
      </c>
      <c r="B25" s="2" t="s">
        <v>23</v>
      </c>
      <c r="C25" s="2" t="s">
        <v>16</v>
      </c>
      <c r="D25">
        <v>2</v>
      </c>
      <c r="H25" s="3">
        <v>77.070000000000007</v>
      </c>
      <c r="I25" s="3">
        <v>0.47333333333333333</v>
      </c>
      <c r="J25" s="3">
        <v>28.593333333333334</v>
      </c>
      <c r="K25" s="3">
        <v>28.599999999999998</v>
      </c>
      <c r="L25" s="3">
        <v>10.073333333333334</v>
      </c>
      <c r="M25" s="7">
        <f>AVERAGE(M23:M24)</f>
        <v>87.909500000000008</v>
      </c>
      <c r="N25" s="7">
        <f>AVERAGE(N23:N24)</f>
        <v>18.5</v>
      </c>
      <c r="O25" s="3">
        <v>3.1</v>
      </c>
      <c r="P25" s="8">
        <v>2.46E-2</v>
      </c>
      <c r="Q25" s="3">
        <v>3.0234733998337489</v>
      </c>
      <c r="R25" s="7">
        <v>0</v>
      </c>
      <c r="S25" s="3"/>
      <c r="T25" s="3"/>
      <c r="U25" s="7">
        <f>AVERAGE(U23:U24)</f>
        <v>4.2792855460508346</v>
      </c>
      <c r="V25" s="3">
        <v>8.668318515279598E-2</v>
      </c>
      <c r="W25" s="3">
        <v>4.6673270596004626</v>
      </c>
    </row>
    <row r="26" spans="1:23" x14ac:dyDescent="0.2">
      <c r="A26" s="2" t="s">
        <v>21</v>
      </c>
      <c r="B26" s="2" t="s">
        <v>23</v>
      </c>
      <c r="C26" s="2" t="s">
        <v>16</v>
      </c>
      <c r="D26">
        <v>5</v>
      </c>
      <c r="E26" s="2">
        <v>1</v>
      </c>
      <c r="F26" s="2">
        <v>2</v>
      </c>
      <c r="G26" s="2">
        <v>3</v>
      </c>
      <c r="H26" s="3">
        <v>74.793333333333337</v>
      </c>
      <c r="I26" s="3">
        <v>0.7975000000000001</v>
      </c>
      <c r="J26" s="3">
        <v>28.5</v>
      </c>
      <c r="K26" s="3">
        <v>28.511666666666667</v>
      </c>
      <c r="L26" s="3">
        <v>9.9566666666666652</v>
      </c>
      <c r="M26" s="3">
        <v>89.363333333333344</v>
      </c>
      <c r="N26" s="3">
        <v>19.8</v>
      </c>
      <c r="O26" s="3">
        <v>0</v>
      </c>
      <c r="P26" s="3">
        <v>0.04</v>
      </c>
      <c r="Q26" s="3">
        <v>1.5634663341645896</v>
      </c>
      <c r="R26" s="3">
        <v>0</v>
      </c>
      <c r="S26" s="3">
        <v>3.0501418353707419</v>
      </c>
      <c r="T26" s="3">
        <v>3.3562706079596745</v>
      </c>
      <c r="U26" s="3">
        <v>3.9618601194175569</v>
      </c>
      <c r="V26" s="3">
        <v>0.10397901180585921</v>
      </c>
      <c r="W26" s="3">
        <v>4.9575579497224931</v>
      </c>
    </row>
    <row r="27" spans="1:23" x14ac:dyDescent="0.2">
      <c r="A27" s="2" t="s">
        <v>21</v>
      </c>
      <c r="B27" s="2" t="s">
        <v>23</v>
      </c>
      <c r="C27" s="2" t="s">
        <v>16</v>
      </c>
      <c r="D27">
        <v>5</v>
      </c>
      <c r="H27" s="3">
        <v>73.61333333333333</v>
      </c>
      <c r="I27" s="3">
        <v>1.0275000000000001</v>
      </c>
      <c r="J27" s="3">
        <v>29.485000000000003</v>
      </c>
      <c r="K27" s="3">
        <v>29.496666666666666</v>
      </c>
      <c r="L27" s="3">
        <v>11.43</v>
      </c>
      <c r="M27" s="3">
        <v>88.81</v>
      </c>
      <c r="N27" s="3">
        <v>18.899999999999999</v>
      </c>
      <c r="O27" s="3">
        <v>1.7</v>
      </c>
      <c r="P27" s="3">
        <v>0.04</v>
      </c>
      <c r="Q27" s="3">
        <v>2.0348911886949304</v>
      </c>
      <c r="R27" s="3">
        <v>0</v>
      </c>
      <c r="S27" s="3">
        <v>3.632491832276878</v>
      </c>
      <c r="T27" s="3">
        <v>3.4485445143248032</v>
      </c>
      <c r="U27" s="3">
        <v>4.0081504003053796</v>
      </c>
      <c r="V27" s="3">
        <v>9.5136763348394313E-2</v>
      </c>
      <c r="W27" s="3">
        <v>4.4714238519986793</v>
      </c>
    </row>
    <row r="28" spans="1:23" x14ac:dyDescent="0.2">
      <c r="A28" s="2" t="s">
        <v>21</v>
      </c>
      <c r="B28" s="2" t="s">
        <v>23</v>
      </c>
      <c r="C28" s="2" t="s">
        <v>16</v>
      </c>
      <c r="D28">
        <v>5</v>
      </c>
      <c r="H28" s="3">
        <v>74.401666666666657</v>
      </c>
      <c r="I28" s="3">
        <v>0.70666666666666667</v>
      </c>
      <c r="J28" s="3">
        <v>27.623333333333335</v>
      </c>
      <c r="K28" s="3">
        <v>27.653333333333336</v>
      </c>
      <c r="L28" s="3">
        <v>9.5900000000000016</v>
      </c>
      <c r="M28" s="3">
        <v>89.948000000000008</v>
      </c>
      <c r="N28" s="3">
        <v>19.600000000000001</v>
      </c>
      <c r="O28" s="3">
        <v>0.3</v>
      </c>
      <c r="P28" s="3">
        <v>7.0000000000000007E-2</v>
      </c>
      <c r="Q28" s="3">
        <v>1.62110901911887</v>
      </c>
      <c r="R28" s="3">
        <v>0</v>
      </c>
      <c r="S28" s="7">
        <f>AVERAGE(S26:S27)</f>
        <v>3.34131683382381</v>
      </c>
      <c r="T28" s="7">
        <f>AVERAGE(T26:T27)</f>
        <v>3.4024075611422386</v>
      </c>
      <c r="U28" s="7">
        <f>AVERAGE(U26:U27)</f>
        <v>3.9850052598614685</v>
      </c>
      <c r="V28" s="3">
        <v>9.445659039012777E-2</v>
      </c>
      <c r="W28" s="3">
        <v>4.3302484169508029</v>
      </c>
    </row>
    <row r="29" spans="1:23" x14ac:dyDescent="0.2">
      <c r="A29" s="2" t="s">
        <v>21</v>
      </c>
      <c r="B29" s="2" t="s">
        <v>23</v>
      </c>
      <c r="C29" s="2" t="s">
        <v>16</v>
      </c>
      <c r="D29">
        <v>7</v>
      </c>
      <c r="E29" s="2">
        <v>1</v>
      </c>
      <c r="F29" s="2">
        <v>2</v>
      </c>
      <c r="G29" s="2">
        <v>4</v>
      </c>
      <c r="H29" s="3">
        <v>75.36333333333333</v>
      </c>
      <c r="I29" s="3">
        <v>-0.13666666666666669</v>
      </c>
      <c r="J29" s="3">
        <v>28.883333333333336</v>
      </c>
      <c r="K29" s="3">
        <v>28.898333333333337</v>
      </c>
      <c r="L29" s="3">
        <v>12.086666666666666</v>
      </c>
      <c r="M29" s="3">
        <v>90.178000000000011</v>
      </c>
      <c r="N29" s="3">
        <v>19.7</v>
      </c>
      <c r="O29" s="3">
        <v>0.4</v>
      </c>
      <c r="P29" s="3">
        <v>7.0000000000000007E-2</v>
      </c>
      <c r="Q29" s="3">
        <v>1.5941023275145456</v>
      </c>
      <c r="R29" s="7">
        <v>0</v>
      </c>
      <c r="S29" s="3"/>
      <c r="T29" s="3"/>
      <c r="U29" s="3">
        <v>6.0096777335623308</v>
      </c>
      <c r="V29" s="3">
        <v>8.8432201331195656E-2</v>
      </c>
      <c r="W29" s="3">
        <v>4.7475744121032726</v>
      </c>
    </row>
    <row r="30" spans="1:23" x14ac:dyDescent="0.2">
      <c r="A30" s="2" t="s">
        <v>21</v>
      </c>
      <c r="B30" s="2" t="s">
        <v>23</v>
      </c>
      <c r="C30" s="2" t="s">
        <v>16</v>
      </c>
      <c r="D30">
        <v>7</v>
      </c>
      <c r="H30" s="3">
        <v>74.5625</v>
      </c>
      <c r="I30" s="3">
        <v>0.22999999999999998</v>
      </c>
      <c r="J30" s="3">
        <v>29.547499999999999</v>
      </c>
      <c r="K30" s="3">
        <v>31.337499999999999</v>
      </c>
      <c r="L30" s="3">
        <v>12.4</v>
      </c>
      <c r="M30" s="3">
        <v>89.603333333333339</v>
      </c>
      <c r="N30" s="3">
        <v>16</v>
      </c>
      <c r="O30" s="3">
        <v>11</v>
      </c>
      <c r="P30" s="3">
        <v>0.04</v>
      </c>
      <c r="Q30" s="3">
        <v>1.5381544472152953</v>
      </c>
      <c r="R30" s="7">
        <v>0</v>
      </c>
      <c r="S30" s="3"/>
      <c r="T30" s="3"/>
      <c r="U30" s="3">
        <v>4.6742150714037463</v>
      </c>
      <c r="V30" s="3">
        <v>9.9703638925326729E-2</v>
      </c>
      <c r="W30" s="3">
        <v>4.8223270440251573</v>
      </c>
    </row>
    <row r="31" spans="1:23" x14ac:dyDescent="0.2">
      <c r="A31" s="2" t="s">
        <v>21</v>
      </c>
      <c r="B31" s="2" t="s">
        <v>23</v>
      </c>
      <c r="C31" s="2" t="s">
        <v>16</v>
      </c>
      <c r="D31">
        <v>7</v>
      </c>
      <c r="H31" s="3">
        <v>74.666666666666671</v>
      </c>
      <c r="I31" s="3">
        <v>0.35250000000000004</v>
      </c>
      <c r="J31" s="3">
        <v>28.705000000000002</v>
      </c>
      <c r="K31" s="3">
        <v>28.72</v>
      </c>
      <c r="L31" s="3">
        <v>11.072499999999998</v>
      </c>
      <c r="M31" s="3">
        <v>88.733333333333334</v>
      </c>
      <c r="N31" s="7">
        <f>AVERAGE(N29:N30)</f>
        <v>17.850000000000001</v>
      </c>
      <c r="O31" s="3">
        <v>5.7</v>
      </c>
      <c r="P31" s="3">
        <v>0.1</v>
      </c>
      <c r="Q31" s="3">
        <v>1.9482699085619277</v>
      </c>
      <c r="R31" s="7">
        <v>0</v>
      </c>
      <c r="S31" s="3"/>
      <c r="T31" s="3"/>
      <c r="U31" s="3">
        <v>5.1979764166336402</v>
      </c>
      <c r="V31" s="3">
        <v>8.4739833843463064E-2</v>
      </c>
      <c r="W31" s="3">
        <v>4.4080768604461822</v>
      </c>
    </row>
    <row r="32" spans="1:23" x14ac:dyDescent="0.2">
      <c r="A32" s="2" t="s">
        <v>21</v>
      </c>
      <c r="B32" s="2" t="s">
        <v>23</v>
      </c>
      <c r="C32" s="2" t="s">
        <v>16</v>
      </c>
      <c r="D32">
        <v>9</v>
      </c>
      <c r="E32" s="2">
        <v>1</v>
      </c>
      <c r="F32" s="2">
        <v>2</v>
      </c>
      <c r="G32" s="2">
        <v>5</v>
      </c>
      <c r="H32" s="3">
        <v>73.207999999999998</v>
      </c>
      <c r="I32" s="3">
        <v>0.52666666666666673</v>
      </c>
      <c r="J32" s="3">
        <v>29.25</v>
      </c>
      <c r="K32" s="3">
        <v>32.066666666666663</v>
      </c>
      <c r="L32" s="3">
        <v>12.202000000000002</v>
      </c>
      <c r="M32" s="3">
        <v>88.953333333333333</v>
      </c>
      <c r="N32" s="3">
        <v>18.399999999999999</v>
      </c>
      <c r="O32" s="3">
        <v>2.8</v>
      </c>
      <c r="P32" s="3">
        <v>0.11</v>
      </c>
      <c r="Q32" s="3">
        <v>1.4021748960930989</v>
      </c>
      <c r="R32" s="7">
        <v>0</v>
      </c>
      <c r="S32" s="3"/>
      <c r="T32" s="3"/>
      <c r="U32" s="3">
        <v>4.5734713927123778</v>
      </c>
      <c r="V32" s="3">
        <v>5.6172569596268762E-2</v>
      </c>
      <c r="W32" s="3">
        <v>5.0245914643820404</v>
      </c>
    </row>
    <row r="33" spans="1:23" x14ac:dyDescent="0.2">
      <c r="A33" s="2" t="s">
        <v>21</v>
      </c>
      <c r="B33" s="2" t="s">
        <v>23</v>
      </c>
      <c r="C33" s="2" t="s">
        <v>16</v>
      </c>
      <c r="D33">
        <v>9</v>
      </c>
      <c r="H33" s="3">
        <v>75.098333333333343</v>
      </c>
      <c r="I33" s="3">
        <v>1.4750000000000001</v>
      </c>
      <c r="J33" s="3">
        <v>26.227499999999999</v>
      </c>
      <c r="K33" s="3">
        <v>31.869999999999997</v>
      </c>
      <c r="L33" s="3">
        <v>12.299999999999999</v>
      </c>
      <c r="M33" s="3">
        <v>89.341999999999999</v>
      </c>
      <c r="N33" s="3">
        <v>14.3</v>
      </c>
      <c r="O33" s="3">
        <v>11.1</v>
      </c>
      <c r="P33" s="3">
        <v>0.09</v>
      </c>
      <c r="Q33" s="3">
        <v>1.9706660016625104</v>
      </c>
      <c r="R33" s="7">
        <v>0</v>
      </c>
      <c r="S33" s="3"/>
      <c r="T33" s="3"/>
      <c r="U33" s="3">
        <v>4.090654638670796</v>
      </c>
      <c r="V33" s="3">
        <v>8.6780352718262635E-2</v>
      </c>
      <c r="W33" s="3">
        <v>5.431315104166667</v>
      </c>
    </row>
    <row r="34" spans="1:23" x14ac:dyDescent="0.2">
      <c r="A34" s="2" t="s">
        <v>21</v>
      </c>
      <c r="B34" s="2" t="s">
        <v>23</v>
      </c>
      <c r="C34" s="2" t="s">
        <v>16</v>
      </c>
      <c r="D34">
        <v>9</v>
      </c>
      <c r="H34" s="3">
        <v>73.603999999999999</v>
      </c>
      <c r="I34" s="3">
        <v>0.20750000000000002</v>
      </c>
      <c r="J34" s="3">
        <v>27.855</v>
      </c>
      <c r="K34" s="3">
        <v>32.520000000000003</v>
      </c>
      <c r="L34" s="3">
        <v>11.036</v>
      </c>
      <c r="M34" s="3">
        <v>89.575000000000003</v>
      </c>
      <c r="N34" s="7">
        <f>AVERAGE(N32:N33)</f>
        <v>16.350000000000001</v>
      </c>
      <c r="O34" s="3">
        <v>7.2</v>
      </c>
      <c r="P34" s="3">
        <v>0.17</v>
      </c>
      <c r="Q34" s="3">
        <v>2.5683700332502095</v>
      </c>
      <c r="R34" s="7">
        <v>0</v>
      </c>
      <c r="S34" s="3"/>
      <c r="T34" s="3"/>
      <c r="U34" s="3">
        <v>4.3846902004126882</v>
      </c>
      <c r="V34" s="3">
        <v>9.3484914735461291E-2</v>
      </c>
      <c r="W34" s="3">
        <v>5.8580368906455869</v>
      </c>
    </row>
    <row r="35" spans="1:23" x14ac:dyDescent="0.2">
      <c r="A35" s="2" t="s">
        <v>21</v>
      </c>
      <c r="B35" s="2" t="s">
        <v>23</v>
      </c>
      <c r="C35" s="2" t="s">
        <v>16</v>
      </c>
      <c r="D35">
        <v>12</v>
      </c>
      <c r="E35" s="2">
        <v>1</v>
      </c>
      <c r="F35" s="2">
        <v>2</v>
      </c>
      <c r="G35" s="2">
        <v>6</v>
      </c>
      <c r="H35" s="3">
        <v>74.134999999999991</v>
      </c>
      <c r="I35" s="3">
        <v>1.7299999999999998</v>
      </c>
      <c r="J35" s="3">
        <v>30.016666666666666</v>
      </c>
      <c r="K35" s="3">
        <v>31.563333333333333</v>
      </c>
      <c r="L35" s="3">
        <v>13.187999999999999</v>
      </c>
      <c r="M35" s="3">
        <v>88.15666666666668</v>
      </c>
      <c r="N35" s="3">
        <v>17.7</v>
      </c>
      <c r="O35" s="3">
        <v>4.3</v>
      </c>
      <c r="P35" s="3">
        <v>0.14000000000000001</v>
      </c>
      <c r="Q35" s="3">
        <v>1.6445687448046542</v>
      </c>
      <c r="R35" s="3">
        <v>0</v>
      </c>
      <c r="S35" s="3">
        <v>5.1835578237410358</v>
      </c>
      <c r="T35" s="3">
        <v>5.0990970507981315</v>
      </c>
      <c r="U35" s="3">
        <v>6.5311137209075261</v>
      </c>
      <c r="V35" s="3">
        <v>8.3670990623329944E-2</v>
      </c>
      <c r="W35" s="3">
        <v>5.4036882070354864</v>
      </c>
    </row>
    <row r="36" spans="1:23" x14ac:dyDescent="0.2">
      <c r="A36" s="2" t="s">
        <v>21</v>
      </c>
      <c r="B36" s="2" t="s">
        <v>23</v>
      </c>
      <c r="C36" s="2" t="s">
        <v>16</v>
      </c>
      <c r="D36">
        <v>12</v>
      </c>
      <c r="H36" s="3">
        <v>73.902500000000003</v>
      </c>
      <c r="I36" s="3">
        <v>1.7274999999999998</v>
      </c>
      <c r="J36" s="3">
        <v>31.414999999999999</v>
      </c>
      <c r="K36" s="3">
        <v>31.467500000000001</v>
      </c>
      <c r="L36" s="3">
        <v>14.728</v>
      </c>
      <c r="M36" s="3">
        <v>87.336666666666659</v>
      </c>
      <c r="N36" s="3">
        <v>19.3</v>
      </c>
      <c r="O36" s="3">
        <v>14.1</v>
      </c>
      <c r="P36" s="3">
        <v>0.09</v>
      </c>
      <c r="Q36" s="3">
        <v>2.1156488778054872</v>
      </c>
      <c r="R36" s="3">
        <v>0</v>
      </c>
      <c r="S36" s="3">
        <v>5.2448274804799571</v>
      </c>
      <c r="T36" s="3">
        <v>5.3832123726915242</v>
      </c>
      <c r="U36" s="3">
        <v>6.2590868701007265</v>
      </c>
      <c r="V36" s="3">
        <v>8.8043531069329051E-2</v>
      </c>
      <c r="W36" s="3">
        <v>5.9603408718452968</v>
      </c>
    </row>
    <row r="37" spans="1:23" x14ac:dyDescent="0.2">
      <c r="A37" s="2" t="s">
        <v>21</v>
      </c>
      <c r="B37" s="2" t="s">
        <v>23</v>
      </c>
      <c r="C37" s="2" t="s">
        <v>16</v>
      </c>
      <c r="D37">
        <v>12</v>
      </c>
      <c r="H37" s="3">
        <v>74.717500000000001</v>
      </c>
      <c r="I37" s="3">
        <v>2.7</v>
      </c>
      <c r="J37" s="3">
        <v>28.6</v>
      </c>
      <c r="K37" s="3">
        <v>33.954999999999998</v>
      </c>
      <c r="L37" s="3">
        <v>14.746666666666664</v>
      </c>
      <c r="M37" s="3">
        <v>89.38</v>
      </c>
      <c r="N37" s="7">
        <f>AVERAGE(N35:N36)</f>
        <v>18.5</v>
      </c>
      <c r="O37" s="3">
        <v>1.7</v>
      </c>
      <c r="P37" s="3">
        <v>0.23</v>
      </c>
      <c r="Q37" s="3">
        <v>1.8187727763923516</v>
      </c>
      <c r="R37" s="3">
        <v>0</v>
      </c>
      <c r="S37" s="3">
        <v>5.3379110856349614</v>
      </c>
      <c r="T37" s="7">
        <f>AVERAGE(T35:T36)</f>
        <v>5.2411547117448283</v>
      </c>
      <c r="U37" s="7">
        <f>AVERAGE(U35:U36)</f>
        <v>6.3951002955041263</v>
      </c>
      <c r="V37" s="3">
        <v>0.10543652528785891</v>
      </c>
      <c r="W37" s="3">
        <v>7.0458212326556966</v>
      </c>
    </row>
    <row r="38" spans="1:23" x14ac:dyDescent="0.2">
      <c r="A38" s="2" t="s">
        <v>21</v>
      </c>
      <c r="B38" s="2" t="s">
        <v>22</v>
      </c>
      <c r="C38" s="2" t="s">
        <v>1</v>
      </c>
      <c r="D38">
        <v>0</v>
      </c>
      <c r="E38" s="2">
        <v>2</v>
      </c>
      <c r="F38" s="2">
        <v>1</v>
      </c>
      <c r="G38" s="2">
        <v>1</v>
      </c>
      <c r="H38" s="3">
        <v>79.089999999999989</v>
      </c>
      <c r="I38" s="3">
        <v>-3.2683333333333331</v>
      </c>
      <c r="J38" s="3">
        <v>19.423333333333336</v>
      </c>
      <c r="K38" s="3">
        <v>19.7</v>
      </c>
      <c r="L38" s="7">
        <v>0</v>
      </c>
      <c r="M38" s="3">
        <v>99.601666666666674</v>
      </c>
      <c r="N38" s="3">
        <v>21</v>
      </c>
      <c r="O38" s="3">
        <v>0</v>
      </c>
      <c r="P38" s="3">
        <v>0</v>
      </c>
      <c r="Q38" s="3">
        <v>2.4513157522859532</v>
      </c>
      <c r="R38" s="3">
        <v>0</v>
      </c>
      <c r="S38" s="3">
        <v>2.70325681051931</v>
      </c>
      <c r="T38" s="3">
        <v>2.5858626378155236</v>
      </c>
      <c r="U38" s="3">
        <v>5.8256392077269412</v>
      </c>
      <c r="V38" s="3">
        <v>8.3423213331389981E-2</v>
      </c>
      <c r="W38" s="3">
        <v>4.1778846153846159</v>
      </c>
    </row>
    <row r="39" spans="1:23" x14ac:dyDescent="0.2">
      <c r="A39" s="2" t="s">
        <v>21</v>
      </c>
      <c r="B39" s="2" t="s">
        <v>22</v>
      </c>
      <c r="C39" s="2" t="s">
        <v>1</v>
      </c>
      <c r="D39">
        <v>0</v>
      </c>
      <c r="H39" s="3">
        <v>80.236666666666665</v>
      </c>
      <c r="I39" s="3">
        <v>-3.3299999999999996</v>
      </c>
      <c r="J39" s="3">
        <v>19.258333333333336</v>
      </c>
      <c r="K39" s="3">
        <v>19.551666666666666</v>
      </c>
      <c r="L39" s="7">
        <v>0</v>
      </c>
      <c r="M39" s="3">
        <v>99.81</v>
      </c>
      <c r="N39" s="3">
        <v>21</v>
      </c>
      <c r="O39" s="3">
        <v>0</v>
      </c>
      <c r="P39" s="3">
        <v>0</v>
      </c>
      <c r="Q39" s="3">
        <v>2.3141647547797168</v>
      </c>
      <c r="R39" s="3">
        <v>0</v>
      </c>
      <c r="S39" s="3">
        <v>3.1299306821657984</v>
      </c>
      <c r="T39" s="3">
        <v>3.100551985932281</v>
      </c>
      <c r="U39" s="3">
        <v>5.1768638986483193</v>
      </c>
      <c r="V39" s="3">
        <v>7.2929116260992091E-2</v>
      </c>
      <c r="W39" s="3">
        <v>5.2477692797960485</v>
      </c>
    </row>
    <row r="40" spans="1:23" x14ac:dyDescent="0.2">
      <c r="A40" s="2" t="s">
        <v>21</v>
      </c>
      <c r="B40" s="2" t="s">
        <v>22</v>
      </c>
      <c r="C40" s="2" t="s">
        <v>1</v>
      </c>
      <c r="D40">
        <v>0</v>
      </c>
      <c r="H40" s="3">
        <v>79.110000000000014</v>
      </c>
      <c r="I40" s="3">
        <v>-3.2812499999999996</v>
      </c>
      <c r="J40" s="3">
        <v>19.637499999999996</v>
      </c>
      <c r="K40" s="3">
        <v>19.912499999999998</v>
      </c>
      <c r="L40" s="7">
        <v>0</v>
      </c>
      <c r="M40" s="3">
        <v>99.498750000000001</v>
      </c>
      <c r="N40" s="3">
        <v>21</v>
      </c>
      <c r="O40" s="3">
        <v>0</v>
      </c>
      <c r="P40" s="3">
        <v>0</v>
      </c>
      <c r="Q40" s="3">
        <v>2.1514579800498752</v>
      </c>
      <c r="R40" s="3">
        <v>0</v>
      </c>
      <c r="S40" s="3">
        <v>2.7619538968712041</v>
      </c>
      <c r="T40" s="3">
        <v>2.6739082673433634</v>
      </c>
      <c r="U40" s="7">
        <f>AVERAGE(U38:U39)</f>
        <v>5.5012515531876307</v>
      </c>
      <c r="V40" s="3">
        <v>7.9973764757324026E-2</v>
      </c>
      <c r="W40" s="3">
        <v>5.4645732689210957</v>
      </c>
    </row>
    <row r="41" spans="1:23" x14ac:dyDescent="0.2">
      <c r="A41" s="2" t="s">
        <v>21</v>
      </c>
      <c r="B41" s="2" t="s">
        <v>22</v>
      </c>
      <c r="C41" s="2" t="s">
        <v>1</v>
      </c>
      <c r="D41">
        <v>2</v>
      </c>
      <c r="E41" s="2">
        <v>2</v>
      </c>
      <c r="F41" s="2">
        <v>1</v>
      </c>
      <c r="G41" s="2">
        <v>2</v>
      </c>
      <c r="H41" s="3">
        <v>79.271666666666675</v>
      </c>
      <c r="I41" s="3">
        <v>-2.5083333333333333</v>
      </c>
      <c r="J41" s="3">
        <v>21.036666666666665</v>
      </c>
      <c r="K41" s="3">
        <v>25.180000000000003</v>
      </c>
      <c r="L41" s="3">
        <v>3.4216666666666669</v>
      </c>
      <c r="M41" s="3">
        <v>95.657499999999999</v>
      </c>
      <c r="N41" s="3">
        <v>19.5</v>
      </c>
      <c r="O41" s="3">
        <v>1.2</v>
      </c>
      <c r="P41" s="8">
        <v>1.986</v>
      </c>
      <c r="Q41" s="3">
        <v>1.8423116791354925</v>
      </c>
      <c r="R41" s="3"/>
      <c r="S41" s="3"/>
      <c r="T41" s="3"/>
      <c r="U41" s="3">
        <v>3.9527432020408444</v>
      </c>
      <c r="V41" s="3">
        <v>7.8132439391731034E-2</v>
      </c>
      <c r="W41" s="3">
        <v>4.2190569744597246</v>
      </c>
    </row>
    <row r="42" spans="1:23" x14ac:dyDescent="0.2">
      <c r="A42" s="2" t="s">
        <v>21</v>
      </c>
      <c r="B42" s="2" t="s">
        <v>22</v>
      </c>
      <c r="C42" s="2" t="s">
        <v>1</v>
      </c>
      <c r="D42">
        <v>2</v>
      </c>
      <c r="H42" s="3">
        <v>78.306666666666658</v>
      </c>
      <c r="I42" s="3">
        <v>-2.1266666666666669</v>
      </c>
      <c r="J42" s="3">
        <v>22.177499999999998</v>
      </c>
      <c r="K42" s="3">
        <v>25.95</v>
      </c>
      <c r="L42" s="3">
        <v>6.6866666666666674</v>
      </c>
      <c r="M42" s="3">
        <v>94.855999999999995</v>
      </c>
      <c r="N42" s="3">
        <v>14.3</v>
      </c>
      <c r="O42" s="3">
        <v>4.5999999999999996</v>
      </c>
      <c r="P42" s="8">
        <v>1.986</v>
      </c>
      <c r="Q42" s="3">
        <v>1.9800388196176224</v>
      </c>
      <c r="R42" s="3"/>
      <c r="S42" s="3"/>
      <c r="T42" s="3"/>
      <c r="U42" s="3">
        <v>4.7031006123999193</v>
      </c>
      <c r="V42" s="3">
        <v>8.9306709420395466E-2</v>
      </c>
      <c r="W42" s="3">
        <v>4.5368093130021316</v>
      </c>
    </row>
    <row r="43" spans="1:23" x14ac:dyDescent="0.2">
      <c r="A43" s="2" t="s">
        <v>21</v>
      </c>
      <c r="B43" s="2" t="s">
        <v>22</v>
      </c>
      <c r="C43" s="2" t="s">
        <v>1</v>
      </c>
      <c r="D43">
        <v>2</v>
      </c>
      <c r="H43" s="3">
        <v>78.068333333333342</v>
      </c>
      <c r="I43" s="3">
        <v>-2.2066666666666666</v>
      </c>
      <c r="J43" s="7">
        <f>AVERAGE(J41:J42)</f>
        <v>21.607083333333332</v>
      </c>
      <c r="K43" s="3">
        <v>24.778000000000002</v>
      </c>
      <c r="L43" s="3">
        <v>4.8983333333333334</v>
      </c>
      <c r="M43" s="3">
        <v>97.125</v>
      </c>
      <c r="N43" s="3">
        <v>19.2</v>
      </c>
      <c r="O43" s="3">
        <v>2</v>
      </c>
      <c r="P43" s="8">
        <v>1.986</v>
      </c>
      <c r="Q43" s="3">
        <v>1.65131234413965</v>
      </c>
      <c r="R43" s="3"/>
      <c r="S43" s="3"/>
      <c r="T43" s="3"/>
      <c r="U43" s="3">
        <v>4.4878555932502371</v>
      </c>
      <c r="V43" s="3">
        <v>9.5816936306660827E-2</v>
      </c>
      <c r="W43" s="3">
        <v>5.1210251542477447</v>
      </c>
    </row>
    <row r="44" spans="1:23" x14ac:dyDescent="0.2">
      <c r="A44" s="2" t="s">
        <v>21</v>
      </c>
      <c r="B44" s="2" t="s">
        <v>22</v>
      </c>
      <c r="C44" s="2" t="s">
        <v>1</v>
      </c>
      <c r="D44">
        <v>5</v>
      </c>
      <c r="E44" s="2">
        <v>2</v>
      </c>
      <c r="F44" s="2">
        <v>1</v>
      </c>
      <c r="G44" s="2">
        <v>3</v>
      </c>
      <c r="H44" s="3">
        <v>78.903333333333322</v>
      </c>
      <c r="I44" s="3">
        <v>-1.4333333333333333</v>
      </c>
      <c r="J44" s="3">
        <v>23.598333333333333</v>
      </c>
      <c r="K44" s="3">
        <v>23.645</v>
      </c>
      <c r="L44" s="3">
        <v>4.6533333333333333</v>
      </c>
      <c r="M44" s="3">
        <v>93.499999999999986</v>
      </c>
      <c r="N44" s="3">
        <v>8.1999999999999993</v>
      </c>
      <c r="O44" s="3">
        <v>7.9</v>
      </c>
      <c r="P44" s="3">
        <v>1.97</v>
      </c>
      <c r="Q44" s="3">
        <v>2.3695025768911084</v>
      </c>
      <c r="R44" s="3">
        <v>2.2918957418415213</v>
      </c>
      <c r="S44" s="3">
        <v>3.7398262920622813</v>
      </c>
      <c r="T44" s="3">
        <v>3.9276312595704468</v>
      </c>
      <c r="U44" s="3">
        <v>3.8498734469536786</v>
      </c>
      <c r="V44" s="3">
        <v>0.10767137929359179</v>
      </c>
      <c r="W44" s="3">
        <v>5.1954134366925055</v>
      </c>
    </row>
    <row r="45" spans="1:23" x14ac:dyDescent="0.2">
      <c r="A45" s="2" t="s">
        <v>21</v>
      </c>
      <c r="B45" s="2" t="s">
        <v>22</v>
      </c>
      <c r="C45" s="2" t="s">
        <v>1</v>
      </c>
      <c r="D45">
        <v>5</v>
      </c>
      <c r="H45" s="3">
        <v>78.918333333333337</v>
      </c>
      <c r="I45" s="3">
        <v>-2.08</v>
      </c>
      <c r="J45" s="3">
        <v>23.89</v>
      </c>
      <c r="K45" s="3">
        <v>23.956666666666663</v>
      </c>
      <c r="L45" s="3">
        <v>4.9950000000000001</v>
      </c>
      <c r="M45" s="3">
        <v>95.29249999999999</v>
      </c>
      <c r="N45" s="3">
        <v>6.96</v>
      </c>
      <c r="O45" s="3">
        <v>9.1</v>
      </c>
      <c r="P45" s="3">
        <v>1.77</v>
      </c>
      <c r="Q45" s="3">
        <v>2.5053580216126354</v>
      </c>
      <c r="R45" s="3">
        <v>1.5178226435968816</v>
      </c>
      <c r="S45" s="3">
        <v>3.8346774529883558</v>
      </c>
      <c r="T45" s="3">
        <v>3.7885619532572825</v>
      </c>
      <c r="U45" s="3">
        <v>4.4234136424144941</v>
      </c>
      <c r="V45" s="3">
        <v>0.12049749793518923</v>
      </c>
      <c r="W45" s="3">
        <v>5.112580695953393</v>
      </c>
    </row>
    <row r="46" spans="1:23" x14ac:dyDescent="0.2">
      <c r="A46" s="2" t="s">
        <v>21</v>
      </c>
      <c r="B46" s="2" t="s">
        <v>22</v>
      </c>
      <c r="C46" s="2" t="s">
        <v>1</v>
      </c>
      <c r="D46">
        <v>5</v>
      </c>
      <c r="H46" s="3">
        <v>78.764999999999986</v>
      </c>
      <c r="I46" s="3">
        <v>-2.101666666666667</v>
      </c>
      <c r="J46" s="3">
        <v>21.841666666666665</v>
      </c>
      <c r="K46" s="3">
        <v>21.945000000000004</v>
      </c>
      <c r="L46" s="3">
        <v>2.8966666666666665</v>
      </c>
      <c r="M46" s="3">
        <v>95.506666666666675</v>
      </c>
      <c r="N46" s="7">
        <f>AVERAGE(N44:N45)</f>
        <v>7.58</v>
      </c>
      <c r="O46" s="3">
        <v>8.6</v>
      </c>
      <c r="P46" s="3">
        <v>1.62</v>
      </c>
      <c r="Q46" s="3">
        <v>2.445856940980883</v>
      </c>
      <c r="R46" s="3">
        <v>1.2848326421515421</v>
      </c>
      <c r="S46" s="3">
        <v>3.9436848628991386</v>
      </c>
      <c r="T46" s="3">
        <v>3.9821159021328598</v>
      </c>
      <c r="U46" s="3">
        <v>4.1461757390871607</v>
      </c>
      <c r="V46" s="3">
        <v>0.12292668707185543</v>
      </c>
      <c r="W46" s="3">
        <v>5.472614170839023</v>
      </c>
    </row>
    <row r="47" spans="1:23" x14ac:dyDescent="0.2">
      <c r="A47" s="2" t="s">
        <v>21</v>
      </c>
      <c r="B47" s="2" t="s">
        <v>22</v>
      </c>
      <c r="C47" s="2" t="s">
        <v>1</v>
      </c>
      <c r="D47">
        <v>7</v>
      </c>
      <c r="E47" s="2">
        <v>2</v>
      </c>
      <c r="F47" s="2">
        <v>1</v>
      </c>
      <c r="G47" s="2">
        <v>4</v>
      </c>
      <c r="H47" s="3">
        <v>78.355000000000004</v>
      </c>
      <c r="I47" s="3">
        <v>-1.3099999999999998</v>
      </c>
      <c r="J47" s="3">
        <v>23.044999999999998</v>
      </c>
      <c r="K47" s="3">
        <v>23.088333333333335</v>
      </c>
      <c r="L47" s="3">
        <v>4.331666666666667</v>
      </c>
      <c r="M47" s="3">
        <v>93.318333333333342</v>
      </c>
      <c r="N47" s="3">
        <v>0.05</v>
      </c>
      <c r="O47" s="3">
        <v>11.1</v>
      </c>
      <c r="P47" s="3">
        <v>2.86</v>
      </c>
      <c r="Q47" s="3">
        <v>2.0796484621778895</v>
      </c>
      <c r="R47" s="3"/>
      <c r="S47" s="3"/>
      <c r="T47" s="3"/>
      <c r="U47" s="3">
        <v>5.6821586696373485</v>
      </c>
      <c r="V47" s="3">
        <v>9.9314968663460124E-2</v>
      </c>
      <c r="W47" s="3">
        <v>4.9306212551245663</v>
      </c>
    </row>
    <row r="48" spans="1:23" x14ac:dyDescent="0.2">
      <c r="A48" s="2" t="s">
        <v>21</v>
      </c>
      <c r="B48" s="2" t="s">
        <v>22</v>
      </c>
      <c r="C48" s="2" t="s">
        <v>1</v>
      </c>
      <c r="D48">
        <v>7</v>
      </c>
      <c r="H48" s="3">
        <v>78.49666666666667</v>
      </c>
      <c r="I48" s="3">
        <v>-1.3783333333333332</v>
      </c>
      <c r="J48" s="3">
        <v>22.478333333333335</v>
      </c>
      <c r="K48" s="3">
        <v>22.521666666666665</v>
      </c>
      <c r="L48" s="3">
        <v>3.7949999999999999</v>
      </c>
      <c r="M48" s="3">
        <v>93.511666666666656</v>
      </c>
      <c r="N48" s="3">
        <v>1.55</v>
      </c>
      <c r="O48" s="3">
        <v>9.3000000000000007</v>
      </c>
      <c r="P48" s="3">
        <v>2.78</v>
      </c>
      <c r="Q48" s="3">
        <v>2.1451669576059857</v>
      </c>
      <c r="R48" s="3"/>
      <c r="S48" s="3"/>
      <c r="T48" s="3"/>
      <c r="U48" s="3">
        <v>5.107236291729488</v>
      </c>
      <c r="V48" s="3">
        <v>0.10737987659719184</v>
      </c>
      <c r="W48" s="3">
        <v>4.9335232668566</v>
      </c>
    </row>
    <row r="49" spans="1:23" x14ac:dyDescent="0.2">
      <c r="A49" s="2" t="s">
        <v>21</v>
      </c>
      <c r="B49" s="2" t="s">
        <v>22</v>
      </c>
      <c r="C49" s="2" t="s">
        <v>1</v>
      </c>
      <c r="D49">
        <v>7</v>
      </c>
      <c r="H49" s="3">
        <v>78.52</v>
      </c>
      <c r="I49" s="3">
        <v>-1.5</v>
      </c>
      <c r="J49" s="3">
        <v>22.683333333333334</v>
      </c>
      <c r="K49" s="3">
        <v>22.736666666666665</v>
      </c>
      <c r="L49" s="3">
        <v>3.9150000000000005</v>
      </c>
      <c r="M49" s="3">
        <v>93.839999999999989</v>
      </c>
      <c r="N49" s="7">
        <f>AVERAGE(N47:N48)</f>
        <v>0.8</v>
      </c>
      <c r="O49" s="3">
        <v>9.8000000000000007</v>
      </c>
      <c r="P49" s="3">
        <v>2.64</v>
      </c>
      <c r="Q49" s="3">
        <v>2.5288857439733987</v>
      </c>
      <c r="R49" s="3"/>
      <c r="S49" s="3"/>
      <c r="T49" s="3"/>
      <c r="U49" s="3">
        <v>4.4560375611953784</v>
      </c>
      <c r="V49" s="3">
        <v>0.10368750910945927</v>
      </c>
      <c r="W49" s="3">
        <v>5.0024545900834561</v>
      </c>
    </row>
    <row r="50" spans="1:23" x14ac:dyDescent="0.2">
      <c r="A50" s="2" t="s">
        <v>21</v>
      </c>
      <c r="B50" s="2" t="s">
        <v>22</v>
      </c>
      <c r="C50" s="2" t="s">
        <v>1</v>
      </c>
      <c r="D50">
        <v>9</v>
      </c>
      <c r="E50" s="2">
        <v>2</v>
      </c>
      <c r="F50" s="2">
        <v>1</v>
      </c>
      <c r="G50" s="2">
        <v>5</v>
      </c>
      <c r="H50" s="3">
        <v>77.708333333333329</v>
      </c>
      <c r="I50" s="3">
        <v>-1.47</v>
      </c>
      <c r="J50" s="3">
        <v>26.183333333333334</v>
      </c>
      <c r="K50" s="3">
        <v>24.91333333333333</v>
      </c>
      <c r="L50" s="3">
        <v>7.7600000000000007</v>
      </c>
      <c r="M50" s="3">
        <v>92.405000000000001</v>
      </c>
      <c r="N50" s="3">
        <v>1.79</v>
      </c>
      <c r="O50" s="3">
        <v>12.1</v>
      </c>
      <c r="P50" s="3">
        <v>4.16</v>
      </c>
      <c r="Q50" s="3">
        <v>1.7613911886949278</v>
      </c>
      <c r="R50" s="3"/>
      <c r="S50" s="3"/>
      <c r="T50" s="3"/>
      <c r="U50" s="3">
        <v>4.6303103227229307</v>
      </c>
      <c r="V50" s="3">
        <v>8.1436136617597035E-2</v>
      </c>
      <c r="W50" s="3">
        <v>4.8235098235098226</v>
      </c>
    </row>
    <row r="51" spans="1:23" x14ac:dyDescent="0.2">
      <c r="A51" s="2" t="s">
        <v>21</v>
      </c>
      <c r="B51" s="2" t="s">
        <v>22</v>
      </c>
      <c r="C51" s="2" t="s">
        <v>1</v>
      </c>
      <c r="D51">
        <v>9</v>
      </c>
      <c r="H51" s="3">
        <v>79.280000000000015</v>
      </c>
      <c r="I51" s="3">
        <v>-1.5333333333333332</v>
      </c>
      <c r="J51" s="3">
        <v>23.445</v>
      </c>
      <c r="K51" s="3">
        <v>22.933333333333334</v>
      </c>
      <c r="L51" s="3">
        <v>3.9600000000000004</v>
      </c>
      <c r="M51" s="3">
        <v>93.831666666666663</v>
      </c>
      <c r="N51" s="3">
        <v>0.27</v>
      </c>
      <c r="O51" s="3">
        <v>12.2</v>
      </c>
      <c r="P51" s="3">
        <v>4.07</v>
      </c>
      <c r="Q51" s="3">
        <v>2.2997595178719878</v>
      </c>
      <c r="R51" s="3"/>
      <c r="S51" s="3"/>
      <c r="T51" s="3"/>
      <c r="U51" s="3">
        <v>4.3310450634384292</v>
      </c>
      <c r="V51" s="3">
        <v>9.7080114657727257E-2</v>
      </c>
      <c r="W51" s="3">
        <v>5.5666035353535355</v>
      </c>
    </row>
    <row r="52" spans="1:23" x14ac:dyDescent="0.2">
      <c r="A52" s="2" t="s">
        <v>21</v>
      </c>
      <c r="B52" s="2" t="s">
        <v>22</v>
      </c>
      <c r="C52" s="2" t="s">
        <v>1</v>
      </c>
      <c r="D52">
        <v>9</v>
      </c>
      <c r="H52" s="3">
        <v>79.306666666666672</v>
      </c>
      <c r="I52" s="3">
        <v>-1.6519999999999999</v>
      </c>
      <c r="J52" s="3">
        <v>24.92</v>
      </c>
      <c r="K52" s="3">
        <v>22.035</v>
      </c>
      <c r="L52" s="3">
        <v>3.2149999999999999</v>
      </c>
      <c r="M52" s="3">
        <v>93.628</v>
      </c>
      <c r="N52" s="3">
        <v>0.06</v>
      </c>
      <c r="O52" s="3">
        <v>12.2</v>
      </c>
      <c r="P52" s="3">
        <v>3.73</v>
      </c>
      <c r="Q52" s="3">
        <v>1.9375611803823765</v>
      </c>
      <c r="R52" s="3"/>
      <c r="S52" s="3"/>
      <c r="T52" s="3"/>
      <c r="U52" s="3">
        <v>4.3705438461130148</v>
      </c>
      <c r="V52" s="3">
        <v>8.7363358111062508E-2</v>
      </c>
      <c r="W52" s="3">
        <v>4.7427626137303562</v>
      </c>
    </row>
    <row r="53" spans="1:23" x14ac:dyDescent="0.2">
      <c r="A53" s="2" t="s">
        <v>21</v>
      </c>
      <c r="B53" s="2" t="s">
        <v>22</v>
      </c>
      <c r="C53" s="2" t="s">
        <v>1</v>
      </c>
      <c r="D53">
        <v>12</v>
      </c>
      <c r="E53" s="2">
        <v>2</v>
      </c>
      <c r="F53" s="2">
        <v>1</v>
      </c>
      <c r="G53" s="2">
        <v>6</v>
      </c>
      <c r="H53" s="3">
        <v>79.778333333333336</v>
      </c>
      <c r="I53" s="3">
        <v>-1.8299999999999998</v>
      </c>
      <c r="J53" s="3">
        <v>22.673333333333332</v>
      </c>
      <c r="K53" s="3">
        <v>23.91</v>
      </c>
      <c r="L53" s="3">
        <v>3.7333333333333329</v>
      </c>
      <c r="M53" s="3">
        <v>94.681666666666672</v>
      </c>
      <c r="N53" s="3">
        <v>0.23</v>
      </c>
      <c r="O53" s="3">
        <v>13.1</v>
      </c>
      <c r="P53" s="3">
        <v>5.56</v>
      </c>
      <c r="Q53" s="3">
        <v>1.8457889027431411</v>
      </c>
      <c r="R53" s="3">
        <v>1.2848326421515421</v>
      </c>
      <c r="S53" s="3">
        <v>4.6334329191473138</v>
      </c>
      <c r="T53" s="3">
        <v>4.7944442607092181</v>
      </c>
      <c r="U53" s="3">
        <v>5.7785513263279311</v>
      </c>
      <c r="V53" s="3">
        <v>9.9412136228926792E-2</v>
      </c>
      <c r="W53" s="3">
        <v>6.2830308818847511</v>
      </c>
    </row>
    <row r="54" spans="1:23" x14ac:dyDescent="0.2">
      <c r="A54" s="2" t="s">
        <v>21</v>
      </c>
      <c r="B54" s="2" t="s">
        <v>22</v>
      </c>
      <c r="C54" s="2" t="s">
        <v>1</v>
      </c>
      <c r="D54">
        <v>12</v>
      </c>
      <c r="H54" s="3">
        <v>77.833333333333329</v>
      </c>
      <c r="I54" s="3">
        <v>-0.73333333333333339</v>
      </c>
      <c r="J54" s="3">
        <v>24.901999999999997</v>
      </c>
      <c r="K54" s="3">
        <v>24.919999999999998</v>
      </c>
      <c r="L54" s="3">
        <v>7.0183333333333335</v>
      </c>
      <c r="M54" s="3">
        <v>91.69</v>
      </c>
      <c r="N54" s="3">
        <v>0.04</v>
      </c>
      <c r="O54" s="3">
        <v>12.1</v>
      </c>
      <c r="P54" s="3">
        <v>5.59</v>
      </c>
      <c r="Q54" s="3">
        <v>2.0233875311720686</v>
      </c>
      <c r="R54" s="3">
        <v>1.8868926334795044</v>
      </c>
      <c r="S54" s="3">
        <v>3.9970252729018605</v>
      </c>
      <c r="T54" s="3">
        <v>4.0193750830704493</v>
      </c>
      <c r="U54" s="3">
        <v>5.5523897751042375</v>
      </c>
      <c r="V54" s="3">
        <v>9.6691444395860651E-2</v>
      </c>
      <c r="W54" s="3">
        <v>6.3596914175506276</v>
      </c>
    </row>
    <row r="55" spans="1:23" x14ac:dyDescent="0.2">
      <c r="A55" s="2" t="s">
        <v>21</v>
      </c>
      <c r="B55" s="2" t="s">
        <v>22</v>
      </c>
      <c r="C55" s="2" t="s">
        <v>1</v>
      </c>
      <c r="D55">
        <v>12</v>
      </c>
      <c r="H55" s="3">
        <v>78.478333333333339</v>
      </c>
      <c r="I55" s="3">
        <v>-1.1833333333333333</v>
      </c>
      <c r="J55" s="3">
        <v>23.974</v>
      </c>
      <c r="K55" s="3">
        <v>24.515000000000001</v>
      </c>
      <c r="L55" s="3">
        <v>5.5983333333333336</v>
      </c>
      <c r="M55" s="3">
        <v>92.798333333333332</v>
      </c>
      <c r="N55" s="7">
        <f>AVERAGE(N53:N54)</f>
        <v>0.13500000000000001</v>
      </c>
      <c r="O55" s="7">
        <f>AVERAGE(O53:O54)</f>
        <v>12.6</v>
      </c>
      <c r="P55" s="3">
        <v>5.05</v>
      </c>
      <c r="Q55" s="3">
        <v>2.0111670407315025</v>
      </c>
      <c r="R55" s="3">
        <v>1.7619538968712043</v>
      </c>
      <c r="S55" s="3">
        <v>3.5401051472548479</v>
      </c>
      <c r="T55" s="3">
        <v>3.7619538968712041</v>
      </c>
      <c r="U55" s="3">
        <v>4.363893242786598</v>
      </c>
      <c r="V55" s="3">
        <v>0.10271583345479278</v>
      </c>
      <c r="W55" s="3">
        <v>6.8279054916985951</v>
      </c>
    </row>
    <row r="56" spans="1:23" x14ac:dyDescent="0.2">
      <c r="A56" s="2" t="s">
        <v>21</v>
      </c>
      <c r="B56" s="2" t="s">
        <v>22</v>
      </c>
      <c r="C56" s="2" t="s">
        <v>16</v>
      </c>
      <c r="D56">
        <v>0</v>
      </c>
      <c r="E56" s="2">
        <v>2</v>
      </c>
      <c r="F56" s="2">
        <v>2</v>
      </c>
      <c r="G56" s="2">
        <v>1</v>
      </c>
      <c r="H56" s="3">
        <v>79.089999999999989</v>
      </c>
      <c r="I56" s="3">
        <v>-3.2683333333333331</v>
      </c>
      <c r="J56" s="3">
        <v>19.423333333333336</v>
      </c>
      <c r="K56" s="3">
        <v>19.7</v>
      </c>
      <c r="L56" s="7">
        <v>0</v>
      </c>
      <c r="M56" s="3">
        <v>99.601666666666674</v>
      </c>
      <c r="N56" s="3">
        <v>21</v>
      </c>
      <c r="O56" s="3">
        <v>0</v>
      </c>
      <c r="P56" s="3">
        <v>0</v>
      </c>
      <c r="Q56" s="3">
        <v>2.4513157522859532</v>
      </c>
      <c r="R56" s="3">
        <v>0</v>
      </c>
      <c r="S56" s="3">
        <v>3.1005519859322814</v>
      </c>
      <c r="T56" s="3">
        <v>3.2959738939805248</v>
      </c>
      <c r="U56" s="3">
        <v>7.2669592021770262</v>
      </c>
      <c r="V56" s="3">
        <v>7.074284603799251E-2</v>
      </c>
      <c r="W56" s="3">
        <v>5.190546287209683</v>
      </c>
    </row>
    <row r="57" spans="1:23" x14ac:dyDescent="0.2">
      <c r="A57" s="2" t="s">
        <v>21</v>
      </c>
      <c r="B57" s="2" t="s">
        <v>22</v>
      </c>
      <c r="C57" s="2" t="s">
        <v>16</v>
      </c>
      <c r="D57">
        <v>0</v>
      </c>
      <c r="H57" s="3">
        <v>80.236666666666665</v>
      </c>
      <c r="I57" s="3">
        <v>-3.3299999999999996</v>
      </c>
      <c r="J57" s="3">
        <v>19.258333333333336</v>
      </c>
      <c r="K57" s="3">
        <v>19.551666666666666</v>
      </c>
      <c r="L57" s="7">
        <v>0</v>
      </c>
      <c r="M57" s="3">
        <v>99.81</v>
      </c>
      <c r="N57" s="3">
        <v>21</v>
      </c>
      <c r="O57" s="3">
        <v>0</v>
      </c>
      <c r="P57" s="3">
        <v>0</v>
      </c>
      <c r="Q57" s="3">
        <v>2.3141647547797168</v>
      </c>
      <c r="R57" s="3">
        <v>0</v>
      </c>
      <c r="S57" s="3">
        <v>3.0365901438526435</v>
      </c>
      <c r="T57" s="3">
        <v>3.0233932695113728</v>
      </c>
      <c r="U57" s="3">
        <v>8.2399256083765646</v>
      </c>
      <c r="V57" s="3">
        <v>0.10067045620171988</v>
      </c>
      <c r="W57" s="3">
        <v>7.022362664073893</v>
      </c>
    </row>
    <row r="58" spans="1:23" x14ac:dyDescent="0.2">
      <c r="A58" s="2" t="s">
        <v>21</v>
      </c>
      <c r="B58" s="2" t="s">
        <v>22</v>
      </c>
      <c r="C58" s="2" t="s">
        <v>16</v>
      </c>
      <c r="D58">
        <v>0</v>
      </c>
      <c r="H58" s="3">
        <v>79.110000000000014</v>
      </c>
      <c r="I58" s="3">
        <v>-3.2812499999999996</v>
      </c>
      <c r="J58" s="3">
        <v>19.637499999999996</v>
      </c>
      <c r="K58" s="3">
        <v>19.912499999999998</v>
      </c>
      <c r="L58" s="7">
        <v>0</v>
      </c>
      <c r="M58" s="3">
        <v>99.498750000000001</v>
      </c>
      <c r="N58" s="3">
        <v>21</v>
      </c>
      <c r="O58" s="3">
        <v>0</v>
      </c>
      <c r="P58" s="3">
        <v>0</v>
      </c>
      <c r="Q58" s="3">
        <v>2.1514579800498752</v>
      </c>
      <c r="R58" s="3">
        <v>0</v>
      </c>
      <c r="S58" s="3">
        <v>3.4144364466427164</v>
      </c>
      <c r="T58" s="7">
        <f>AVERAGE(T56:T57)</f>
        <v>3.1596835817459485</v>
      </c>
      <c r="U58" s="7">
        <f>AVERAGE(U56:U57)</f>
        <v>7.753442405276795</v>
      </c>
      <c r="V58" s="3">
        <v>6.9819754166059358E-2</v>
      </c>
      <c r="W58" s="3">
        <v>4.8319187884839403</v>
      </c>
    </row>
    <row r="59" spans="1:23" x14ac:dyDescent="0.2">
      <c r="A59" s="2" t="s">
        <v>21</v>
      </c>
      <c r="B59" s="2" t="s">
        <v>22</v>
      </c>
      <c r="C59" s="2" t="s">
        <v>16</v>
      </c>
      <c r="D59">
        <v>2</v>
      </c>
      <c r="E59" s="2">
        <v>2</v>
      </c>
      <c r="F59" s="2">
        <v>2</v>
      </c>
      <c r="G59" s="2">
        <v>2</v>
      </c>
      <c r="H59" s="3">
        <v>78.756666666666661</v>
      </c>
      <c r="I59" s="3">
        <v>-2.0116666666666667</v>
      </c>
      <c r="J59" s="3">
        <v>24.907499999999999</v>
      </c>
      <c r="K59" s="3">
        <v>24.977499999999999</v>
      </c>
      <c r="L59" s="3">
        <v>4.6750000000000007</v>
      </c>
      <c r="M59" s="3">
        <v>93.530000000000015</v>
      </c>
      <c r="N59" s="3">
        <v>19.7</v>
      </c>
      <c r="O59" s="3">
        <v>2.6</v>
      </c>
      <c r="P59" s="8">
        <v>2.46E-2</v>
      </c>
      <c r="Q59" s="3">
        <v>1.7977451371571078</v>
      </c>
      <c r="R59" s="3"/>
      <c r="S59" s="3"/>
      <c r="T59" s="3"/>
      <c r="U59" s="3">
        <v>4.4967987203320865</v>
      </c>
      <c r="V59" s="3">
        <v>8.8820871593062234E-2</v>
      </c>
      <c r="W59" s="3">
        <v>4.2501605651894669</v>
      </c>
    </row>
    <row r="60" spans="1:23" x14ac:dyDescent="0.2">
      <c r="A60" s="2" t="s">
        <v>21</v>
      </c>
      <c r="B60" s="2" t="s">
        <v>22</v>
      </c>
      <c r="C60" s="2" t="s">
        <v>16</v>
      </c>
      <c r="D60">
        <v>2</v>
      </c>
      <c r="H60" s="3">
        <v>79.176666666666662</v>
      </c>
      <c r="I60" s="3">
        <v>-2.0066666666666668</v>
      </c>
      <c r="J60" s="3">
        <v>25.36</v>
      </c>
      <c r="K60" s="3">
        <v>25.427499999999998</v>
      </c>
      <c r="L60" s="3">
        <v>4.5933333333333328</v>
      </c>
      <c r="M60" s="3">
        <v>93.183333333333337</v>
      </c>
      <c r="N60" s="3">
        <v>18.600000000000001</v>
      </c>
      <c r="O60" s="3">
        <v>1.6</v>
      </c>
      <c r="P60" s="8">
        <v>2.46E-2</v>
      </c>
      <c r="Q60" s="3">
        <v>1.9293493765586025</v>
      </c>
      <c r="R60" s="3"/>
      <c r="S60" s="3"/>
      <c r="T60" s="3"/>
      <c r="U60" s="3">
        <v>4.0848198483566103</v>
      </c>
      <c r="V60" s="3">
        <v>7.939561774279745E-2</v>
      </c>
      <c r="W60" s="3">
        <v>4.8086085099392148</v>
      </c>
    </row>
    <row r="61" spans="1:23" x14ac:dyDescent="0.2">
      <c r="A61" s="2" t="s">
        <v>21</v>
      </c>
      <c r="B61" s="2" t="s">
        <v>22</v>
      </c>
      <c r="C61" s="2" t="s">
        <v>16</v>
      </c>
      <c r="D61">
        <v>2</v>
      </c>
      <c r="H61" s="3">
        <v>77.804999999999993</v>
      </c>
      <c r="I61" s="3">
        <v>-1.9083333333333334</v>
      </c>
      <c r="J61" s="3">
        <v>24.282</v>
      </c>
      <c r="K61" s="3">
        <v>24.372000000000003</v>
      </c>
      <c r="L61" s="3">
        <v>6.125</v>
      </c>
      <c r="M61" s="3">
        <v>93.52</v>
      </c>
      <c r="N61" s="3">
        <v>19.2</v>
      </c>
      <c r="O61" s="7">
        <f>AVERAGE(O59:O60)</f>
        <v>2.1</v>
      </c>
      <c r="P61" s="8">
        <v>2.46E-2</v>
      </c>
      <c r="Q61" s="3">
        <v>1.8542098503740647</v>
      </c>
      <c r="R61" s="3"/>
      <c r="S61" s="3"/>
      <c r="T61" s="3"/>
      <c r="U61" s="3">
        <v>4.8576977894693636</v>
      </c>
      <c r="V61" s="3">
        <v>9.2027401253461594E-2</v>
      </c>
      <c r="W61" s="3">
        <v>5.272875816993464</v>
      </c>
    </row>
    <row r="62" spans="1:23" x14ac:dyDescent="0.2">
      <c r="A62" s="2" t="s">
        <v>21</v>
      </c>
      <c r="B62" s="2" t="s">
        <v>22</v>
      </c>
      <c r="C62" s="2" t="s">
        <v>16</v>
      </c>
      <c r="D62">
        <v>5</v>
      </c>
      <c r="E62" s="2">
        <v>2</v>
      </c>
      <c r="F62" s="2">
        <v>2</v>
      </c>
      <c r="G62" s="2">
        <v>3</v>
      </c>
      <c r="H62" s="3">
        <v>77.305000000000007</v>
      </c>
      <c r="I62" s="3">
        <v>-1.4316666666666666</v>
      </c>
      <c r="J62" s="3">
        <v>23.403333333333336</v>
      </c>
      <c r="K62" s="3">
        <v>23.451666666666668</v>
      </c>
      <c r="L62" s="3">
        <v>4.9066666666666663</v>
      </c>
      <c r="M62" s="3">
        <v>93.515000000000001</v>
      </c>
      <c r="N62" s="3">
        <v>19.2</v>
      </c>
      <c r="O62" s="3">
        <v>1.5</v>
      </c>
      <c r="P62" s="3">
        <v>0.04</v>
      </c>
      <c r="Q62" s="3">
        <v>1.781737406483791</v>
      </c>
      <c r="R62" s="3">
        <v>2.1521859725941961</v>
      </c>
      <c r="S62" s="3">
        <v>4.2375544896075716</v>
      </c>
      <c r="T62" s="3">
        <v>4.6091150974492345</v>
      </c>
      <c r="U62" s="3">
        <v>5.9032104918564734</v>
      </c>
      <c r="V62" s="3">
        <v>9.5331098479327595E-2</v>
      </c>
      <c r="W62" s="3">
        <v>4.1816178785017302</v>
      </c>
    </row>
    <row r="63" spans="1:23" x14ac:dyDescent="0.2">
      <c r="A63" s="2" t="s">
        <v>21</v>
      </c>
      <c r="B63" s="2" t="s">
        <v>22</v>
      </c>
      <c r="C63" s="2" t="s">
        <v>16</v>
      </c>
      <c r="D63">
        <v>5</v>
      </c>
      <c r="H63" s="3">
        <v>76.546666666666667</v>
      </c>
      <c r="I63" s="3">
        <v>-1.5233333333333334</v>
      </c>
      <c r="J63" s="3">
        <v>19.795000000000002</v>
      </c>
      <c r="K63" s="3">
        <v>19.91</v>
      </c>
      <c r="L63" s="3">
        <v>1.6400000000000001</v>
      </c>
      <c r="M63" s="3">
        <v>95.63</v>
      </c>
      <c r="N63" s="3">
        <v>19</v>
      </c>
      <c r="O63" s="3">
        <v>1.7</v>
      </c>
      <c r="P63" s="3">
        <v>0.04</v>
      </c>
      <c r="Q63" s="3">
        <v>2.0002560681629249</v>
      </c>
      <c r="R63" s="3">
        <v>1.7185093073728692</v>
      </c>
      <c r="S63" s="3">
        <v>4.1340705349580524</v>
      </c>
      <c r="T63" s="3">
        <v>4.198631265501958</v>
      </c>
      <c r="U63" s="3">
        <v>5.4478960079741787</v>
      </c>
      <c r="V63" s="3">
        <v>0.1089345576446582</v>
      </c>
      <c r="W63" s="3">
        <v>4.7392397109644984</v>
      </c>
    </row>
    <row r="64" spans="1:23" x14ac:dyDescent="0.2">
      <c r="A64" s="2" t="s">
        <v>21</v>
      </c>
      <c r="B64" s="2" t="s">
        <v>22</v>
      </c>
      <c r="C64" s="2" t="s">
        <v>16</v>
      </c>
      <c r="D64">
        <v>5</v>
      </c>
      <c r="H64" s="3">
        <v>78.284999999999997</v>
      </c>
      <c r="I64" s="3">
        <v>-1.4733333333333334</v>
      </c>
      <c r="J64" s="3">
        <v>23.366666666666671</v>
      </c>
      <c r="K64" s="3">
        <v>23.425000000000001</v>
      </c>
      <c r="L64" s="3">
        <v>4.6433333333333335</v>
      </c>
      <c r="M64" s="3">
        <v>92.649999999999991</v>
      </c>
      <c r="N64" s="3">
        <v>19.8</v>
      </c>
      <c r="O64" s="7">
        <f>AVERAGE(O62:O63)</f>
        <v>1.6</v>
      </c>
      <c r="P64" s="3">
        <v>7.0000000000000007E-2</v>
      </c>
      <c r="Q64" s="3">
        <v>1.8463005818786371</v>
      </c>
      <c r="R64" s="3">
        <v>1.987235965367498</v>
      </c>
      <c r="S64" s="3">
        <v>3.7109698905707127</v>
      </c>
      <c r="T64" s="3">
        <v>4.1043765776934098</v>
      </c>
      <c r="U64" s="3">
        <v>5.8731685768832138</v>
      </c>
      <c r="V64" s="3">
        <v>9.0764222902395164E-2</v>
      </c>
      <c r="W64" s="3">
        <v>4.2719555990858629</v>
      </c>
    </row>
    <row r="65" spans="1:23" x14ac:dyDescent="0.2">
      <c r="A65" s="2" t="s">
        <v>21</v>
      </c>
      <c r="B65" s="2" t="s">
        <v>22</v>
      </c>
      <c r="C65" s="2" t="s">
        <v>16</v>
      </c>
      <c r="D65">
        <v>7</v>
      </c>
      <c r="E65" s="2">
        <v>2</v>
      </c>
      <c r="F65" s="2">
        <v>2</v>
      </c>
      <c r="G65" s="2">
        <v>4</v>
      </c>
      <c r="H65" s="3">
        <v>76.353333333333339</v>
      </c>
      <c r="I65" s="3">
        <v>-1.3599999999999999</v>
      </c>
      <c r="J65" s="3">
        <v>24.785</v>
      </c>
      <c r="K65" s="3">
        <v>23.0825</v>
      </c>
      <c r="L65" s="3">
        <v>4.7450000000000001</v>
      </c>
      <c r="M65" s="3">
        <v>92.643999999999991</v>
      </c>
      <c r="N65" s="3">
        <v>19.899999999999999</v>
      </c>
      <c r="O65" s="3">
        <v>8.6999999999999993</v>
      </c>
      <c r="P65" s="3">
        <v>7.0000000000000007E-2</v>
      </c>
      <c r="Q65" s="3">
        <v>2.1271374480465508</v>
      </c>
      <c r="R65" s="3"/>
      <c r="S65" s="3"/>
      <c r="T65" s="3"/>
      <c r="U65" s="3">
        <v>5.0518260193269144</v>
      </c>
      <c r="V65" s="3">
        <v>9.8926298401593546E-2</v>
      </c>
      <c r="W65" s="3">
        <v>4.9009594552770039</v>
      </c>
    </row>
    <row r="66" spans="1:23" x14ac:dyDescent="0.2">
      <c r="A66" s="2" t="s">
        <v>21</v>
      </c>
      <c r="B66" s="2" t="s">
        <v>22</v>
      </c>
      <c r="C66" s="2" t="s">
        <v>16</v>
      </c>
      <c r="D66">
        <v>7</v>
      </c>
      <c r="H66" s="3">
        <v>77.615000000000009</v>
      </c>
      <c r="I66" s="3">
        <v>-0.89</v>
      </c>
      <c r="J66" s="3">
        <v>23.783333333333331</v>
      </c>
      <c r="K66" s="3">
        <v>23.344999999999999</v>
      </c>
      <c r="L66" s="3">
        <v>4.38</v>
      </c>
      <c r="M66" s="3">
        <v>92.835999999999984</v>
      </c>
      <c r="N66" s="3">
        <v>18.7</v>
      </c>
      <c r="O66" s="3">
        <v>2.2999999999999998</v>
      </c>
      <c r="P66" s="3">
        <v>0.04</v>
      </c>
      <c r="Q66" s="3">
        <v>1.5480764339152115</v>
      </c>
      <c r="R66" s="3"/>
      <c r="S66" s="3"/>
      <c r="T66" s="3"/>
      <c r="U66" s="3">
        <v>5.8477215015215114</v>
      </c>
      <c r="V66" s="3">
        <v>8.2019142010396937E-2</v>
      </c>
      <c r="W66" s="3">
        <v>4.3493320138545277</v>
      </c>
    </row>
    <row r="67" spans="1:23" x14ac:dyDescent="0.2">
      <c r="A67" s="2" t="s">
        <v>21</v>
      </c>
      <c r="B67" s="2" t="s">
        <v>22</v>
      </c>
      <c r="C67" s="2" t="s">
        <v>16</v>
      </c>
      <c r="D67">
        <v>7</v>
      </c>
      <c r="H67" s="3">
        <v>76.88</v>
      </c>
      <c r="I67" s="3">
        <v>-1.0920000000000001</v>
      </c>
      <c r="J67" s="3">
        <v>25.34</v>
      </c>
      <c r="K67" s="3">
        <v>25.361666666666668</v>
      </c>
      <c r="L67" s="3">
        <v>6.9333333333333336</v>
      </c>
      <c r="M67" s="3">
        <v>92.494</v>
      </c>
      <c r="N67" s="7">
        <f>AVERAGE(N65:N66)</f>
        <v>19.299999999999997</v>
      </c>
      <c r="O67" s="7">
        <f>AVERAGE(O65:O66)</f>
        <v>5.5</v>
      </c>
      <c r="P67" s="3">
        <v>0.1</v>
      </c>
      <c r="Q67" s="3">
        <v>1.7462075228595193</v>
      </c>
      <c r="R67" s="3"/>
      <c r="S67" s="3"/>
      <c r="T67" s="3"/>
      <c r="U67" s="3">
        <v>5.1468812207746195</v>
      </c>
      <c r="V67" s="3">
        <v>8.5614341932662874E-2</v>
      </c>
      <c r="W67" s="3">
        <v>4.2343649258542877</v>
      </c>
    </row>
    <row r="68" spans="1:23" x14ac:dyDescent="0.2">
      <c r="A68" s="2" t="s">
        <v>21</v>
      </c>
      <c r="B68" s="2" t="s">
        <v>22</v>
      </c>
      <c r="C68" s="2" t="s">
        <v>16</v>
      </c>
      <c r="D68">
        <v>9</v>
      </c>
      <c r="E68" s="2">
        <v>2</v>
      </c>
      <c r="F68" s="2">
        <v>2</v>
      </c>
      <c r="G68" s="2">
        <v>5</v>
      </c>
      <c r="H68" s="3">
        <v>77.565000000000012</v>
      </c>
      <c r="I68" s="3">
        <v>-0.96</v>
      </c>
      <c r="J68" s="3">
        <v>23.083333333333332</v>
      </c>
      <c r="K68" s="3">
        <v>23.108333333333334</v>
      </c>
      <c r="L68" s="3">
        <v>4.9016666666666664</v>
      </c>
      <c r="M68" s="3">
        <v>92.456666666666663</v>
      </c>
      <c r="N68" s="3">
        <v>19.899999999999999</v>
      </c>
      <c r="O68" s="3">
        <v>3.9</v>
      </c>
      <c r="P68" s="3">
        <v>0.11</v>
      </c>
      <c r="Q68" s="3">
        <v>1.8751450955943476</v>
      </c>
      <c r="R68" s="3"/>
      <c r="S68" s="3"/>
      <c r="T68" s="3"/>
      <c r="U68" s="3">
        <v>6.847530026681043</v>
      </c>
      <c r="V68" s="3">
        <v>8.8723704027595593E-2</v>
      </c>
      <c r="W68" s="3">
        <v>5.0179386823222432</v>
      </c>
    </row>
    <row r="69" spans="1:23" x14ac:dyDescent="0.2">
      <c r="A69" s="2" t="s">
        <v>21</v>
      </c>
      <c r="B69" s="2" t="s">
        <v>22</v>
      </c>
      <c r="C69" s="2" t="s">
        <v>16</v>
      </c>
      <c r="D69">
        <v>9</v>
      </c>
      <c r="H69" s="3">
        <v>76.971666666666678</v>
      </c>
      <c r="I69" s="3">
        <v>-0.9966666666666667</v>
      </c>
      <c r="J69" s="3">
        <v>24.391666666666666</v>
      </c>
      <c r="K69" s="3">
        <v>24.418333333333333</v>
      </c>
      <c r="L69" s="3">
        <v>6.0516666666666659</v>
      </c>
      <c r="M69" s="3">
        <v>92.358333333333334</v>
      </c>
      <c r="N69" s="3">
        <v>17.7</v>
      </c>
      <c r="O69" s="3">
        <v>2.6</v>
      </c>
      <c r="P69" s="3">
        <v>0.09</v>
      </c>
      <c r="Q69" s="3">
        <v>1.7317119285120537</v>
      </c>
      <c r="R69" s="3"/>
      <c r="S69" s="3"/>
      <c r="T69" s="3"/>
      <c r="U69" s="3">
        <v>7.6300050973368121</v>
      </c>
      <c r="V69" s="3">
        <v>7.618908808239809E-2</v>
      </c>
      <c r="W69" s="3">
        <v>4.1946360153256697</v>
      </c>
    </row>
    <row r="70" spans="1:23" x14ac:dyDescent="0.2">
      <c r="A70" s="2" t="s">
        <v>21</v>
      </c>
      <c r="B70" s="2" t="s">
        <v>22</v>
      </c>
      <c r="C70" s="2" t="s">
        <v>16</v>
      </c>
      <c r="D70">
        <v>9</v>
      </c>
      <c r="H70" s="3">
        <v>77.198333333333323</v>
      </c>
      <c r="I70" s="3">
        <v>-1.1133333333333335</v>
      </c>
      <c r="J70" s="3">
        <v>22.808333333333334</v>
      </c>
      <c r="K70" s="3">
        <v>22.848333333333333</v>
      </c>
      <c r="L70" s="3">
        <v>4.6766666666666667</v>
      </c>
      <c r="M70" s="3">
        <v>92.98</v>
      </c>
      <c r="N70" s="3">
        <v>18.600000000000001</v>
      </c>
      <c r="O70" s="7">
        <f>AVERAGE(O68:O69)</f>
        <v>3.25</v>
      </c>
      <c r="P70" s="3">
        <v>0.17</v>
      </c>
      <c r="Q70" s="3">
        <v>1.8908286367414799</v>
      </c>
      <c r="R70" s="3"/>
      <c r="S70" s="3"/>
      <c r="T70" s="3"/>
      <c r="U70" s="7">
        <f>AVERAGE(U68:U69)</f>
        <v>7.2387675620089276</v>
      </c>
      <c r="V70" s="3">
        <v>0.10825438468639169</v>
      </c>
      <c r="W70" s="3">
        <v>6.1940182860684949</v>
      </c>
    </row>
    <row r="71" spans="1:23" x14ac:dyDescent="0.2">
      <c r="A71" s="2" t="s">
        <v>21</v>
      </c>
      <c r="B71" s="2" t="s">
        <v>22</v>
      </c>
      <c r="C71" s="2" t="s">
        <v>16</v>
      </c>
      <c r="D71">
        <v>12</v>
      </c>
      <c r="E71" s="2">
        <v>2</v>
      </c>
      <c r="F71" s="2">
        <v>2</v>
      </c>
      <c r="G71" s="2">
        <v>6</v>
      </c>
      <c r="H71" s="3">
        <v>77.221666666666664</v>
      </c>
      <c r="I71" s="3">
        <v>-1.0050000000000001</v>
      </c>
      <c r="J71" s="3">
        <v>26.6325</v>
      </c>
      <c r="K71" s="3">
        <v>26.647500000000001</v>
      </c>
      <c r="L71" s="3">
        <v>6.1633333333333331</v>
      </c>
      <c r="M71" s="3">
        <v>92.568333333333328</v>
      </c>
      <c r="N71" s="3">
        <v>14.3</v>
      </c>
      <c r="O71" s="3">
        <v>8.3000000000000007</v>
      </c>
      <c r="P71" s="3">
        <v>0.14000000000000001</v>
      </c>
      <c r="Q71" s="3">
        <v>1.9583966334164602</v>
      </c>
      <c r="R71" s="3">
        <v>2.9282853186377293</v>
      </c>
      <c r="S71" s="3">
        <v>5.3195270491161475</v>
      </c>
      <c r="T71" s="3">
        <v>5.7605038304759715</v>
      </c>
      <c r="U71" s="3">
        <v>6.0654686161429607</v>
      </c>
      <c r="V71" s="3">
        <v>0.10533935772239224</v>
      </c>
      <c r="W71" s="3">
        <v>7.0442391832766171</v>
      </c>
    </row>
    <row r="72" spans="1:23" x14ac:dyDescent="0.2">
      <c r="A72" s="2" t="s">
        <v>21</v>
      </c>
      <c r="B72" s="2" t="s">
        <v>22</v>
      </c>
      <c r="C72" s="2" t="s">
        <v>16</v>
      </c>
      <c r="D72">
        <v>12</v>
      </c>
      <c r="H72" s="3">
        <v>76.94</v>
      </c>
      <c r="I72" s="3">
        <v>-1.31</v>
      </c>
      <c r="J72" s="3">
        <v>25.181666666666668</v>
      </c>
      <c r="K72" s="3">
        <v>25.216666666666669</v>
      </c>
      <c r="L72" s="3">
        <v>6.6416666666666666</v>
      </c>
      <c r="M72" s="3">
        <v>92.978333333333339</v>
      </c>
      <c r="N72" s="3">
        <v>16.7</v>
      </c>
      <c r="O72" s="3">
        <v>5.5</v>
      </c>
      <c r="P72" s="3">
        <v>0.09</v>
      </c>
      <c r="Q72" s="3">
        <v>1.7888044056525356</v>
      </c>
      <c r="R72" s="3">
        <v>3.091012616135429</v>
      </c>
      <c r="S72" s="3">
        <v>5.1796560178451658</v>
      </c>
      <c r="T72" s="3">
        <v>5.4805439351859979</v>
      </c>
      <c r="U72" s="3">
        <v>4.6128767034774185</v>
      </c>
      <c r="V72" s="3">
        <v>9.9606471359860074E-2</v>
      </c>
      <c r="W72" s="3">
        <v>6.3197211155378499</v>
      </c>
    </row>
    <row r="73" spans="1:23" x14ac:dyDescent="0.2">
      <c r="A73" s="2" t="s">
        <v>21</v>
      </c>
      <c r="B73" s="2" t="s">
        <v>22</v>
      </c>
      <c r="C73" s="2" t="s">
        <v>16</v>
      </c>
      <c r="D73">
        <v>12</v>
      </c>
      <c r="H73" s="3">
        <v>76.100000000000009</v>
      </c>
      <c r="I73" s="3">
        <v>-1.08</v>
      </c>
      <c r="J73" s="3">
        <v>24.438333333333336</v>
      </c>
      <c r="K73" s="3">
        <v>24.468333333333334</v>
      </c>
      <c r="L73" s="3">
        <v>6.4849999999999994</v>
      </c>
      <c r="M73" s="3">
        <v>92.551666666666677</v>
      </c>
      <c r="N73" s="3">
        <v>18.600000000000001</v>
      </c>
      <c r="O73" s="3">
        <v>2.7</v>
      </c>
      <c r="P73" s="3">
        <v>0.23</v>
      </c>
      <c r="Q73" s="3">
        <v>1.8524877805486295</v>
      </c>
      <c r="R73" s="3">
        <v>3.1421651385828104</v>
      </c>
      <c r="S73" s="7">
        <f>AVERAGE(S71:S72)</f>
        <v>5.2495915334806567</v>
      </c>
      <c r="T73" s="7">
        <f>AVERAGE(T71:T72)</f>
        <v>5.6205238828309847</v>
      </c>
      <c r="U73" s="7">
        <f>AVERAGE(U71:U72)</f>
        <v>5.3391726598101901</v>
      </c>
      <c r="V73" s="3">
        <v>0.10650536850799203</v>
      </c>
      <c r="W73" s="3">
        <v>7.5596119059365243</v>
      </c>
    </row>
    <row r="74" spans="1:23" x14ac:dyDescent="0.2"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V74" s="3"/>
      <c r="W74" s="3"/>
    </row>
    <row r="77" spans="1:23" x14ac:dyDescent="0.2">
      <c r="P77" s="9"/>
    </row>
    <row r="78" spans="1:23" x14ac:dyDescent="0.2">
      <c r="N78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 data</vt:lpstr>
      <vt:lpstr>Imputation</vt:lpstr>
      <vt:lpstr>Imputated means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Inês</dc:creator>
  <cp:lastModifiedBy>Bruno Melgar</cp:lastModifiedBy>
  <dcterms:created xsi:type="dcterms:W3CDTF">2018-12-06T09:52:09Z</dcterms:created>
  <dcterms:modified xsi:type="dcterms:W3CDTF">2023-03-09T15:02:23Z</dcterms:modified>
</cp:coreProperties>
</file>