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nac\Documents\Introdução à Informática - Windows e Office 2023.1.61\Excel\"/>
    </mc:Choice>
  </mc:AlternateContent>
  <xr:revisionPtr revIDLastSave="0" documentId="8_{D02FBAB9-C76A-43EB-B91D-CDF6DFE246B3}" xr6:coauthVersionLast="47" xr6:coauthVersionMax="47" xr10:uidLastSave="{00000000-0000-0000-0000-000000000000}"/>
  <bookViews>
    <workbookView xWindow="-120" yWindow="-120" windowWidth="29040" windowHeight="15840" xr2:uid="{2C9B774A-91C5-4D6A-AA28-94E2A13ABB14}"/>
  </bookViews>
  <sheets>
    <sheet name="Folha de Pgto" sheetId="1" r:id="rId1"/>
    <sheet name="Gráficos" sheetId="2" r:id="rId2"/>
    <sheet name="Comissão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3" l="1"/>
  <c r="F8" i="3"/>
  <c r="F6" i="3"/>
  <c r="F4" i="3"/>
  <c r="D6" i="3"/>
  <c r="D7" i="3"/>
  <c r="D8" i="3"/>
  <c r="D9" i="3"/>
  <c r="D10" i="3"/>
  <c r="D11" i="3"/>
  <c r="D12" i="3"/>
  <c r="D5" i="3"/>
  <c r="D3" i="1"/>
  <c r="D4" i="1"/>
  <c r="D5" i="1"/>
  <c r="D6" i="1"/>
  <c r="D7" i="1"/>
  <c r="D8" i="1"/>
  <c r="D9" i="1"/>
  <c r="D2" i="1"/>
  <c r="C3" i="1"/>
  <c r="C4" i="1"/>
  <c r="C5" i="1"/>
  <c r="C6" i="1"/>
  <c r="C7" i="1"/>
  <c r="C8" i="1"/>
  <c r="C9" i="1"/>
  <c r="C2" i="1"/>
</calcChain>
</file>

<file path=xl/sharedStrings.xml><?xml version="1.0" encoding="utf-8"?>
<sst xmlns="http://schemas.openxmlformats.org/spreadsheetml/2006/main" count="40" uniqueCount="38">
  <si>
    <t>Nome</t>
  </si>
  <si>
    <t>Salário</t>
  </si>
  <si>
    <t>Aumento</t>
  </si>
  <si>
    <t>Novo Salário</t>
  </si>
  <si>
    <t>João dos Santos</t>
  </si>
  <si>
    <t>Maria Silva</t>
  </si>
  <si>
    <t>Manoel Souza</t>
  </si>
  <si>
    <t>Leandro Santos</t>
  </si>
  <si>
    <t>Sebastião Ferreira</t>
  </si>
  <si>
    <t>Ana Flávia</t>
  </si>
  <si>
    <t>Silvia Helena</t>
  </si>
  <si>
    <t>Alberto Barros</t>
  </si>
  <si>
    <t>Mais R$ 1.000,00</t>
  </si>
  <si>
    <t>Até R$ 1.000,00</t>
  </si>
  <si>
    <t>Janeiro</t>
  </si>
  <si>
    <t>Fevereiro</t>
  </si>
  <si>
    <t>Março</t>
  </si>
  <si>
    <t>Abril</t>
  </si>
  <si>
    <t>Maio</t>
  </si>
  <si>
    <t>Junho</t>
  </si>
  <si>
    <t>Mês</t>
  </si>
  <si>
    <t>Vendas</t>
  </si>
  <si>
    <t>Comissão</t>
  </si>
  <si>
    <t>Vendedor</t>
  </si>
  <si>
    <t>João</t>
  </si>
  <si>
    <t>Marcia</t>
  </si>
  <si>
    <t>Pedro</t>
  </si>
  <si>
    <t>Henrique</t>
  </si>
  <si>
    <t>Juliana</t>
  </si>
  <si>
    <t>Sebastiana</t>
  </si>
  <si>
    <t>Michele</t>
  </si>
  <si>
    <t>Flavio</t>
  </si>
  <si>
    <t>Total de vendas</t>
  </si>
  <si>
    <t>Planilha de Comissão - 2015</t>
  </si>
  <si>
    <t>Maior venda</t>
  </si>
  <si>
    <t>Menor venda</t>
  </si>
  <si>
    <t>Total Vendas</t>
  </si>
  <si>
    <t>Total Comissão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</si>
</sst>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[$R$-416]\ * #,##0.00_-;\-[$R$-416]\ * #,##0.00_-;_-[$R$-416]\ 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5FBFD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66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/>
    <xf numFmtId="164" fontId="0" fillId="0" borderId="1" xfId="0" applyNumberFormat="1" applyBorder="1"/>
    <xf numFmtId="9" fontId="0" fillId="0" borderId="1" xfId="2" applyFont="1" applyBorder="1" applyAlignment="1">
      <alignment horizontal="center" vertical="center"/>
    </xf>
    <xf numFmtId="0" fontId="0" fillId="2" borderId="1" xfId="0" applyFill="1" applyBorder="1"/>
    <xf numFmtId="0" fontId="3" fillId="2" borderId="1" xfId="0" applyFont="1" applyFill="1" applyBorder="1"/>
    <xf numFmtId="43" fontId="0" fillId="0" borderId="1" xfId="1" applyFont="1" applyBorder="1"/>
    <xf numFmtId="0" fontId="0" fillId="2" borderId="1" xfId="0" applyFill="1" applyBorder="1" applyAlignment="1">
      <alignment horizontal="center" vertical="center"/>
    </xf>
    <xf numFmtId="9" fontId="0" fillId="0" borderId="0" xfId="2" applyFont="1"/>
    <xf numFmtId="9" fontId="0" fillId="0" borderId="1" xfId="2" applyFont="1" applyBorder="1"/>
    <xf numFmtId="0" fontId="0" fillId="4" borderId="1" xfId="0" applyFill="1" applyBorder="1"/>
    <xf numFmtId="164" fontId="0" fillId="0" borderId="1" xfId="2" applyNumberFormat="1" applyFont="1" applyBorder="1"/>
    <xf numFmtId="0" fontId="0" fillId="2" borderId="1" xfId="0" applyFill="1" applyBorder="1" applyAlignment="1">
      <alignment horizontal="center"/>
    </xf>
    <xf numFmtId="0" fontId="2" fillId="3" borderId="0" xfId="0" applyFont="1" applyFill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Salários</a:t>
            </a:r>
            <a:r>
              <a:rPr lang="pt-BR" baseline="0"/>
              <a:t> dos Funcionários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'Folha de Pgto'!$A$2</c:f>
              <c:strCache>
                <c:ptCount val="1"/>
                <c:pt idx="0">
                  <c:v>João dos Santos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'Folha de Pgto'!$B$2</c:f>
              <c:numCache>
                <c:formatCode>_-[$R$-416]\ * #,##0.00_-;\-[$R$-416]\ * #,##0.00_-;_-[$R$-416]\ * "-"??_-;_-@_-</c:formatCode>
                <c:ptCount val="1"/>
                <c:pt idx="0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39-449D-BD26-7B8A419A60F8}"/>
            </c:ext>
          </c:extLst>
        </c:ser>
        <c:ser>
          <c:idx val="1"/>
          <c:order val="1"/>
          <c:tx>
            <c:strRef>
              <c:f>'Folha de Pgto'!$A$3</c:f>
              <c:strCache>
                <c:ptCount val="1"/>
                <c:pt idx="0">
                  <c:v>Maria Silva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'Folha de Pgto'!$B$3</c:f>
              <c:numCache>
                <c:formatCode>_-[$R$-416]\ * #,##0.00_-;\-[$R$-416]\ * #,##0.00_-;_-[$R$-416]\ * "-"??_-;_-@_-</c:formatCode>
                <c:ptCount val="1"/>
                <c:pt idx="0">
                  <c:v>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39-449D-BD26-7B8A419A60F8}"/>
            </c:ext>
          </c:extLst>
        </c:ser>
        <c:ser>
          <c:idx val="2"/>
          <c:order val="2"/>
          <c:tx>
            <c:strRef>
              <c:f>'Folha de Pgto'!$A$4</c:f>
              <c:strCache>
                <c:ptCount val="1"/>
                <c:pt idx="0">
                  <c:v>Manoel Souza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'Folha de Pgto'!$B$4</c:f>
              <c:numCache>
                <c:formatCode>_-[$R$-416]\ * #,##0.00_-;\-[$R$-416]\ * #,##0.00_-;_-[$R$-416]\ * "-"??_-;_-@_-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39-449D-BD26-7B8A419A60F8}"/>
            </c:ext>
          </c:extLst>
        </c:ser>
        <c:ser>
          <c:idx val="3"/>
          <c:order val="3"/>
          <c:tx>
            <c:strRef>
              <c:f>'Folha de Pgto'!$A$5</c:f>
              <c:strCache>
                <c:ptCount val="1"/>
                <c:pt idx="0">
                  <c:v>Leandro Santos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'Folha de Pgto'!$B$5</c:f>
              <c:numCache>
                <c:formatCode>_-[$R$-416]\ * #,##0.00_-;\-[$R$-416]\ * #,##0.00_-;_-[$R$-416]\ * "-"??_-;_-@_-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39-449D-BD26-7B8A419A60F8}"/>
            </c:ext>
          </c:extLst>
        </c:ser>
        <c:ser>
          <c:idx val="4"/>
          <c:order val="4"/>
          <c:tx>
            <c:strRef>
              <c:f>'Folha de Pgto'!$A$6</c:f>
              <c:strCache>
                <c:ptCount val="1"/>
                <c:pt idx="0">
                  <c:v>Sebastião Ferreira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'Folha de Pgto'!$B$6</c:f>
              <c:numCache>
                <c:formatCode>_-[$R$-416]\ * #,##0.00_-;\-[$R$-416]\ * #,##0.00_-;_-[$R$-416]\ * "-"??_-;_-@_-</c:formatCode>
                <c:ptCount val="1"/>
                <c:pt idx="0">
                  <c:v>1400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D39-449D-BD26-7B8A419A60F8}"/>
            </c:ext>
          </c:extLst>
        </c:ser>
        <c:ser>
          <c:idx val="5"/>
          <c:order val="5"/>
          <c:tx>
            <c:strRef>
              <c:f>'Folha de Pgto'!$A$7</c:f>
              <c:strCache>
                <c:ptCount val="1"/>
                <c:pt idx="0">
                  <c:v>Ana Flávia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'Folha de Pgto'!$B$7</c:f>
              <c:numCache>
                <c:formatCode>_-[$R$-416]\ * #,##0.00_-;\-[$R$-416]\ * #,##0.00_-;_-[$R$-416]\ * "-"??_-;_-@_-</c:formatCode>
                <c:ptCount val="1"/>
                <c:pt idx="0">
                  <c:v>990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D39-449D-BD26-7B8A419A60F8}"/>
            </c:ext>
          </c:extLst>
        </c:ser>
        <c:ser>
          <c:idx val="6"/>
          <c:order val="6"/>
          <c:tx>
            <c:strRef>
              <c:f>'Folha de Pgto'!$A$8</c:f>
              <c:strCache>
                <c:ptCount val="1"/>
                <c:pt idx="0">
                  <c:v>Silvia Helena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'Folha de Pgto'!$B$8</c:f>
              <c:numCache>
                <c:formatCode>_-[$R$-416]\ * #,##0.00_-;\-[$R$-416]\ * #,##0.00_-;_-[$R$-416]\ * "-"??_-;_-@_-</c:formatCode>
                <c:ptCount val="1"/>
                <c:pt idx="0">
                  <c:v>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D39-449D-BD26-7B8A419A60F8}"/>
            </c:ext>
          </c:extLst>
        </c:ser>
        <c:ser>
          <c:idx val="7"/>
          <c:order val="7"/>
          <c:tx>
            <c:strRef>
              <c:f>'Folha de Pgto'!$A$9</c:f>
              <c:strCache>
                <c:ptCount val="1"/>
                <c:pt idx="0">
                  <c:v>Alberto Barros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'Folha de Pgto'!$B$9</c:f>
              <c:numCache>
                <c:formatCode>_-[$R$-416]\ * #,##0.00_-;\-[$R$-416]\ * #,##0.00_-;_-[$R$-416]\ * "-"??_-;_-@_-</c:formatCode>
                <c:ptCount val="1"/>
                <c:pt idx="0">
                  <c:v>1100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D39-449D-BD26-7B8A419A60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7277439"/>
        <c:axId val="1517281279"/>
      </c:barChart>
      <c:catAx>
        <c:axId val="151727743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17281279"/>
        <c:crosses val="autoZero"/>
        <c:auto val="1"/>
        <c:lblAlgn val="ctr"/>
        <c:lblOffset val="100"/>
        <c:noMultiLvlLbl val="0"/>
      </c:catAx>
      <c:valAx>
        <c:axId val="1517281279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1517277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Aumentos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'Folha de Pgto'!$A$2</c:f>
              <c:strCache>
                <c:ptCount val="1"/>
                <c:pt idx="0">
                  <c:v>João dos Santos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'Folha de Pgto'!$C$2</c:f>
              <c:numCache>
                <c:formatCode>_-[$R$-416]\ * #,##0.00_-;\-[$R$-416]\ * #,##0.00_-;_-[$R$-416]\ * "-"??_-;_-@_-</c:formatCode>
                <c:ptCount val="1"/>
                <c:pt idx="0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6F-435B-BBF6-9CAD15D217B7}"/>
            </c:ext>
          </c:extLst>
        </c:ser>
        <c:ser>
          <c:idx val="1"/>
          <c:order val="1"/>
          <c:tx>
            <c:strRef>
              <c:f>'Folha de Pgto'!$A$3</c:f>
              <c:strCache>
                <c:ptCount val="1"/>
                <c:pt idx="0">
                  <c:v>Maria Silva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'Folha de Pgto'!$C$3</c:f>
              <c:numCache>
                <c:formatCode>_-[$R$-416]\ * #,##0.00_-;\-[$R$-416]\ * #,##0.00_-;_-[$R$-416]\ * "-"??_-;_-@_-</c:formatCode>
                <c:ptCount val="1"/>
                <c:pt idx="0">
                  <c:v>360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6F-435B-BBF6-9CAD15D217B7}"/>
            </c:ext>
          </c:extLst>
        </c:ser>
        <c:ser>
          <c:idx val="2"/>
          <c:order val="2"/>
          <c:tx>
            <c:strRef>
              <c:f>'Folha de Pgto'!$A$4</c:f>
              <c:strCache>
                <c:ptCount val="1"/>
                <c:pt idx="0">
                  <c:v>Manoel Souza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'Folha de Pgto'!$C$4</c:f>
              <c:numCache>
                <c:formatCode>_-[$R$-416]\ * #,##0.00_-;\-[$R$-416]\ * #,##0.00_-;_-[$R$-416]\ * "-"??_-;_-@_-</c:formatCode>
                <c:ptCount val="1"/>
                <c:pt idx="0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36F-435B-BBF6-9CAD15D217B7}"/>
            </c:ext>
          </c:extLst>
        </c:ser>
        <c:ser>
          <c:idx val="3"/>
          <c:order val="3"/>
          <c:tx>
            <c:strRef>
              <c:f>'Folha de Pgto'!$A$5</c:f>
              <c:strCache>
                <c:ptCount val="1"/>
                <c:pt idx="0">
                  <c:v>Leandro Santos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'Folha de Pgto'!$C$5</c:f>
              <c:numCache>
                <c:formatCode>_-[$R$-416]\ * #,##0.00_-;\-[$R$-416]\ * #,##0.00_-;_-[$R$-416]\ * "-"??_-;_-@_-</c:formatCode>
                <c:ptCount val="1"/>
                <c:pt idx="0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6F-435B-BBF6-9CAD15D217B7}"/>
            </c:ext>
          </c:extLst>
        </c:ser>
        <c:ser>
          <c:idx val="4"/>
          <c:order val="4"/>
          <c:tx>
            <c:strRef>
              <c:f>'Folha de Pgto'!$A$6</c:f>
              <c:strCache>
                <c:ptCount val="1"/>
                <c:pt idx="0">
                  <c:v>Sebastião Ferreira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'Folha de Pgto'!$C$6</c:f>
              <c:numCache>
                <c:formatCode>_-[$R$-416]\ * #,##0.00_-;\-[$R$-416]\ * #,##0.00_-;_-[$R$-416]\ * "-"??_-;_-@_-</c:formatCode>
                <c:ptCount val="1"/>
                <c:pt idx="0">
                  <c:v>420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36F-435B-BBF6-9CAD15D217B7}"/>
            </c:ext>
          </c:extLst>
        </c:ser>
        <c:ser>
          <c:idx val="5"/>
          <c:order val="5"/>
          <c:tx>
            <c:strRef>
              <c:f>'Folha de Pgto'!$A$7</c:f>
              <c:strCache>
                <c:ptCount val="1"/>
                <c:pt idx="0">
                  <c:v>Ana Flávia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'Folha de Pgto'!$C$7</c:f>
              <c:numCache>
                <c:formatCode>_-[$R$-416]\ * #,##0.00_-;\-[$R$-416]\ * #,##0.00_-;_-[$R$-416]\ * "-"??_-;_-@_-</c:formatCode>
                <c:ptCount val="1"/>
                <c:pt idx="0">
                  <c:v>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6F-435B-BBF6-9CAD15D217B7}"/>
            </c:ext>
          </c:extLst>
        </c:ser>
        <c:ser>
          <c:idx val="6"/>
          <c:order val="6"/>
          <c:tx>
            <c:strRef>
              <c:f>'Folha de Pgto'!$A$8</c:f>
              <c:strCache>
                <c:ptCount val="1"/>
                <c:pt idx="0">
                  <c:v>Silvia Helena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'Folha de Pgto'!$C$8</c:f>
              <c:numCache>
                <c:formatCode>_-[$R$-416]\ * #,##0.00_-;\-[$R$-416]\ * #,##0.00_-;_-[$R$-416]\ * "-"??_-;_-@_-</c:formatCode>
                <c:ptCount val="1"/>
                <c:pt idx="0">
                  <c:v>341.6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6F-435B-BBF6-9CAD15D217B7}"/>
            </c:ext>
          </c:extLst>
        </c:ser>
        <c:ser>
          <c:idx val="7"/>
          <c:order val="7"/>
          <c:tx>
            <c:strRef>
              <c:f>'Folha de Pgto'!$A$9</c:f>
              <c:strCache>
                <c:ptCount val="1"/>
                <c:pt idx="0">
                  <c:v>Alberto Barros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'Folha de Pgto'!$C$9</c:f>
              <c:numCache>
                <c:formatCode>_-[$R$-416]\ * #,##0.00_-;\-[$R$-416]\ * #,##0.00_-;_-[$R$-416]\ * "-"??_-;_-@_-</c:formatCode>
                <c:ptCount val="1"/>
                <c:pt idx="0">
                  <c:v>330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36F-435B-BBF6-9CAD15D217B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3400895"/>
        <c:axId val="1673401375"/>
      </c:barChart>
      <c:catAx>
        <c:axId val="167340089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73401375"/>
        <c:crosses val="autoZero"/>
        <c:auto val="1"/>
        <c:lblAlgn val="ctr"/>
        <c:lblOffset val="100"/>
        <c:noMultiLvlLbl val="0"/>
      </c:catAx>
      <c:valAx>
        <c:axId val="1673401375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1673400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Salário</a:t>
            </a:r>
            <a:r>
              <a:rPr lang="pt-BR" baseline="0"/>
              <a:t> com Aumento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'Folha de Pgto'!$A$2</c:f>
              <c:strCache>
                <c:ptCount val="1"/>
                <c:pt idx="0">
                  <c:v>João dos Santos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'Folha de Pgto'!$D$2</c:f>
              <c:numCache>
                <c:formatCode>_-[$R$-416]\ * #,##0.00_-;\-[$R$-416]\ * #,##0.00_-;_-[$R$-416]\ * "-"??_-;_-@_-</c:formatCode>
                <c:ptCount val="1"/>
                <c:pt idx="0">
                  <c:v>1260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A-4B68-BF82-A1DAA15C7318}"/>
            </c:ext>
          </c:extLst>
        </c:ser>
        <c:ser>
          <c:idx val="1"/>
          <c:order val="1"/>
          <c:tx>
            <c:strRef>
              <c:f>'Folha de Pgto'!$A$3</c:f>
              <c:strCache>
                <c:ptCount val="1"/>
                <c:pt idx="0">
                  <c:v>Maria Silva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'Folha de Pgto'!$D$3</c:f>
              <c:numCache>
                <c:formatCode>_-[$R$-416]\ * #,##0.00_-;\-[$R$-416]\ * #,##0.00_-;_-[$R$-416]\ * "-"??_-;_-@_-</c:formatCode>
                <c:ptCount val="1"/>
                <c:pt idx="0">
                  <c:v>1560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4A-4B68-BF82-A1DAA15C7318}"/>
            </c:ext>
          </c:extLst>
        </c:ser>
        <c:ser>
          <c:idx val="2"/>
          <c:order val="2"/>
          <c:tx>
            <c:strRef>
              <c:f>'Folha de Pgto'!$A$4</c:f>
              <c:strCache>
                <c:ptCount val="1"/>
                <c:pt idx="0">
                  <c:v>Manoel Souza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'Folha de Pgto'!$D$4</c:f>
              <c:numCache>
                <c:formatCode>_-[$R$-416]\ * #,##0.00_-;\-[$R$-416]\ * #,##0.00_-;_-[$R$-416]\ * "-"??_-;_-@_-</c:formatCode>
                <c:ptCount val="1"/>
                <c:pt idx="0">
                  <c:v>1950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F4A-4B68-BF82-A1DAA15C7318}"/>
            </c:ext>
          </c:extLst>
        </c:ser>
        <c:ser>
          <c:idx val="3"/>
          <c:order val="3"/>
          <c:tx>
            <c:strRef>
              <c:f>'Folha de Pgto'!$A$5</c:f>
              <c:strCache>
                <c:ptCount val="1"/>
                <c:pt idx="0">
                  <c:v>Leandro Santos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'Folha de Pgto'!$D$5</c:f>
              <c:numCache>
                <c:formatCode>_-[$R$-416]\ * #,##0.00_-;\-[$R$-416]\ * #,##0.00_-;_-[$R$-416]\ * "-"??_-;_-@_-</c:formatCode>
                <c:ptCount val="1"/>
                <c:pt idx="0">
                  <c:v>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F4A-4B68-BF82-A1DAA15C7318}"/>
            </c:ext>
          </c:extLst>
        </c:ser>
        <c:ser>
          <c:idx val="4"/>
          <c:order val="4"/>
          <c:tx>
            <c:strRef>
              <c:f>'Folha de Pgto'!$A$6</c:f>
              <c:strCache>
                <c:ptCount val="1"/>
                <c:pt idx="0">
                  <c:v>Sebastião Ferreira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'Folha de Pgto'!$D$6</c:f>
              <c:numCache>
                <c:formatCode>_-[$R$-416]\ * #,##0.00_-;\-[$R$-416]\ * #,##0.00_-;_-[$R$-416]\ * "-"??_-;_-@_-</c:formatCode>
                <c:ptCount val="1"/>
                <c:pt idx="0">
                  <c:v>1820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4A-4B68-BF82-A1DAA15C7318}"/>
            </c:ext>
          </c:extLst>
        </c:ser>
        <c:ser>
          <c:idx val="5"/>
          <c:order val="5"/>
          <c:tx>
            <c:strRef>
              <c:f>'Folha de Pgto'!$A$7</c:f>
              <c:strCache>
                <c:ptCount val="1"/>
                <c:pt idx="0">
                  <c:v>Ana Flávia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'Folha de Pgto'!$D$7</c:f>
              <c:numCache>
                <c:formatCode>_-[$R$-416]\ * #,##0.00_-;\-[$R$-416]\ * #,##0.00_-;_-[$R$-416]\ * "-"??_-;_-@_-</c:formatCode>
                <c:ptCount val="1"/>
                <c:pt idx="0">
                  <c:v>1386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4A-4B68-BF82-A1DAA15C7318}"/>
            </c:ext>
          </c:extLst>
        </c:ser>
        <c:ser>
          <c:idx val="6"/>
          <c:order val="6"/>
          <c:tx>
            <c:strRef>
              <c:f>'Folha de Pgto'!$A$8</c:f>
              <c:strCache>
                <c:ptCount val="1"/>
                <c:pt idx="0">
                  <c:v>Silvia Helena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'Folha de Pgto'!$D$8</c:f>
              <c:numCache>
                <c:formatCode>_-[$R$-416]\ * #,##0.00_-;\-[$R$-416]\ * #,##0.00_-;_-[$R$-416]\ * "-"??_-;_-@_-</c:formatCode>
                <c:ptCount val="1"/>
                <c:pt idx="0">
                  <c:v>1195.5999999999999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4A-4B68-BF82-A1DAA15C7318}"/>
            </c:ext>
          </c:extLst>
        </c:ser>
        <c:ser>
          <c:idx val="7"/>
          <c:order val="7"/>
          <c:tx>
            <c:strRef>
              <c:f>'Folha de Pgto'!$A$9</c:f>
              <c:strCache>
                <c:ptCount val="1"/>
                <c:pt idx="0">
                  <c:v>Alberto Barros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'Folha de Pgto'!$D$9</c:f>
              <c:numCache>
                <c:formatCode>_-[$R$-416]\ * #,##0.00_-;\-[$R$-416]\ * #,##0.00_-;_-[$R$-416]\ * "-"??_-;_-@_-</c:formatCode>
                <c:ptCount val="1"/>
                <c:pt idx="0">
                  <c:v>1430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F4A-4B68-BF82-A1DAA15C73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3396575"/>
        <c:axId val="1673395615"/>
      </c:barChart>
      <c:catAx>
        <c:axId val="167339657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73395615"/>
        <c:crosses val="autoZero"/>
        <c:auto val="1"/>
        <c:lblAlgn val="ctr"/>
        <c:lblOffset val="100"/>
        <c:noMultiLvlLbl val="0"/>
      </c:catAx>
      <c:valAx>
        <c:axId val="1673395615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1673396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B51-42C4-BA7D-E07BDB6FDF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B51-42C4-BA7D-E07BDB6FDF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B51-42C4-BA7D-E07BDB6FDF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B51-42C4-BA7D-E07BDB6FDF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B51-42C4-BA7D-E07BDB6FDF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7B51-42C4-BA7D-E07BDB6FDF0F}"/>
              </c:ext>
            </c:extLst>
          </c:dPt>
          <c:dLbls>
            <c:numFmt formatCode="0.00%" sourceLinked="0"/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Gráficos!$B$3:$B$8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Gráficos!$C$3:$C$8</c:f>
              <c:numCache>
                <c:formatCode>_(* #,##0.00_);_(* \(#,##0.00\);_(* "-"??_);_(@_)</c:formatCode>
                <c:ptCount val="6"/>
                <c:pt idx="0">
                  <c:v>96943</c:v>
                </c:pt>
                <c:pt idx="1">
                  <c:v>42035</c:v>
                </c:pt>
                <c:pt idx="2">
                  <c:v>46480</c:v>
                </c:pt>
                <c:pt idx="3">
                  <c:v>37085</c:v>
                </c:pt>
                <c:pt idx="4">
                  <c:v>99026</c:v>
                </c:pt>
                <c:pt idx="5">
                  <c:v>79164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D-4EA5-A8AB-7E2E6E5882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Gráficos!$B$3</c:f>
              <c:strCache>
                <c:ptCount val="1"/>
                <c:pt idx="0">
                  <c:v>Janeiro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Gráficos!$C$3</c:f>
              <c:numCache>
                <c:formatCode>_(* #,##0.00_);_(* \(#,##0.00\);_(* "-"??_);_(@_)</c:formatCode>
                <c:ptCount val="1"/>
                <c:pt idx="0">
                  <c:v>96943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ED-4AE0-A3B5-2B4CD55D6EF7}"/>
            </c:ext>
          </c:extLst>
        </c:ser>
        <c:ser>
          <c:idx val="1"/>
          <c:order val="1"/>
          <c:tx>
            <c:strRef>
              <c:f>Gráficos!$B$4</c:f>
              <c:strCache>
                <c:ptCount val="1"/>
                <c:pt idx="0">
                  <c:v>Fevereiro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Gráficos!$C$4</c:f>
              <c:numCache>
                <c:formatCode>_(* #,##0.00_);_(* \(#,##0.00\);_(* "-"??_);_(@_)</c:formatCode>
                <c:ptCount val="1"/>
                <c:pt idx="0">
                  <c:v>42035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ED-4AE0-A3B5-2B4CD55D6EF7}"/>
            </c:ext>
          </c:extLst>
        </c:ser>
        <c:ser>
          <c:idx val="2"/>
          <c:order val="2"/>
          <c:tx>
            <c:strRef>
              <c:f>Gráficos!$B$5</c:f>
              <c:strCache>
                <c:ptCount val="1"/>
                <c:pt idx="0">
                  <c:v>Março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Gráficos!$C$5</c:f>
              <c:numCache>
                <c:formatCode>_(* #,##0.00_);_(* \(#,##0.00\);_(* "-"??_);_(@_)</c:formatCode>
                <c:ptCount val="1"/>
                <c:pt idx="0">
                  <c:v>46480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ED-4AE0-A3B5-2B4CD55D6EF7}"/>
            </c:ext>
          </c:extLst>
        </c:ser>
        <c:ser>
          <c:idx val="3"/>
          <c:order val="3"/>
          <c:tx>
            <c:strRef>
              <c:f>Gráficos!$B$6</c:f>
              <c:strCache>
                <c:ptCount val="1"/>
                <c:pt idx="0">
                  <c:v>Abril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Gráficos!$C$6</c:f>
              <c:numCache>
                <c:formatCode>_(* #,##0.00_);_(* \(#,##0.00\);_(* "-"??_);_(@_)</c:formatCode>
                <c:ptCount val="1"/>
                <c:pt idx="0">
                  <c:v>37085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ED-4AE0-A3B5-2B4CD55D6EF7}"/>
            </c:ext>
          </c:extLst>
        </c:ser>
        <c:ser>
          <c:idx val="4"/>
          <c:order val="4"/>
          <c:tx>
            <c:strRef>
              <c:f>Gráficos!$B$7</c:f>
              <c:strCache>
                <c:ptCount val="1"/>
                <c:pt idx="0">
                  <c:v>Maio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Gráficos!$C$7</c:f>
              <c:numCache>
                <c:formatCode>_(* #,##0.00_);_(* \(#,##0.00\);_(* "-"??_);_(@_)</c:formatCode>
                <c:ptCount val="1"/>
                <c:pt idx="0">
                  <c:v>99026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7ED-4AE0-A3B5-2B4CD55D6EF7}"/>
            </c:ext>
          </c:extLst>
        </c:ser>
        <c:ser>
          <c:idx val="5"/>
          <c:order val="5"/>
          <c:tx>
            <c:strRef>
              <c:f>Gráficos!$B$8</c:f>
              <c:strCache>
                <c:ptCount val="1"/>
                <c:pt idx="0">
                  <c:v>Junho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Gráficos!$C$8</c:f>
              <c:numCache>
                <c:formatCode>_(* #,##0.00_);_(* \(#,##0.00\);_(* "-"??_);_(@_)</c:formatCode>
                <c:ptCount val="1"/>
                <c:pt idx="0">
                  <c:v>79164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7ED-4AE0-A3B5-2B4CD55D6E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81402111"/>
        <c:axId val="1681405471"/>
      </c:barChart>
      <c:catAx>
        <c:axId val="1681402111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81405471"/>
        <c:crosses val="autoZero"/>
        <c:auto val="1"/>
        <c:lblAlgn val="ctr"/>
        <c:lblOffset val="100"/>
        <c:noMultiLvlLbl val="0"/>
      </c:catAx>
      <c:valAx>
        <c:axId val="1681405471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168140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Gráficos!$B$3</c:f>
              <c:strCache>
                <c:ptCount val="1"/>
                <c:pt idx="0">
                  <c:v>Janeiro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Gráficos!$C$3</c:f>
              <c:numCache>
                <c:formatCode>_(* #,##0.00_);_(* \(#,##0.00\);_(* "-"??_);_(@_)</c:formatCode>
                <c:ptCount val="1"/>
                <c:pt idx="0">
                  <c:v>96943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61-46B6-8349-2E3F33B69376}"/>
            </c:ext>
          </c:extLst>
        </c:ser>
        <c:ser>
          <c:idx val="1"/>
          <c:order val="1"/>
          <c:tx>
            <c:strRef>
              <c:f>Gráficos!$B$4</c:f>
              <c:strCache>
                <c:ptCount val="1"/>
                <c:pt idx="0">
                  <c:v>Fevereiro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Gráficos!$C$4</c:f>
              <c:numCache>
                <c:formatCode>_(* #,##0.00_);_(* \(#,##0.00\);_(* "-"??_);_(@_)</c:formatCode>
                <c:ptCount val="1"/>
                <c:pt idx="0">
                  <c:v>42035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61-46B6-8349-2E3F33B69376}"/>
            </c:ext>
          </c:extLst>
        </c:ser>
        <c:ser>
          <c:idx val="2"/>
          <c:order val="2"/>
          <c:tx>
            <c:strRef>
              <c:f>Gráficos!$B$5</c:f>
              <c:strCache>
                <c:ptCount val="1"/>
                <c:pt idx="0">
                  <c:v>Março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Gráficos!$C$5</c:f>
              <c:numCache>
                <c:formatCode>_(* #,##0.00_);_(* \(#,##0.00\);_(* "-"??_);_(@_)</c:formatCode>
                <c:ptCount val="1"/>
                <c:pt idx="0">
                  <c:v>46480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61-46B6-8349-2E3F33B69376}"/>
            </c:ext>
          </c:extLst>
        </c:ser>
        <c:ser>
          <c:idx val="3"/>
          <c:order val="3"/>
          <c:tx>
            <c:strRef>
              <c:f>Gráficos!$B$6</c:f>
              <c:strCache>
                <c:ptCount val="1"/>
                <c:pt idx="0">
                  <c:v>Abril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Gráficos!$C$6</c:f>
              <c:numCache>
                <c:formatCode>_(* #,##0.00_);_(* \(#,##0.00\);_(* "-"??_);_(@_)</c:formatCode>
                <c:ptCount val="1"/>
                <c:pt idx="0">
                  <c:v>37085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D61-46B6-8349-2E3F33B69376}"/>
            </c:ext>
          </c:extLst>
        </c:ser>
        <c:ser>
          <c:idx val="4"/>
          <c:order val="4"/>
          <c:tx>
            <c:strRef>
              <c:f>Gráficos!$B$7</c:f>
              <c:strCache>
                <c:ptCount val="1"/>
                <c:pt idx="0">
                  <c:v>Maio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Gráficos!$C$7</c:f>
              <c:numCache>
                <c:formatCode>_(* #,##0.00_);_(* \(#,##0.00\);_(* "-"??_);_(@_)</c:formatCode>
                <c:ptCount val="1"/>
                <c:pt idx="0">
                  <c:v>99026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D61-46B6-8349-2E3F33B69376}"/>
            </c:ext>
          </c:extLst>
        </c:ser>
        <c:ser>
          <c:idx val="5"/>
          <c:order val="5"/>
          <c:tx>
            <c:strRef>
              <c:f>Gráficos!$B$8</c:f>
              <c:strCache>
                <c:ptCount val="1"/>
                <c:pt idx="0">
                  <c:v>Junho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Gráficos!$C$8</c:f>
              <c:numCache>
                <c:formatCode>_(* #,##0.00_);_(* \(#,##0.00\);_(* "-"??_);_(@_)</c:formatCode>
                <c:ptCount val="1"/>
                <c:pt idx="0">
                  <c:v>79164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2D61-46B6-8349-2E3F33B693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681403551"/>
        <c:axId val="1681407871"/>
      </c:barChart>
      <c:catAx>
        <c:axId val="1681403551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681407871"/>
        <c:crosses val="autoZero"/>
        <c:auto val="1"/>
        <c:lblAlgn val="ctr"/>
        <c:lblOffset val="100"/>
        <c:noMultiLvlLbl val="0"/>
      </c:catAx>
      <c:valAx>
        <c:axId val="1681407871"/>
        <c:scaling>
          <c:orientation val="minMax"/>
        </c:scaling>
        <c:delete val="1"/>
        <c:axPos val="b"/>
        <c:numFmt formatCode="_(* #,##0.00_);_(* \(#,##0.00\);_(* &quot;-&quot;??_);_(@_)" sourceLinked="1"/>
        <c:majorTickMark val="none"/>
        <c:minorTickMark val="none"/>
        <c:tickLblPos val="nextTo"/>
        <c:crossAx val="168140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Gráficos!$B$3:$B$8</c:f>
              <c:strCache>
                <c:ptCount val="6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</c:strCache>
            </c:strRef>
          </c:cat>
          <c:val>
            <c:numRef>
              <c:f>Gráficos!$C$3:$C$8</c:f>
              <c:numCache>
                <c:formatCode>_(* #,##0.00_);_(* \(#,##0.00\);_(* "-"??_);_(@_)</c:formatCode>
                <c:ptCount val="6"/>
                <c:pt idx="0">
                  <c:v>96943</c:v>
                </c:pt>
                <c:pt idx="1">
                  <c:v>42035</c:v>
                </c:pt>
                <c:pt idx="2">
                  <c:v>46480</c:v>
                </c:pt>
                <c:pt idx="3">
                  <c:v>37085</c:v>
                </c:pt>
                <c:pt idx="4">
                  <c:v>99026</c:v>
                </c:pt>
                <c:pt idx="5">
                  <c:v>79164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D0-445D-AA3F-6F2AADB626E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93585247"/>
        <c:axId val="1693582367"/>
      </c:lineChart>
      <c:catAx>
        <c:axId val="16935852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3582367"/>
        <c:crosses val="autoZero"/>
        <c:auto val="1"/>
        <c:lblAlgn val="ctr"/>
        <c:lblOffset val="100"/>
        <c:noMultiLvlLbl val="0"/>
      </c:catAx>
      <c:valAx>
        <c:axId val="1693582367"/>
        <c:scaling>
          <c:orientation val="minMax"/>
        </c:scaling>
        <c:delete val="1"/>
        <c:axPos val="l"/>
        <c:numFmt formatCode="_(* #,##0.00_);_(* \(#,##0.00\);_(* &quot;-&quot;??_);_(@_)" sourceLinked="1"/>
        <c:majorTickMark val="none"/>
        <c:minorTickMark val="none"/>
        <c:tickLblPos val="nextTo"/>
        <c:crossAx val="16935852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Vendas-2015</a:t>
            </a:r>
          </a:p>
        </c:rich>
      </c:tx>
      <c:layout>
        <c:manualLayout>
          <c:xMode val="edge"/>
          <c:yMode val="edge"/>
          <c:x val="0.3662000270183965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2.8725038055020888E-2"/>
          <c:y val="0.17634259259259263"/>
          <c:w val="0.94254992388995817"/>
          <c:h val="0.67145778652668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Comissão1!$A$5</c:f>
              <c:strCache>
                <c:ptCount val="1"/>
                <c:pt idx="0">
                  <c:v>João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Comissão1!$B$5</c:f>
              <c:numCache>
                <c:formatCode>_-[$R$-416]\ * #,##0.00_-;\-[$R$-416]\ * #,##0.00_-;_-[$R$-416]\ * "-"??_-;_-@_-</c:formatCode>
                <c:ptCount val="1"/>
                <c:pt idx="0">
                  <c:v>25000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40-424B-806A-72979AB6FBB0}"/>
            </c:ext>
          </c:extLst>
        </c:ser>
        <c:ser>
          <c:idx val="1"/>
          <c:order val="1"/>
          <c:tx>
            <c:strRef>
              <c:f>Comissão1!$A$6</c:f>
              <c:strCache>
                <c:ptCount val="1"/>
                <c:pt idx="0">
                  <c:v>Marcia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Comissão1!$B$6</c:f>
              <c:numCache>
                <c:formatCode>_-[$R$-416]\ * #,##0.00_-;\-[$R$-416]\ * #,##0.00_-;_-[$R$-416]\ * "-"??_-;_-@_-</c:formatCode>
                <c:ptCount val="1"/>
                <c:pt idx="0">
                  <c:v>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40-424B-806A-72979AB6FBB0}"/>
            </c:ext>
          </c:extLst>
        </c:ser>
        <c:ser>
          <c:idx val="2"/>
          <c:order val="2"/>
          <c:tx>
            <c:strRef>
              <c:f>Comissão1!$A$7</c:f>
              <c:strCache>
                <c:ptCount val="1"/>
                <c:pt idx="0">
                  <c:v>Pedro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Comissão1!$B$7</c:f>
              <c:numCache>
                <c:formatCode>_-[$R$-416]\ * #,##0.00_-;\-[$R$-416]\ * #,##0.00_-;_-[$R$-416]\ * "-"??_-;_-@_-</c:formatCode>
                <c:ptCount val="1"/>
                <c:pt idx="0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40-424B-806A-72979AB6FBB0}"/>
            </c:ext>
          </c:extLst>
        </c:ser>
        <c:ser>
          <c:idx val="3"/>
          <c:order val="3"/>
          <c:tx>
            <c:strRef>
              <c:f>Comissão1!$A$8</c:f>
              <c:strCache>
                <c:ptCount val="1"/>
                <c:pt idx="0">
                  <c:v>Henrique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Comissão1!$B$8</c:f>
              <c:numCache>
                <c:formatCode>_-[$R$-416]\ * #,##0.00_-;\-[$R$-416]\ * #,##0.00_-;_-[$R$-416]\ * "-"??_-;_-@_-</c:formatCode>
                <c:ptCount val="1"/>
                <c:pt idx="0">
                  <c:v>40000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40-424B-806A-72979AB6FBB0}"/>
            </c:ext>
          </c:extLst>
        </c:ser>
        <c:ser>
          <c:idx val="4"/>
          <c:order val="4"/>
          <c:tx>
            <c:strRef>
              <c:f>Comissão1!$A$9</c:f>
              <c:strCache>
                <c:ptCount val="1"/>
                <c:pt idx="0">
                  <c:v>Juliana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Comissão1!$B$9</c:f>
              <c:numCache>
                <c:formatCode>_-[$R$-416]\ * #,##0.00_-;\-[$R$-416]\ * #,##0.00_-;_-[$R$-416]\ * "-"??_-;_-@_-</c:formatCode>
                <c:ptCount val="1"/>
                <c:pt idx="0">
                  <c:v>20000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40-424B-806A-72979AB6FBB0}"/>
            </c:ext>
          </c:extLst>
        </c:ser>
        <c:ser>
          <c:idx val="5"/>
          <c:order val="5"/>
          <c:tx>
            <c:strRef>
              <c:f>Comissão1!$A$10</c:f>
              <c:strCache>
                <c:ptCount val="1"/>
                <c:pt idx="0">
                  <c:v>Sebastiana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Comissão1!$B$10</c:f>
              <c:numCache>
                <c:formatCode>_-[$R$-416]\ * #,##0.00_-;\-[$R$-416]\ * #,##0.00_-;_-[$R$-416]\ * "-"??_-;_-@_-</c:formatCode>
                <c:ptCount val="1"/>
                <c:pt idx="0">
                  <c:v>27500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E40-424B-806A-72979AB6FBB0}"/>
            </c:ext>
          </c:extLst>
        </c:ser>
        <c:ser>
          <c:idx val="6"/>
          <c:order val="6"/>
          <c:tx>
            <c:strRef>
              <c:f>Comissão1!$A$11</c:f>
              <c:strCache>
                <c:ptCount val="1"/>
                <c:pt idx="0">
                  <c:v>Michele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Comissão1!$B$11</c:f>
              <c:numCache>
                <c:formatCode>_-[$R$-416]\ * #,##0.00_-;\-[$R$-416]\ * #,##0.00_-;_-[$R$-416]\ * "-"??_-;_-@_-</c:formatCode>
                <c:ptCount val="1"/>
                <c:pt idx="0">
                  <c:v>36000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E40-424B-806A-72979AB6FBB0}"/>
            </c:ext>
          </c:extLst>
        </c:ser>
        <c:ser>
          <c:idx val="7"/>
          <c:order val="7"/>
          <c:tx>
            <c:strRef>
              <c:f>Comissão1!$A$12</c:f>
              <c:strCache>
                <c:ptCount val="1"/>
                <c:pt idx="0">
                  <c:v>Flavio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Comissão1!$B$12</c:f>
              <c:numCache>
                <c:formatCode>_-[$R$-416]\ * #,##0.00_-;\-[$R$-416]\ * #,##0.00_-;_-[$R$-416]\ * "-"??_-;_-@_-</c:formatCode>
                <c:ptCount val="1"/>
                <c:pt idx="0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E40-424B-806A-72979AB6FBB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7280799"/>
        <c:axId val="1517272159"/>
      </c:barChart>
      <c:catAx>
        <c:axId val="151728079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517272159"/>
        <c:crosses val="autoZero"/>
        <c:auto val="1"/>
        <c:lblAlgn val="ctr"/>
        <c:lblOffset val="100"/>
        <c:noMultiLvlLbl val="0"/>
      </c:catAx>
      <c:valAx>
        <c:axId val="1517272159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1517280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Comissões-2015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3.2111117853603051E-2"/>
          <c:y val="0.2184780555921185"/>
          <c:w val="0.95844443571886662"/>
          <c:h val="0.6561472384211700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Comissão1!$A$5</c:f>
              <c:strCache>
                <c:ptCount val="1"/>
                <c:pt idx="0">
                  <c:v>João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Comissão1!$D$5</c:f>
              <c:numCache>
                <c:formatCode>_-[$R$-416]\ * #,##0.00_-;\-[$R$-416]\ * #,##0.00_-;_-[$R$-416]\ * "-"??_-;_-@_-</c:formatCode>
                <c:ptCount val="1"/>
                <c:pt idx="0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B2-421F-8FD2-896BFAAE0140}"/>
            </c:ext>
          </c:extLst>
        </c:ser>
        <c:ser>
          <c:idx val="1"/>
          <c:order val="1"/>
          <c:tx>
            <c:strRef>
              <c:f>Comissão1!$A$6</c:f>
              <c:strCache>
                <c:ptCount val="1"/>
                <c:pt idx="0">
                  <c:v>Marcia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Comissão1!$D$6</c:f>
              <c:numCache>
                <c:formatCode>_-[$R$-416]\ * #,##0.00_-;\-[$R$-416]\ * #,##0.00_-;_-[$R$-416]\ * "-"??_-;_-@_-</c:formatCode>
                <c:ptCount val="1"/>
                <c:pt idx="0">
                  <c:v>1600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B2-421F-8FD2-896BFAAE0140}"/>
            </c:ext>
          </c:extLst>
        </c:ser>
        <c:ser>
          <c:idx val="2"/>
          <c:order val="2"/>
          <c:tx>
            <c:strRef>
              <c:f>Comissão1!$A$7</c:f>
              <c:strCache>
                <c:ptCount val="1"/>
                <c:pt idx="0">
                  <c:v>Pedro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Comissão1!$D$7</c:f>
              <c:numCache>
                <c:formatCode>_-[$R$-416]\ * #,##0.00_-;\-[$R$-416]\ * #,##0.00_-;_-[$R$-416]\ * "-"??_-;_-@_-</c:formatCode>
                <c:ptCount val="1"/>
                <c:pt idx="0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2B2-421F-8FD2-896BFAAE0140}"/>
            </c:ext>
          </c:extLst>
        </c:ser>
        <c:ser>
          <c:idx val="3"/>
          <c:order val="3"/>
          <c:tx>
            <c:strRef>
              <c:f>Comissão1!$A$8</c:f>
              <c:strCache>
                <c:ptCount val="1"/>
                <c:pt idx="0">
                  <c:v>Henrique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Comissão1!$D$8</c:f>
              <c:numCache>
                <c:formatCode>_-[$R$-416]\ * #,##0.00_-;\-[$R$-416]\ * #,##0.00_-;_-[$R$-416]\ * "-"??_-;_-@_-</c:formatCode>
                <c:ptCount val="1"/>
                <c:pt idx="0">
                  <c:v>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2B2-421F-8FD2-896BFAAE0140}"/>
            </c:ext>
          </c:extLst>
        </c:ser>
        <c:ser>
          <c:idx val="4"/>
          <c:order val="4"/>
          <c:tx>
            <c:strRef>
              <c:f>Comissão1!$A$9</c:f>
              <c:strCache>
                <c:ptCount val="1"/>
                <c:pt idx="0">
                  <c:v>Juliana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Comissão1!$D$9</c:f>
              <c:numCache>
                <c:formatCode>_-[$R$-416]\ * #,##0.00_-;\-[$R$-416]\ * #,##0.00_-;_-[$R$-416]\ * "-"??_-;_-@_-</c:formatCode>
                <c:ptCount val="1"/>
                <c:pt idx="0">
                  <c:v>1000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2B2-421F-8FD2-896BFAAE0140}"/>
            </c:ext>
          </c:extLst>
        </c:ser>
        <c:ser>
          <c:idx val="5"/>
          <c:order val="5"/>
          <c:tx>
            <c:strRef>
              <c:f>Comissão1!$A$10</c:f>
              <c:strCache>
                <c:ptCount val="1"/>
                <c:pt idx="0">
                  <c:v>Sebastiana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Comissão1!$D$10</c:f>
              <c:numCache>
                <c:formatCode>_-[$R$-416]\ * #,##0.00_-;\-[$R$-416]\ * #,##0.00_-;_-[$R$-416]\ * "-"??_-;_-@_-</c:formatCode>
                <c:ptCount val="1"/>
                <c:pt idx="0">
                  <c:v>1375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2B2-421F-8FD2-896BFAAE0140}"/>
            </c:ext>
          </c:extLst>
        </c:ser>
        <c:ser>
          <c:idx val="6"/>
          <c:order val="6"/>
          <c:tx>
            <c:strRef>
              <c:f>Comissão1!$A$11</c:f>
              <c:strCache>
                <c:ptCount val="1"/>
                <c:pt idx="0">
                  <c:v>Michele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Comissão1!$D$11</c:f>
              <c:numCache>
                <c:formatCode>_-[$R$-416]\ * #,##0.00_-;\-[$R$-416]\ * #,##0.00_-;_-[$R$-416]\ * "-"??_-;_-@_-</c:formatCode>
                <c:ptCount val="1"/>
                <c:pt idx="0">
                  <c:v>1800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2B2-421F-8FD2-896BFAAE0140}"/>
            </c:ext>
          </c:extLst>
        </c:ser>
        <c:ser>
          <c:idx val="7"/>
          <c:order val="7"/>
          <c:tx>
            <c:strRef>
              <c:f>Comissão1!$A$12</c:f>
              <c:strCache>
                <c:ptCount val="1"/>
                <c:pt idx="0">
                  <c:v>Flavio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Comissão1!$D$12</c:f>
              <c:numCache>
                <c:formatCode>_-[$R$-416]\ * #,##0.00_-;\-[$R$-416]\ * #,##0.00_-;_-[$R$-416]\ * "-"??_-;_-@_-</c:formatCode>
                <c:ptCount val="1"/>
                <c:pt idx="0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2B2-421F-8FD2-896BFAAE014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673397535"/>
        <c:axId val="1673401855"/>
      </c:barChart>
      <c:catAx>
        <c:axId val="167339753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673401855"/>
        <c:crosses val="autoZero"/>
        <c:auto val="1"/>
        <c:lblAlgn val="ctr"/>
        <c:lblOffset val="100"/>
        <c:noMultiLvlLbl val="0"/>
      </c:catAx>
      <c:valAx>
        <c:axId val="1673401855"/>
        <c:scaling>
          <c:orientation val="minMax"/>
        </c:scaling>
        <c:delete val="1"/>
        <c:axPos val="l"/>
        <c:numFmt formatCode="_-[$R$-416]\ * #,##0.00_-;\-[$R$-416]\ * #,##0.00_-;_-[$R$-416]\ * &quot;-&quot;??_-;_-@_-" sourceLinked="1"/>
        <c:majorTickMark val="none"/>
        <c:minorTickMark val="none"/>
        <c:tickLblPos val="nextTo"/>
        <c:crossAx val="1673397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121227</xdr:colOff>
      <xdr:row>10</xdr:row>
      <xdr:rowOff>69000</xdr:rowOff>
    </xdr:from>
    <xdr:to>
      <xdr:col>8</xdr:col>
      <xdr:colOff>156093</xdr:colOff>
      <xdr:row>24</xdr:row>
      <xdr:rowOff>145200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88BD4FBA-4D02-6DDB-A380-5CBDD1E382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562842</xdr:colOff>
      <xdr:row>10</xdr:row>
      <xdr:rowOff>83127</xdr:rowOff>
    </xdr:from>
    <xdr:to>
      <xdr:col>20</xdr:col>
      <xdr:colOff>86591</xdr:colOff>
      <xdr:row>24</xdr:row>
      <xdr:rowOff>181842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F45E34D6-6A60-2602-0A08-6031850DE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342033</xdr:colOff>
      <xdr:row>27</xdr:row>
      <xdr:rowOff>31173</xdr:rowOff>
    </xdr:from>
    <xdr:to>
      <xdr:col>14</xdr:col>
      <xdr:colOff>173183</xdr:colOff>
      <xdr:row>43</xdr:row>
      <xdr:rowOff>86591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72D738B5-AD88-3648-3746-6A4F535039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258380</xdr:colOff>
      <xdr:row>0</xdr:row>
      <xdr:rowOff>87490</xdr:rowOff>
    </xdr:from>
    <xdr:to>
      <xdr:col>10</xdr:col>
      <xdr:colOff>199550</xdr:colOff>
      <xdr:row>14</xdr:row>
      <xdr:rowOff>175846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7DD05E0-02E2-912D-C056-CD642D158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245452</xdr:colOff>
      <xdr:row>0</xdr:row>
      <xdr:rowOff>93785</xdr:rowOff>
    </xdr:from>
    <xdr:to>
      <xdr:col>17</xdr:col>
      <xdr:colOff>560510</xdr:colOff>
      <xdr:row>14</xdr:row>
      <xdr:rowOff>169985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2744BEDF-9146-D74B-75C6-13B8914C61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272762</xdr:colOff>
      <xdr:row>15</xdr:row>
      <xdr:rowOff>39832</xdr:rowOff>
    </xdr:from>
    <xdr:to>
      <xdr:col>10</xdr:col>
      <xdr:colOff>207818</xdr:colOff>
      <xdr:row>29</xdr:row>
      <xdr:rowOff>116032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A34A77E1-20CF-F63A-BE18-5265D6E664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359351</xdr:colOff>
      <xdr:row>15</xdr:row>
      <xdr:rowOff>31173</xdr:rowOff>
    </xdr:from>
    <xdr:to>
      <xdr:col>18</xdr:col>
      <xdr:colOff>82260</xdr:colOff>
      <xdr:row>29</xdr:row>
      <xdr:rowOff>107373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A41F5CC-B391-7CBE-FA88-99977E189A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470646</xdr:colOff>
      <xdr:row>12</xdr:row>
      <xdr:rowOff>79562</xdr:rowOff>
    </xdr:from>
    <xdr:to>
      <xdr:col>9</xdr:col>
      <xdr:colOff>521074</xdr:colOff>
      <xdr:row>26</xdr:row>
      <xdr:rowOff>155762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E0DD90F-ADF5-6173-2F97-E672848CB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155201</xdr:colOff>
      <xdr:row>12</xdr:row>
      <xdr:rowOff>161363</xdr:rowOff>
    </xdr:from>
    <xdr:to>
      <xdr:col>22</xdr:col>
      <xdr:colOff>162483</xdr:colOff>
      <xdr:row>26</xdr:row>
      <xdr:rowOff>115418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4E01409C-2CE7-5469-FF1F-21168BB8F0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21C3D-E75B-4F3E-85A8-6DB9F309123F}">
  <dimension ref="A1:G9"/>
  <sheetViews>
    <sheetView showGridLines="0" tabSelected="1" topLeftCell="A7" zoomScale="110" zoomScaleNormal="110" workbookViewId="0">
      <selection activeCell="K26" sqref="K26"/>
    </sheetView>
  </sheetViews>
  <sheetFormatPr defaultRowHeight="15" x14ac:dyDescent="0.25"/>
  <cols>
    <col min="1" max="1" width="16.5703125" customWidth="1"/>
    <col min="2" max="2" width="13.28515625" bestFit="1" customWidth="1"/>
    <col min="3" max="3" width="12.28515625" customWidth="1"/>
    <col min="4" max="4" width="13.42578125" customWidth="1"/>
    <col min="6" max="6" width="16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</row>
    <row r="2" spans="1:7" x14ac:dyDescent="0.25">
      <c r="A2" s="1" t="s">
        <v>4</v>
      </c>
      <c r="B2" s="2">
        <v>900</v>
      </c>
      <c r="C2" s="2">
        <f>IF(B2&lt;=1000,$G$3*B2,IF(B2&gt;1000,$G$4*B2))</f>
        <v>360</v>
      </c>
      <c r="D2" s="2">
        <f>SUM(B2:C2)</f>
        <v>1260</v>
      </c>
      <c r="F2" s="12" t="s">
        <v>2</v>
      </c>
      <c r="G2" s="12"/>
    </row>
    <row r="3" spans="1:7" x14ac:dyDescent="0.25">
      <c r="A3" s="1" t="s">
        <v>5</v>
      </c>
      <c r="B3" s="2">
        <v>1200</v>
      </c>
      <c r="C3" s="2">
        <f t="shared" ref="C3:C9" si="0">IF(B3&lt;=1000,$G$3*B3,IF(B3&gt;1000,$G$4*B3))</f>
        <v>360</v>
      </c>
      <c r="D3" s="2">
        <f t="shared" ref="D3:D9" si="1">SUM(B3:C3)</f>
        <v>1560</v>
      </c>
      <c r="F3" s="1" t="s">
        <v>13</v>
      </c>
      <c r="G3" s="3">
        <v>0.4</v>
      </c>
    </row>
    <row r="4" spans="1:7" x14ac:dyDescent="0.25">
      <c r="A4" s="1" t="s">
        <v>6</v>
      </c>
      <c r="B4" s="2">
        <v>1500</v>
      </c>
      <c r="C4" s="2">
        <f t="shared" si="0"/>
        <v>450</v>
      </c>
      <c r="D4" s="2">
        <f t="shared" si="1"/>
        <v>1950</v>
      </c>
      <c r="F4" s="1" t="s">
        <v>12</v>
      </c>
      <c r="G4" s="3">
        <v>0.3</v>
      </c>
    </row>
    <row r="5" spans="1:7" x14ac:dyDescent="0.25">
      <c r="A5" s="1" t="s">
        <v>7</v>
      </c>
      <c r="B5" s="2">
        <v>2000</v>
      </c>
      <c r="C5" s="2">
        <f t="shared" si="0"/>
        <v>600</v>
      </c>
      <c r="D5" s="2">
        <f t="shared" si="1"/>
        <v>2600</v>
      </c>
    </row>
    <row r="6" spans="1:7" x14ac:dyDescent="0.25">
      <c r="A6" s="1" t="s">
        <v>8</v>
      </c>
      <c r="B6" s="2">
        <v>1400</v>
      </c>
      <c r="C6" s="2">
        <f t="shared" si="0"/>
        <v>420</v>
      </c>
      <c r="D6" s="2">
        <f t="shared" si="1"/>
        <v>1820</v>
      </c>
    </row>
    <row r="7" spans="1:7" x14ac:dyDescent="0.25">
      <c r="A7" s="1" t="s">
        <v>9</v>
      </c>
      <c r="B7" s="2">
        <v>990</v>
      </c>
      <c r="C7" s="2">
        <f t="shared" si="0"/>
        <v>396</v>
      </c>
      <c r="D7" s="2">
        <f t="shared" si="1"/>
        <v>1386</v>
      </c>
    </row>
    <row r="8" spans="1:7" x14ac:dyDescent="0.25">
      <c r="A8" s="1" t="s">
        <v>10</v>
      </c>
      <c r="B8" s="2">
        <v>854</v>
      </c>
      <c r="C8" s="2">
        <f t="shared" si="0"/>
        <v>341.6</v>
      </c>
      <c r="D8" s="2">
        <f t="shared" si="1"/>
        <v>1195.5999999999999</v>
      </c>
    </row>
    <row r="9" spans="1:7" x14ac:dyDescent="0.25">
      <c r="A9" s="1" t="s">
        <v>11</v>
      </c>
      <c r="B9" s="2">
        <v>1100</v>
      </c>
      <c r="C9" s="2">
        <f t="shared" si="0"/>
        <v>330</v>
      </c>
      <c r="D9" s="2">
        <f t="shared" si="1"/>
        <v>1430</v>
      </c>
    </row>
  </sheetData>
  <mergeCells count="1">
    <mergeCell ref="F2:G2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C78A6-12C9-4473-A9AE-48811A12FCFC}">
  <dimension ref="B2:H8"/>
  <sheetViews>
    <sheetView showGridLines="0" zoomScale="110" zoomScaleNormal="110" workbookViewId="0">
      <selection activeCell="T15" sqref="T15"/>
    </sheetView>
  </sheetViews>
  <sheetFormatPr defaultRowHeight="15" x14ac:dyDescent="0.25"/>
  <cols>
    <col min="3" max="3" width="11" bestFit="1" customWidth="1"/>
  </cols>
  <sheetData>
    <row r="2" spans="2:8" x14ac:dyDescent="0.25">
      <c r="B2" s="7" t="s">
        <v>20</v>
      </c>
      <c r="C2" s="7" t="s">
        <v>21</v>
      </c>
      <c r="H2" s="8"/>
    </row>
    <row r="3" spans="2:8" x14ac:dyDescent="0.25">
      <c r="B3" s="1" t="s">
        <v>14</v>
      </c>
      <c r="C3" s="6">
        <v>96943</v>
      </c>
    </row>
    <row r="4" spans="2:8" x14ac:dyDescent="0.25">
      <c r="B4" s="1" t="s">
        <v>15</v>
      </c>
      <c r="C4" s="6">
        <v>42035</v>
      </c>
    </row>
    <row r="5" spans="2:8" x14ac:dyDescent="0.25">
      <c r="B5" s="1" t="s">
        <v>16</v>
      </c>
      <c r="C5" s="6">
        <v>46480</v>
      </c>
    </row>
    <row r="6" spans="2:8" x14ac:dyDescent="0.25">
      <c r="B6" s="1" t="s">
        <v>17</v>
      </c>
      <c r="C6" s="6">
        <v>37085</v>
      </c>
    </row>
    <row r="7" spans="2:8" x14ac:dyDescent="0.25">
      <c r="B7" s="1" t="s">
        <v>18</v>
      </c>
      <c r="C7" s="6">
        <v>99026</v>
      </c>
    </row>
    <row r="8" spans="2:8" x14ac:dyDescent="0.25">
      <c r="B8" s="1" t="s">
        <v>19</v>
      </c>
      <c r="C8" s="6">
        <v>79164</v>
      </c>
    </row>
  </sheetData>
  <phoneticPr fontId="4" type="noConversion"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43A55-D97E-42DC-ACB5-34240F2E663B}">
  <dimension ref="A1:F12"/>
  <sheetViews>
    <sheetView topLeftCell="A5" zoomScaleNormal="100" workbookViewId="0">
      <selection activeCell="I20" sqref="I20"/>
    </sheetView>
  </sheetViews>
  <sheetFormatPr defaultRowHeight="15" x14ac:dyDescent="0.25"/>
  <cols>
    <col min="2" max="2" width="18.140625" bestFit="1" customWidth="1"/>
    <col min="4" max="4" width="12.85546875" customWidth="1"/>
    <col min="5" max="5" width="13.5703125" customWidth="1"/>
    <col min="6" max="6" width="15" bestFit="1" customWidth="1"/>
  </cols>
  <sheetData>
    <row r="1" spans="1:6" ht="23.25" customHeight="1" x14ac:dyDescent="0.25">
      <c r="A1" s="13" t="s">
        <v>33</v>
      </c>
      <c r="B1" s="13"/>
      <c r="C1" s="13"/>
      <c r="D1" s="13"/>
      <c r="E1" s="13"/>
      <c r="F1" s="13"/>
    </row>
    <row r="3" spans="1:6" x14ac:dyDescent="0.25">
      <c r="A3" s="4" t="s">
        <v>22</v>
      </c>
      <c r="B3" s="9">
        <v>0.05</v>
      </c>
    </row>
    <row r="4" spans="1:6" x14ac:dyDescent="0.25">
      <c r="A4" s="4" t="s">
        <v>23</v>
      </c>
      <c r="B4" s="4" t="s">
        <v>32</v>
      </c>
      <c r="D4" s="10" t="s">
        <v>22</v>
      </c>
      <c r="E4" s="10" t="s">
        <v>34</v>
      </c>
      <c r="F4" s="2">
        <f>MAX(B5:B12)</f>
        <v>40000</v>
      </c>
    </row>
    <row r="5" spans="1:6" x14ac:dyDescent="0.25">
      <c r="A5" s="1" t="s">
        <v>24</v>
      </c>
      <c r="B5" s="2">
        <v>25000</v>
      </c>
      <c r="D5" s="11">
        <f>B5*$B$3</f>
        <v>1250</v>
      </c>
    </row>
    <row r="6" spans="1:6" x14ac:dyDescent="0.25">
      <c r="A6" s="1" t="s">
        <v>25</v>
      </c>
      <c r="B6" s="2">
        <v>32000</v>
      </c>
      <c r="D6" s="11">
        <f t="shared" ref="D6:D12" si="0">B6*$B$3</f>
        <v>1600</v>
      </c>
      <c r="E6" s="10" t="s">
        <v>35</v>
      </c>
      <c r="F6" s="2">
        <f>MIN(B5:B12)</f>
        <v>18000</v>
      </c>
    </row>
    <row r="7" spans="1:6" x14ac:dyDescent="0.25">
      <c r="A7" s="1" t="s">
        <v>26</v>
      </c>
      <c r="B7" s="2">
        <v>30000</v>
      </c>
      <c r="D7" s="11">
        <f t="shared" si="0"/>
        <v>1500</v>
      </c>
    </row>
    <row r="8" spans="1:6" x14ac:dyDescent="0.25">
      <c r="A8" s="1" t="s">
        <v>27</v>
      </c>
      <c r="B8" s="2">
        <v>40000</v>
      </c>
      <c r="D8" s="11">
        <f t="shared" si="0"/>
        <v>2000</v>
      </c>
      <c r="E8" s="10" t="s">
        <v>36</v>
      </c>
      <c r="F8" s="2">
        <f>SUM(B5:B12)</f>
        <v>228500</v>
      </c>
    </row>
    <row r="9" spans="1:6" x14ac:dyDescent="0.25">
      <c r="A9" s="1" t="s">
        <v>28</v>
      </c>
      <c r="B9" s="2">
        <v>20000</v>
      </c>
      <c r="D9" s="11">
        <f t="shared" si="0"/>
        <v>1000</v>
      </c>
    </row>
    <row r="10" spans="1:6" x14ac:dyDescent="0.25">
      <c r="A10" s="1" t="s">
        <v>29</v>
      </c>
      <c r="B10" s="2">
        <v>27500</v>
      </c>
      <c r="D10" s="11">
        <f t="shared" si="0"/>
        <v>1375</v>
      </c>
      <c r="E10" s="10" t="s">
        <v>37</v>
      </c>
      <c r="F10" s="2">
        <f>SUM(D5:D12)</f>
        <v>11425</v>
      </c>
    </row>
    <row r="11" spans="1:6" x14ac:dyDescent="0.25">
      <c r="A11" s="1" t="s">
        <v>30</v>
      </c>
      <c r="B11" s="2">
        <v>36000</v>
      </c>
      <c r="D11" s="11">
        <f t="shared" si="0"/>
        <v>1800</v>
      </c>
    </row>
    <row r="12" spans="1:6" x14ac:dyDescent="0.25">
      <c r="A12" s="1" t="s">
        <v>31</v>
      </c>
      <c r="B12" s="2">
        <v>18000</v>
      </c>
      <c r="D12" s="11">
        <f t="shared" si="0"/>
        <v>900</v>
      </c>
    </row>
  </sheetData>
  <mergeCells count="1">
    <mergeCell ref="A1:F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Folha de Pgto</vt:lpstr>
      <vt:lpstr>Gráficos</vt:lpstr>
      <vt:lpstr>Comissão1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senac</dc:creator>
  <cp:lastModifiedBy>senac</cp:lastModifiedBy>
  <dcterms:created xsi:type="dcterms:W3CDTF">2023-06-09T17:33:15Z</dcterms:created>
  <dcterms:modified xsi:type="dcterms:W3CDTF">2023-06-12T17:06:46Z</dcterms:modified>
</cp:coreProperties>
</file>