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3335" windowHeight="7425" activeTab="2"/>
  </bookViews>
  <sheets>
    <sheet name="CUSTOMER_HISTORY" sheetId="1" r:id="rId1"/>
    <sheet name="CUSTOMER_SERVICE_TASK" sheetId="2" r:id="rId2"/>
    <sheet name="TASK_EVENT_HISTORY" sheetId="3" r:id="rId3"/>
  </sheets>
  <definedNames>
    <definedName name="_xlnm._FilterDatabase" localSheetId="0" hidden="1">CUSTOMER_HISTORY!$A$1:$K$37</definedName>
    <definedName name="_xlnm._FilterDatabase" localSheetId="1" hidden="1">CUSTOMER_SERVICE_TASK!$A$1:$L$146</definedName>
  </definedNames>
  <calcPr calcId="124519"/>
</workbook>
</file>

<file path=xl/calcChain.xml><?xml version="1.0" encoding="utf-8"?>
<calcChain xmlns="http://schemas.openxmlformats.org/spreadsheetml/2006/main">
  <c r="A23" i="1"/>
  <c r="A103" i="3"/>
  <c r="A104"/>
  <c r="A105" s="1"/>
  <c r="A106" s="1"/>
  <c r="A66"/>
  <c r="A67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63"/>
  <c r="A64"/>
  <c r="A65" s="1"/>
  <c r="A36" i="1"/>
  <c r="A37" s="1"/>
  <c r="A24"/>
  <c r="A25" s="1"/>
  <c r="A26" s="1"/>
  <c r="A27" s="1"/>
  <c r="A28" s="1"/>
  <c r="A29" s="1"/>
  <c r="A30" s="1"/>
  <c r="A31" s="1"/>
  <c r="A32" s="1"/>
  <c r="A33" s="1"/>
  <c r="A34" s="1"/>
  <c r="A35" s="1"/>
  <c r="A22"/>
  <c r="F146" i="2"/>
  <c r="E146"/>
  <c r="I145"/>
  <c r="I146" s="1"/>
  <c r="F145"/>
  <c r="E145"/>
  <c r="F144"/>
  <c r="E144"/>
  <c r="F143"/>
  <c r="E143"/>
  <c r="F142"/>
  <c r="E142"/>
  <c r="E141"/>
  <c r="F141"/>
  <c r="F140"/>
  <c r="E140"/>
  <c r="F139"/>
  <c r="E139"/>
  <c r="F138"/>
  <c r="E138"/>
  <c r="F137"/>
  <c r="E137"/>
  <c r="F136"/>
  <c r="E136"/>
  <c r="F135"/>
  <c r="E135"/>
  <c r="F134"/>
  <c r="E134"/>
  <c r="F133"/>
  <c r="E133"/>
  <c r="I132"/>
  <c r="I133" s="1"/>
  <c r="F132"/>
  <c r="E132"/>
  <c r="F131"/>
  <c r="E131"/>
  <c r="F130"/>
  <c r="E130"/>
  <c r="F129"/>
  <c r="E129"/>
  <c r="F128"/>
  <c r="E128"/>
  <c r="F127"/>
  <c r="E127"/>
  <c r="F123"/>
  <c r="F126"/>
  <c r="E126"/>
  <c r="F125"/>
  <c r="E125"/>
  <c r="F124"/>
  <c r="E124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4"/>
  <c r="E11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H43"/>
  <c r="E38"/>
  <c r="E39"/>
  <c r="E40"/>
  <c r="E41"/>
  <c r="E42"/>
  <c r="E43"/>
  <c r="E44"/>
  <c r="E45"/>
  <c r="E46"/>
  <c r="E47"/>
  <c r="H38"/>
  <c r="F47"/>
  <c r="F38"/>
  <c r="F39"/>
  <c r="F40"/>
  <c r="F41"/>
  <c r="F42"/>
  <c r="F43"/>
  <c r="F44"/>
  <c r="F45"/>
  <c r="F46"/>
  <c r="H39"/>
  <c r="E31"/>
  <c r="F31"/>
  <c r="E32"/>
  <c r="F32"/>
  <c r="E33"/>
  <c r="F33"/>
  <c r="E34"/>
  <c r="F34"/>
  <c r="E35"/>
  <c r="F35"/>
  <c r="E36"/>
  <c r="F36"/>
  <c r="E37"/>
  <c r="F37"/>
  <c r="E30"/>
  <c r="H35"/>
  <c r="H34"/>
  <c r="H33"/>
  <c r="H32"/>
  <c r="H31"/>
  <c r="H30"/>
  <c r="E24"/>
  <c r="E25"/>
  <c r="E26"/>
  <c r="E27"/>
  <c r="E28"/>
  <c r="E29"/>
  <c r="F24"/>
  <c r="F25"/>
  <c r="F26"/>
  <c r="F27"/>
  <c r="F28"/>
  <c r="F29"/>
  <c r="F30"/>
  <c r="H29"/>
  <c r="H28"/>
  <c r="H27"/>
  <c r="H26"/>
  <c r="H25"/>
  <c r="H24"/>
  <c r="H23"/>
  <c r="H22"/>
  <c r="I6" i="1"/>
  <c r="H9" i="2"/>
  <c r="H5"/>
  <c r="H3"/>
  <c r="B8" i="3"/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H21"/>
  <c r="H20"/>
  <c r="H19"/>
  <c r="I11"/>
  <c r="I12" s="1"/>
  <c r="I13" s="1"/>
  <c r="I7"/>
  <c r="I8" s="1"/>
  <c r="H10"/>
  <c r="H18"/>
  <c r="B23" i="3"/>
  <c r="B6"/>
  <c r="B13"/>
  <c r="B11"/>
  <c r="H17" i="2"/>
  <c r="H16"/>
  <c r="H15"/>
  <c r="H14"/>
  <c r="F10"/>
  <c r="F11"/>
  <c r="F12"/>
  <c r="F13"/>
  <c r="F14"/>
  <c r="F15"/>
  <c r="F16"/>
  <c r="F17"/>
  <c r="F18"/>
  <c r="F19"/>
  <c r="F20"/>
  <c r="F21"/>
  <c r="F22"/>
  <c r="F23"/>
  <c r="F9"/>
  <c r="H13"/>
  <c r="F8"/>
  <c r="A16"/>
  <c r="A17" s="1"/>
  <c r="H12"/>
  <c r="H11"/>
  <c r="E23" i="3"/>
  <c r="H8" i="2"/>
  <c r="E20" i="3"/>
  <c r="B17"/>
  <c r="B20"/>
  <c r="B14"/>
  <c r="E11"/>
  <c r="B2"/>
  <c r="H7" i="2"/>
  <c r="H6"/>
  <c r="H2"/>
  <c r="B7" i="3"/>
  <c r="F3" i="2"/>
  <c r="F4"/>
  <c r="F5"/>
  <c r="F6"/>
  <c r="F7"/>
  <c r="F2"/>
  <c r="I14" l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B47" i="3"/>
  <c r="B51"/>
  <c r="B52"/>
  <c r="B50"/>
  <c r="B53"/>
  <c r="B48"/>
  <c r="B49"/>
  <c r="B41"/>
  <c r="B25"/>
  <c r="B24"/>
  <c r="B36"/>
  <c r="B39"/>
  <c r="B29"/>
  <c r="B30"/>
  <c r="B28"/>
  <c r="B33"/>
  <c r="B32"/>
  <c r="B44"/>
  <c r="B45"/>
  <c r="B43"/>
  <c r="B46"/>
  <c r="B54" l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</calcChain>
</file>

<file path=xl/sharedStrings.xml><?xml version="1.0" encoding="utf-8"?>
<sst xmlns="http://schemas.openxmlformats.org/spreadsheetml/2006/main" count="1299" uniqueCount="388">
  <si>
    <t>ID</t>
  </si>
  <si>
    <t>CUSTOMER_NAME</t>
  </si>
  <si>
    <t>ACCOUNT_NUMBER</t>
  </si>
  <si>
    <t>CUSTOMER_PHONE</t>
  </si>
  <si>
    <t>CUSTOMER_ADDRESS</t>
  </si>
  <si>
    <t>PUNCH_IN_TIME</t>
  </si>
  <si>
    <t>PUNCH_OUT_TIME</t>
  </si>
  <si>
    <t>CARD_NUMBER</t>
  </si>
  <si>
    <t>CARD_ID</t>
  </si>
  <si>
    <t>CUSTOMER_CRITERIA_ID</t>
  </si>
  <si>
    <t>EDIT_COUNT</t>
  </si>
  <si>
    <t>TASK_ISSUE_TIME</t>
  </si>
  <si>
    <t>TASK_START_TIME</t>
  </si>
  <si>
    <t>TASK_END_TIME</t>
  </si>
  <si>
    <t>TOTAL_TASK_TIME</t>
  </si>
  <si>
    <t>TASK_STATUS</t>
  </si>
  <si>
    <t>CUSTOMER_HISTORY_ID</t>
  </si>
  <si>
    <t>TASK_TYPE_ID</t>
  </si>
  <si>
    <t>USERNAME</t>
  </si>
  <si>
    <t>USER_ID</t>
  </si>
  <si>
    <t>TASK_ID</t>
  </si>
  <si>
    <t>TASK_EVENT_TYPE</t>
  </si>
  <si>
    <t>EVENT_START_TIME</t>
  </si>
  <si>
    <t>EVENT_END_TIME</t>
  </si>
  <si>
    <t>REMARKS</t>
  </si>
  <si>
    <t>Ashfak Chowdhury</t>
  </si>
  <si>
    <t>1151847383728475</t>
  </si>
  <si>
    <t>+8801819765432</t>
  </si>
  <si>
    <t>C001</t>
  </si>
  <si>
    <t xml:space="preserve">Hathazari , Chittagong , Bangladesh </t>
  </si>
  <si>
    <t>Malala Yousufzai</t>
  </si>
  <si>
    <t>Shoikat Hossain</t>
  </si>
  <si>
    <t>Khalid saifullah</t>
  </si>
  <si>
    <t>Sultan Ahmed</t>
  </si>
  <si>
    <t>Sheikh Shamir Shakir</t>
  </si>
  <si>
    <t>Tofazzal Hossain</t>
  </si>
  <si>
    <t>Ahmed Sharif</t>
  </si>
  <si>
    <t>Charles Robert Darwin</t>
  </si>
  <si>
    <t>1518283849593830</t>
  </si>
  <si>
    <t>1519876345693830</t>
  </si>
  <si>
    <t>1511100483793001</t>
  </si>
  <si>
    <t>1511100483793321</t>
  </si>
  <si>
    <t>1543217689876543</t>
  </si>
  <si>
    <t>1518234509875678</t>
  </si>
  <si>
    <t>1518890765434567</t>
  </si>
  <si>
    <t>1518890765789765</t>
  </si>
  <si>
    <t>C004</t>
  </si>
  <si>
    <t>C005</t>
  </si>
  <si>
    <t>C006</t>
  </si>
  <si>
    <t>WAITING_TIME</t>
  </si>
  <si>
    <t>3748312387384774</t>
  </si>
  <si>
    <t>4875972348738478</t>
  </si>
  <si>
    <t>8394839784758475</t>
  </si>
  <si>
    <t>7742637627344938</t>
  </si>
  <si>
    <t>3847384738632637</t>
  </si>
  <si>
    <t>3784376372377348</t>
  </si>
  <si>
    <t>BSSO_USER2</t>
  </si>
  <si>
    <t>abcd efgh ijkl</t>
  </si>
  <si>
    <t>mnop qrst uvwx</t>
  </si>
  <si>
    <t xml:space="preserve">yz abcd efgh </t>
  </si>
  <si>
    <t>ljsdlf</t>
  </si>
  <si>
    <t>oeiwruiow ioeuroiwe</t>
  </si>
  <si>
    <t>lksjdflk ,xmv,</t>
  </si>
  <si>
    <t>oiewruer kxjfk</t>
  </si>
  <si>
    <t>Complete</t>
  </si>
  <si>
    <t>Pause</t>
  </si>
  <si>
    <t>Cancel</t>
  </si>
  <si>
    <t>Resume</t>
  </si>
  <si>
    <t>Ended Successfully</t>
  </si>
  <si>
    <t>Cancelled</t>
  </si>
  <si>
    <t>2014-11-20 10:05:00</t>
  </si>
  <si>
    <t>CCSO_USER1</t>
  </si>
  <si>
    <t>CCSO_USER2</t>
  </si>
  <si>
    <t>CCSO_USER3</t>
  </si>
  <si>
    <t>CCSO_USER4</t>
  </si>
  <si>
    <t>2014-11-20 10:00:00</t>
  </si>
  <si>
    <t>Active</t>
  </si>
  <si>
    <t>Assigned</t>
  </si>
  <si>
    <t>Paused</t>
  </si>
  <si>
    <t>2014-11-20 14:55:00</t>
  </si>
  <si>
    <t>2014-11-20 15:00:00</t>
  </si>
  <si>
    <t>Start</t>
  </si>
  <si>
    <t>Reassign</t>
  </si>
  <si>
    <t>Assign</t>
  </si>
  <si>
    <t>TASK EVENT HISTORY</t>
  </si>
  <si>
    <t>2014-11-24 11:35:00</t>
  </si>
  <si>
    <t>fsdf 34 sdfsd k</t>
  </si>
  <si>
    <t>oi34 dsfs sdf cvcvr kxjfk</t>
  </si>
  <si>
    <t>ieuri ieur ,cv,cv, jksdjkf</t>
  </si>
  <si>
    <t>2014-11-24 11:14:01</t>
  </si>
  <si>
    <t xml:space="preserve">sjdfkj eurie ,mvnc I kfjk , iueri  </t>
  </si>
  <si>
    <t>sdfsf erewr ytuytu</t>
  </si>
  <si>
    <t>yuiuio cvbcvb tgretert</t>
  </si>
  <si>
    <t>bnbmtrtrtdf dfgff</t>
  </si>
  <si>
    <t xml:space="preserve">ueri  hdfj mcnmv kuer </t>
  </si>
  <si>
    <t>sdfk oeuwri ,jdf ,mx cv</t>
  </si>
  <si>
    <t>oiro jkgj ncvmn jfdhjier</t>
  </si>
  <si>
    <t xml:space="preserve">oiuewr ,cnvmnf  ckvdkh nn  </t>
  </si>
  <si>
    <t xml:space="preserve">iur 03248 ndkjfk v kfdkjf ,cv,xvkjsdkljf </t>
  </si>
  <si>
    <t>BSSO_USER3</t>
  </si>
  <si>
    <t>BSSO_USER4</t>
  </si>
  <si>
    <t>BSSO_USER1</t>
  </si>
  <si>
    <t>2014-11-20 10:08:00</t>
  </si>
  <si>
    <t>2014-11-20 10:15:56</t>
  </si>
  <si>
    <t>2014-11-20 10:19:00</t>
  </si>
  <si>
    <t>2014-11-20 10:25:00</t>
  </si>
  <si>
    <t>2014-11-20 10:28:00</t>
  </si>
  <si>
    <t>2014-11-20 10:35:00</t>
  </si>
  <si>
    <t>2014-11-20 13:56:00</t>
  </si>
  <si>
    <t>2014-11-20 14:25:00</t>
  </si>
  <si>
    <t>2014-11-20 10:50:00</t>
  </si>
  <si>
    <t>2014-11-20 10:52:00</t>
  </si>
  <si>
    <t>2014-11-20 11:30:00</t>
  </si>
  <si>
    <t>2014-11-20 10:40:00</t>
  </si>
  <si>
    <t>2014-11-20 11:34:00</t>
  </si>
  <si>
    <t>2014-11-20 11:37:23</t>
  </si>
  <si>
    <t>2014-11-20 13:55:00</t>
  </si>
  <si>
    <t>2014-11-20 10:20:00</t>
  </si>
  <si>
    <t>2014-11-20 11:02:01</t>
  </si>
  <si>
    <t>2014-11-20 11:10:01</t>
  </si>
  <si>
    <t>2014-11-20 11:11:01</t>
  </si>
  <si>
    <t>2014-11-20 11:15:01</t>
  </si>
  <si>
    <t>2014-11-20 11:16:00</t>
  </si>
  <si>
    <t>2014-11-20 11:17:00</t>
  </si>
  <si>
    <t>2014-11-20 11:17:30</t>
  </si>
  <si>
    <t>2014-11-20 10:45:00</t>
  </si>
  <si>
    <t>2014-11-20 11:55:00</t>
  </si>
  <si>
    <t>2014-11-20 14:30:00</t>
  </si>
  <si>
    <t>2014-11-20 10:42:00</t>
  </si>
  <si>
    <t>2014-11-20 11:02:31</t>
  </si>
  <si>
    <t>2014-11-20 10:48:00</t>
  </si>
  <si>
    <t>2014-11-20 10:55:00</t>
  </si>
  <si>
    <t>2014-11-20 12:00:00</t>
  </si>
  <si>
    <t>2014-11-20 13:15:00</t>
  </si>
  <si>
    <t>2014-11-20 13:30:00</t>
  </si>
  <si>
    <t>C014</t>
  </si>
  <si>
    <t>C013</t>
  </si>
  <si>
    <t>2014-10-26 10:20:00</t>
  </si>
  <si>
    <t>2014-10-26 11:20:00</t>
  </si>
  <si>
    <t>2014-10-20 11:55:00</t>
  </si>
  <si>
    <t>2014-10-20 11:45:00</t>
  </si>
  <si>
    <t>2014-10-20 10:15:00</t>
  </si>
  <si>
    <t>2014-10-20 11:25:00</t>
  </si>
  <si>
    <t>2014-10-20 12:22:00</t>
  </si>
  <si>
    <t>2014-10-20 13:35:00</t>
  </si>
  <si>
    <t>2014-10-20 13:55:20</t>
  </si>
  <si>
    <t>2014-10-20 14:00:00</t>
  </si>
  <si>
    <t>2014-10-20 13:35:20</t>
  </si>
  <si>
    <t>2014-10-20 12:23:00</t>
  </si>
  <si>
    <t>2014-10-20 11:28:00</t>
  </si>
  <si>
    <t>2014-10-20 10:20:00</t>
  </si>
  <si>
    <t>2014-10-20 11:20:00</t>
  </si>
  <si>
    <t>2014-10-20 12:21:00</t>
  </si>
  <si>
    <t>2014-10-20 13:34:00</t>
  </si>
  <si>
    <t>2014-10-20 10:25:00</t>
  </si>
  <si>
    <t>2014-10-20 10:45:00</t>
  </si>
  <si>
    <t>2014-10-20 11:35:00</t>
  </si>
  <si>
    <t>2014-10-20 14:55:00</t>
  </si>
  <si>
    <t>2014-10-20 13:54:20</t>
  </si>
  <si>
    <t>2014-10-20 11:15:00</t>
  </si>
  <si>
    <t>2014-10-20 13:15:00</t>
  </si>
  <si>
    <t>2014-10-20 13:15:30</t>
  </si>
  <si>
    <t>2014-10-20 13:16:00</t>
  </si>
  <si>
    <t>2014-10-20 13:30:00</t>
  </si>
  <si>
    <t>2014-10-20 13:30:15</t>
  </si>
  <si>
    <t>2014-10-20 14:01:00</t>
  </si>
  <si>
    <t>2014-10-20 14:05:00</t>
  </si>
  <si>
    <t>2014-10-20 14:15:00</t>
  </si>
  <si>
    <t>2014-10-20 14:15:40</t>
  </si>
  <si>
    <t>2014-10-20 14:16:05</t>
  </si>
  <si>
    <t>2014-10-20 14:30:05</t>
  </si>
  <si>
    <t>2014-10-20 14:35:00</t>
  </si>
  <si>
    <t>2014-10-20 14:56:00</t>
  </si>
  <si>
    <t>2014-10-20 15:05:00</t>
  </si>
  <si>
    <t>2014-10-20 15:25:00</t>
  </si>
  <si>
    <t>2014-11-19 10:02:00</t>
  </si>
  <si>
    <t>C019</t>
  </si>
  <si>
    <t>2014-11-19 10:12:00</t>
  </si>
  <si>
    <t>2014-11-19 10:40:00</t>
  </si>
  <si>
    <t>2014-11-19 10:12:08</t>
  </si>
  <si>
    <t>2014-11-19 10:42:00</t>
  </si>
  <si>
    <t>2014-11-19 10:52:00</t>
  </si>
  <si>
    <t>2014-11-19 10:53:16</t>
  </si>
  <si>
    <t>2014-11-19 11:43:56</t>
  </si>
  <si>
    <t>2014-11-19 11:49:23</t>
  </si>
  <si>
    <t>2014-11-19 12:19:34</t>
  </si>
  <si>
    <t>2014-11-19 12:20:34</t>
  </si>
  <si>
    <t>2014-11-19 12:23:15</t>
  </si>
  <si>
    <t>2014-11-19 13:12:15</t>
  </si>
  <si>
    <t>2014-11-19 13:13:15</t>
  </si>
  <si>
    <t>2014-11-19 13:15:09</t>
  </si>
  <si>
    <t>2014-11-19 14:11:19</t>
  </si>
  <si>
    <t>2014-11-19 14:21:19</t>
  </si>
  <si>
    <t>2014-11-19 14:22:01</t>
  </si>
  <si>
    <t>2014-11-19 14:51:01</t>
  </si>
  <si>
    <t>2014-11-19 14:52:11</t>
  </si>
  <si>
    <t>2014-11-19 15:35:03</t>
  </si>
  <si>
    <t>S015</t>
  </si>
  <si>
    <t>2014-11-19 10:22:00</t>
  </si>
  <si>
    <t>2014-11-19 10:22:18</t>
  </si>
  <si>
    <t>2014-11-19 10:52:52</t>
  </si>
  <si>
    <t>2014-11-19 10:53:52</t>
  </si>
  <si>
    <t>2014-11-19 10:54:10</t>
  </si>
  <si>
    <t>2014-11-19 11:14:23</t>
  </si>
  <si>
    <t>2014-11-19 11:15:00</t>
  </si>
  <si>
    <t>2014-11-19 11:45:34</t>
  </si>
  <si>
    <t>2014-11-19 11:46:14</t>
  </si>
  <si>
    <t>2014-11-19 11:47:17</t>
  </si>
  <si>
    <t>2014-11-19 12:17:13</t>
  </si>
  <si>
    <t>2014-11-20 11:35:00</t>
  </si>
  <si>
    <t>2014-11-20 11:14:01</t>
  </si>
  <si>
    <t>2014-11-19 12:18:04</t>
  </si>
  <si>
    <t>2014-11-19 12:45:37</t>
  </si>
  <si>
    <t>+8802398765432</t>
  </si>
  <si>
    <t>2014-11-19 10:12:30</t>
  </si>
  <si>
    <t>2014-11-19 10:32:30</t>
  </si>
  <si>
    <t>2014-11-19 10:33:10</t>
  </si>
  <si>
    <t>2014-11-19 10:55:23</t>
  </si>
  <si>
    <t>2014-11-19 10:56:13</t>
  </si>
  <si>
    <t>2014-11-19 10:57:26</t>
  </si>
  <si>
    <t>2014-11-19 11:25:49</t>
  </si>
  <si>
    <t>2014-11-19 11:26:13</t>
  </si>
  <si>
    <t>2014-11-19 11:26:47</t>
  </si>
  <si>
    <t>2014-11-19 11:55:20</t>
  </si>
  <si>
    <t>2014-11-19 11:55:30</t>
  </si>
  <si>
    <t>2014-11-19 11:56:21</t>
  </si>
  <si>
    <t>2014-11-19 13:35:27</t>
  </si>
  <si>
    <t>2014-11-20 10:10:00</t>
  </si>
  <si>
    <t>2014-11-20 10:15:00</t>
  </si>
  <si>
    <t>2014-11-20 10:16:17</t>
  </si>
  <si>
    <t>2014-11-20 10:21:00</t>
  </si>
  <si>
    <t>2014-11-20 10:13:00</t>
  </si>
  <si>
    <t>2014-11-20 10:45:13</t>
  </si>
  <si>
    <t>2014-11-20 10:51:00</t>
  </si>
  <si>
    <t>2014-11-20 11:23:45</t>
  </si>
  <si>
    <t>2014-11-20 10:13:46</t>
  </si>
  <si>
    <t>2014-11-20 10:45:07</t>
  </si>
  <si>
    <t>2014-11-20 11:15:00</t>
  </si>
  <si>
    <t>2014-11-20 11:12:11</t>
  </si>
  <si>
    <t>2014-11-20 11:37:00</t>
  </si>
  <si>
    <t>2014-11-20 14:17:19</t>
  </si>
  <si>
    <t>2014-11-19 10:09:00</t>
  </si>
  <si>
    <t>2014-11-19 10:19:37</t>
  </si>
  <si>
    <t>2014-11-19 10:52:54</t>
  </si>
  <si>
    <t>2014-11-19 10:53:02</t>
  </si>
  <si>
    <t>2014-11-19 11:43:59</t>
  </si>
  <si>
    <t>2014-11-19 11:47:21</t>
  </si>
  <si>
    <t>2014-11-19 13:11:59</t>
  </si>
  <si>
    <t>2014-11-19 13:12:09</t>
  </si>
  <si>
    <t>2014-11-19 14:20:29</t>
  </si>
  <si>
    <t>2014-11-19 10:51:50</t>
  </si>
  <si>
    <t>2014-11-19 11:13:23</t>
  </si>
  <si>
    <t>2014-11-19 12:23:04</t>
  </si>
  <si>
    <t>2014-11-19 10:13:01</t>
  </si>
  <si>
    <t>2014-11-19 10:35:53</t>
  </si>
  <si>
    <t>2014-11-19 10:55:33</t>
  </si>
  <si>
    <t>2014-11-19 11:26:09</t>
  </si>
  <si>
    <t>2014-11-19 11:58:21</t>
  </si>
  <si>
    <t>2014-11-19 14:35:27</t>
  </si>
  <si>
    <t>2014-10-20 10:59:00</t>
  </si>
  <si>
    <t>2014-10-20 11:40:00</t>
  </si>
  <si>
    <t>2014-10-20 13:35:59</t>
  </si>
  <si>
    <t>2014-10-20 13:55:13</t>
  </si>
  <si>
    <t>2014-10-20 10:12:00</t>
  </si>
  <si>
    <t>2014-10-20 13:14:32</t>
  </si>
  <si>
    <t>2014-10-20 13:30:01</t>
  </si>
  <si>
    <t>2014-10-20 13:34:15</t>
  </si>
  <si>
    <t>2014-10-20 14:03:00</t>
  </si>
  <si>
    <t>2014-10-20 14:15:59</t>
  </si>
  <si>
    <t>2014-10-20 14:31:48</t>
  </si>
  <si>
    <t>2014-10-20 15:15:29</t>
  </si>
  <si>
    <t>+8801890843256</t>
  </si>
  <si>
    <t>+8801675965432</t>
  </si>
  <si>
    <t xml:space="preserve">Chandrapur , Chittagong , Bangladesh </t>
  </si>
  <si>
    <t xml:space="preserve">Niketon ,Dhaka, Bangladesh </t>
  </si>
  <si>
    <t>2014-11-19 10:03:00</t>
  </si>
  <si>
    <t>2014-11-19 10:09:37</t>
  </si>
  <si>
    <t>2014-11-19 10:41:47</t>
  </si>
  <si>
    <t>2014-11-19 10:56:29</t>
  </si>
  <si>
    <t>2014-11-19 11:44:11</t>
  </si>
  <si>
    <t>2014-11-19 13:32:19</t>
  </si>
  <si>
    <t>2014-11-19 14:25:19</t>
  </si>
  <si>
    <t>2014-11-19 14:56:27</t>
  </si>
  <si>
    <t>2014-11-19 11:14:59</t>
  </si>
  <si>
    <t>2014-11-19 11:55:07</t>
  </si>
  <si>
    <t>2014-11-19 12:23:14</t>
  </si>
  <si>
    <t>2014-11-19 10:19:11</t>
  </si>
  <si>
    <t>2014-11-19 10:39:13</t>
  </si>
  <si>
    <t>2014-11-19 10:59:56</t>
  </si>
  <si>
    <t>2014-11-19 11:36:57</t>
  </si>
  <si>
    <t>2014-11-19 12:30:21</t>
  </si>
  <si>
    <t>2014-10-20 10:00:00</t>
  </si>
  <si>
    <t>2014-10-20 10:31:00</t>
  </si>
  <si>
    <t>2014-10-20 12:15:43</t>
  </si>
  <si>
    <t>2014-10-20 10:43:13</t>
  </si>
  <si>
    <t>2014-10-20 11:39:19</t>
  </si>
  <si>
    <t>2014-10-20 14:01:19</t>
  </si>
  <si>
    <t>2014-10-20 13:15:57</t>
  </si>
  <si>
    <t>2014-10-20 13:32:56</t>
  </si>
  <si>
    <t>2014-10-20 14:06:00</t>
  </si>
  <si>
    <t>2014-10-20 14:30:15</t>
  </si>
  <si>
    <t>2014-10-20 14:30:25</t>
  </si>
  <si>
    <t>2014-10-20 14:30:48</t>
  </si>
  <si>
    <t>2014-10-20 14:07:45</t>
  </si>
  <si>
    <t>Larry Page</t>
  </si>
  <si>
    <t xml:space="preserve">abcd efgh </t>
  </si>
  <si>
    <t>SHAON</t>
  </si>
  <si>
    <t>S014</t>
  </si>
  <si>
    <t>S016</t>
  </si>
  <si>
    <t>C020</t>
  </si>
  <si>
    <t>C023</t>
  </si>
  <si>
    <t>C024</t>
  </si>
  <si>
    <t>S001</t>
  </si>
  <si>
    <t>S002</t>
  </si>
  <si>
    <t>S003</t>
  </si>
  <si>
    <t>C009</t>
  </si>
  <si>
    <t>C010</t>
  </si>
  <si>
    <t>S028</t>
  </si>
  <si>
    <t>S029</t>
  </si>
  <si>
    <t>Ashfak</t>
  </si>
  <si>
    <t>Malala</t>
  </si>
  <si>
    <t>Shoikat chowdhury</t>
  </si>
  <si>
    <t>Khalid Hossain</t>
  </si>
  <si>
    <t>Sultan Chowdhury</t>
  </si>
  <si>
    <t xml:space="preserve">Sheikh </t>
  </si>
  <si>
    <t xml:space="preserve">Tofazzal </t>
  </si>
  <si>
    <t>Ahmed</t>
  </si>
  <si>
    <t xml:space="preserve"> Sharif</t>
  </si>
  <si>
    <t>Saifullah</t>
  </si>
  <si>
    <t>Sharif</t>
  </si>
  <si>
    <t>Chowdhury</t>
  </si>
  <si>
    <t>Yousufzai</t>
  </si>
  <si>
    <t>Mozumdar</t>
  </si>
  <si>
    <t>saifullah Chowdhury</t>
  </si>
  <si>
    <t>Ahmed saifullah</t>
  </si>
  <si>
    <t>2014-11-20 15:55:14</t>
  </si>
  <si>
    <t>2014-11-20 15:55:15</t>
  </si>
  <si>
    <t>2014-11-20 15:55:31</t>
  </si>
  <si>
    <t>2014-11-20 15:55:32</t>
  </si>
  <si>
    <t>2014-11-20 15:55:33</t>
  </si>
  <si>
    <t>C025</t>
  </si>
  <si>
    <t>S024</t>
  </si>
  <si>
    <t>S025</t>
  </si>
  <si>
    <t>C026</t>
  </si>
  <si>
    <t>C027</t>
  </si>
  <si>
    <t>C028</t>
  </si>
  <si>
    <t>C029</t>
  </si>
  <si>
    <t>C030</t>
  </si>
  <si>
    <t>Cancelled due to ……</t>
  </si>
  <si>
    <t>jskdjf kjkdfj iueri nmc kkj</t>
  </si>
  <si>
    <t xml:space="preserve">jdeiur c,mvlk  , fieure  ,mcv k ero </t>
  </si>
  <si>
    <t xml:space="preserve">kdjf ,mc,v iuero ,mcls;ds;pw </t>
  </si>
  <si>
    <t xml:space="preserve">oieori ldjf oieori </t>
  </si>
  <si>
    <t xml:space="preserve">ld mc,vm, lkdlfkoioeir 030 jfkd </t>
  </si>
  <si>
    <t xml:space="preserve">jdkf  ,,cvlk oidof  oieor  dfdl </t>
  </si>
  <si>
    <t>kjsd oeir o ldkf doieor ldklfk</t>
  </si>
  <si>
    <t xml:space="preserve"> laeorf kdjfl oiero dlglfjkejri  </t>
  </si>
  <si>
    <t>oeori odifo popowp oeir</t>
  </si>
  <si>
    <t xml:space="preserve">dfjkj oieor lklk lkioer m </t>
  </si>
  <si>
    <t xml:space="preserve">ksjf kjeri j,cmv kjdkf m,m kjoeiro klkdf oioeri </t>
  </si>
  <si>
    <t xml:space="preserve">eur oeir opwopeo iir oioeior wpeo oieor </t>
  </si>
  <si>
    <t>sdf jdkfj ieori oio dfodio</t>
  </si>
  <si>
    <t>dsf kcvj j iero ildflkd oieor klk d</t>
  </si>
  <si>
    <t xml:space="preserve">ldieoir e kdlf mc,vmoipe peprp </t>
  </si>
  <si>
    <t>,cmv ,mcv ldfioerpo ldfld oepro dlfkl pepro</t>
  </si>
  <si>
    <t xml:space="preserve">dkl cvlkp poerp dfkldk </t>
  </si>
  <si>
    <t>ldkf peorp w[ep[ lclv  dpp epopof lkd f</t>
  </si>
  <si>
    <t xml:space="preserve">ldkf eorpo l.kcv </t>
  </si>
  <si>
    <t>df cvk s[d epro fkl df</t>
  </si>
  <si>
    <t>d peorip odf kkvd</t>
  </si>
  <si>
    <t>2014-11-20 15:05:00</t>
  </si>
  <si>
    <t>2014-11-20 11:40:01</t>
  </si>
  <si>
    <t>2014-11-20 14:05:02</t>
  </si>
  <si>
    <t>2014-11-20 11:05:03</t>
  </si>
  <si>
    <t>2014-11-20 11:35:04</t>
  </si>
  <si>
    <t>2014-11-19 15:45:00</t>
  </si>
  <si>
    <t>2014-11-19 12:50:37</t>
  </si>
  <si>
    <t>2014-11-19 14:45:27</t>
  </si>
  <si>
    <t>2014-10-20 15:35:00</t>
  </si>
  <si>
    <t>2014-11-19 15:45:03</t>
  </si>
  <si>
    <t>2014-11-19 12:55:37</t>
  </si>
  <si>
    <t>2014-10-20 14:58:00</t>
  </si>
  <si>
    <t>2014-11-20 15:58:00</t>
  </si>
  <si>
    <t>2014-11-20 14:05:00</t>
  </si>
  <si>
    <t>2014-10-20 12:35:00</t>
  </si>
  <si>
    <t>2014-11-19 13:40:27</t>
  </si>
  <si>
    <t>2014-11-20 14:59:00</t>
  </si>
  <si>
    <t>2014-11-20 13:58:00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</si>
</sst>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7F7F7F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NumberFormat="1" applyFont="1" applyFill="1" applyBorder="1" applyAlignment="1"/>
    <xf numFmtId="49" fontId="0" fillId="0" borderId="0" xfId="0" applyNumberFormat="1"/>
    <xf numFmtId="0" fontId="0" fillId="0" borderId="1" xfId="0" applyBorder="1"/>
    <xf numFmtId="0" fontId="4" fillId="2" borderId="0" xfId="0" applyFont="1" applyFill="1"/>
    <xf numFmtId="0" fontId="4" fillId="0" borderId="0" xfId="0" applyFont="1"/>
    <xf numFmtId="49" fontId="4" fillId="0" borderId="0" xfId="0" applyNumberFormat="1" applyFont="1"/>
    <xf numFmtId="0" fontId="5" fillId="0" borderId="0" xfId="0" applyFont="1"/>
    <xf numFmtId="49" fontId="6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workbookViewId="0">
      <pane ySplit="1" topLeftCell="A2" activePane="bottomLeft" state="frozen"/>
      <selection pane="bottomLeft" activeCell="B37" sqref="B37"/>
    </sheetView>
  </sheetViews>
  <sheetFormatPr defaultRowHeight="15"/>
  <cols>
    <col min="1" max="1" width="4.7109375" customWidth="1"/>
    <col min="2" max="2" width="20.85546875" customWidth="1"/>
    <col min="3" max="3" width="18.7109375" bestFit="1" customWidth="1"/>
    <col min="4" max="4" width="17.85546875" customWidth="1"/>
    <col min="5" max="5" width="20" bestFit="1" customWidth="1"/>
    <col min="6" max="6" width="20.85546875" style="8" customWidth="1"/>
    <col min="7" max="7" width="23.140625" style="8" customWidth="1"/>
    <col min="8" max="8" width="14.7109375" bestFit="1" customWidth="1"/>
    <col min="9" max="9" width="8.7109375" bestFit="1" customWidth="1"/>
    <col min="10" max="10" width="22.85546875" bestFit="1" customWidth="1"/>
    <col min="11" max="11" width="12.140625" bestFit="1" customWidth="1"/>
  </cols>
  <sheetData>
    <row r="1" spans="1:11" s="11" customForma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4" t="s">
        <v>5</v>
      </c>
      <c r="G1" s="14" t="s">
        <v>6</v>
      </c>
      <c r="H1" s="13" t="s">
        <v>7</v>
      </c>
      <c r="I1" s="13" t="s">
        <v>8</v>
      </c>
      <c r="J1" s="11" t="s">
        <v>9</v>
      </c>
      <c r="K1" s="10" t="s">
        <v>10</v>
      </c>
    </row>
    <row r="2" spans="1:11">
      <c r="A2" s="1">
        <v>1</v>
      </c>
      <c r="B2" t="s">
        <v>25</v>
      </c>
      <c r="C2" s="1" t="s">
        <v>26</v>
      </c>
      <c r="D2" s="1" t="s">
        <v>27</v>
      </c>
      <c r="E2" t="s">
        <v>29</v>
      </c>
      <c r="F2" s="8" t="s">
        <v>75</v>
      </c>
      <c r="G2" s="8" t="s">
        <v>370</v>
      </c>
      <c r="H2" t="s">
        <v>28</v>
      </c>
      <c r="I2">
        <v>1</v>
      </c>
      <c r="J2">
        <v>1</v>
      </c>
    </row>
    <row r="3" spans="1:11">
      <c r="A3" s="1">
        <v>2</v>
      </c>
      <c r="B3" t="s">
        <v>30</v>
      </c>
      <c r="C3" s="1" t="s">
        <v>38</v>
      </c>
      <c r="D3" s="1" t="s">
        <v>272</v>
      </c>
      <c r="E3" t="s">
        <v>273</v>
      </c>
      <c r="F3" s="8" t="s">
        <v>102</v>
      </c>
      <c r="G3" s="8" t="s">
        <v>371</v>
      </c>
      <c r="H3" t="s">
        <v>135</v>
      </c>
      <c r="I3">
        <v>14</v>
      </c>
      <c r="J3">
        <v>2</v>
      </c>
    </row>
    <row r="4" spans="1:11">
      <c r="A4">
        <v>3</v>
      </c>
      <c r="B4" t="s">
        <v>31</v>
      </c>
      <c r="C4" s="1" t="s">
        <v>39</v>
      </c>
      <c r="D4" s="1" t="s">
        <v>27</v>
      </c>
      <c r="E4" t="s">
        <v>29</v>
      </c>
      <c r="F4" s="8" t="s">
        <v>75</v>
      </c>
      <c r="G4" s="8" t="s">
        <v>372</v>
      </c>
      <c r="H4" t="s">
        <v>136</v>
      </c>
      <c r="I4">
        <v>13</v>
      </c>
      <c r="J4">
        <v>3</v>
      </c>
    </row>
    <row r="5" spans="1:11">
      <c r="A5">
        <v>4</v>
      </c>
      <c r="B5" t="s">
        <v>32</v>
      </c>
      <c r="C5" s="1" t="s">
        <v>41</v>
      </c>
      <c r="D5" s="1" t="s">
        <v>27</v>
      </c>
      <c r="E5" t="s">
        <v>274</v>
      </c>
      <c r="F5" s="8" t="s">
        <v>113</v>
      </c>
      <c r="G5" s="8" t="s">
        <v>373</v>
      </c>
      <c r="H5" t="s">
        <v>46</v>
      </c>
      <c r="I5">
        <v>4</v>
      </c>
      <c r="J5">
        <v>2</v>
      </c>
    </row>
    <row r="6" spans="1:11">
      <c r="A6">
        <v>5</v>
      </c>
      <c r="B6" t="s">
        <v>33</v>
      </c>
      <c r="C6" s="1" t="s">
        <v>40</v>
      </c>
      <c r="D6" s="1" t="s">
        <v>27</v>
      </c>
      <c r="E6" t="s">
        <v>29</v>
      </c>
      <c r="F6" s="8" t="s">
        <v>117</v>
      </c>
      <c r="G6" s="8" t="s">
        <v>374</v>
      </c>
      <c r="H6" t="s">
        <v>47</v>
      </c>
      <c r="I6">
        <f>5</f>
        <v>5</v>
      </c>
      <c r="J6">
        <v>1</v>
      </c>
    </row>
    <row r="7" spans="1:11">
      <c r="A7">
        <v>6</v>
      </c>
      <c r="B7" t="s">
        <v>34</v>
      </c>
      <c r="C7" s="1" t="s">
        <v>42</v>
      </c>
      <c r="D7" s="1" t="s">
        <v>27</v>
      </c>
      <c r="E7" t="s">
        <v>273</v>
      </c>
      <c r="F7" s="8" t="s">
        <v>154</v>
      </c>
      <c r="G7" s="8" t="s">
        <v>173</v>
      </c>
      <c r="H7" s="8" t="s">
        <v>307</v>
      </c>
      <c r="I7">
        <v>43</v>
      </c>
      <c r="J7">
        <v>3</v>
      </c>
    </row>
    <row r="8" spans="1:11">
      <c r="A8">
        <v>7</v>
      </c>
      <c r="B8" t="s">
        <v>35</v>
      </c>
      <c r="C8" s="1" t="s">
        <v>43</v>
      </c>
      <c r="D8" s="1" t="s">
        <v>27</v>
      </c>
      <c r="E8" t="s">
        <v>29</v>
      </c>
      <c r="F8" s="8" t="s">
        <v>141</v>
      </c>
      <c r="G8" s="8" t="s">
        <v>173</v>
      </c>
      <c r="H8" s="8" t="s">
        <v>197</v>
      </c>
      <c r="I8">
        <v>33</v>
      </c>
      <c r="J8">
        <v>2</v>
      </c>
    </row>
    <row r="9" spans="1:11">
      <c r="A9">
        <v>8</v>
      </c>
      <c r="B9" t="s">
        <v>36</v>
      </c>
      <c r="C9" s="1" t="s">
        <v>44</v>
      </c>
      <c r="D9" s="1" t="s">
        <v>27</v>
      </c>
      <c r="E9" t="s">
        <v>274</v>
      </c>
      <c r="F9" s="8" t="s">
        <v>155</v>
      </c>
      <c r="G9" s="8" t="s">
        <v>378</v>
      </c>
      <c r="H9" s="8" t="s">
        <v>308</v>
      </c>
      <c r="I9">
        <v>35</v>
      </c>
      <c r="J9">
        <v>3</v>
      </c>
    </row>
    <row r="10" spans="1:11">
      <c r="A10">
        <v>9</v>
      </c>
      <c r="B10" t="s">
        <v>37</v>
      </c>
      <c r="C10" s="1" t="s">
        <v>45</v>
      </c>
      <c r="D10" s="1" t="s">
        <v>27</v>
      </c>
      <c r="E10" t="s">
        <v>29</v>
      </c>
      <c r="F10" s="8" t="s">
        <v>175</v>
      </c>
      <c r="G10" s="8" t="s">
        <v>379</v>
      </c>
      <c r="H10" s="8" t="s">
        <v>176</v>
      </c>
      <c r="I10" s="18">
        <v>19</v>
      </c>
      <c r="J10">
        <v>1</v>
      </c>
    </row>
    <row r="11" spans="1:11">
      <c r="A11">
        <v>10</v>
      </c>
      <c r="B11" t="s">
        <v>32</v>
      </c>
      <c r="C11" s="1" t="s">
        <v>41</v>
      </c>
      <c r="D11" s="1" t="s">
        <v>27</v>
      </c>
      <c r="E11" t="s">
        <v>274</v>
      </c>
      <c r="F11" s="8" t="s">
        <v>198</v>
      </c>
      <c r="G11" s="8" t="s">
        <v>380</v>
      </c>
      <c r="H11" s="8" t="s">
        <v>312</v>
      </c>
      <c r="I11" s="18">
        <v>30</v>
      </c>
      <c r="J11">
        <v>3</v>
      </c>
    </row>
    <row r="12" spans="1:11">
      <c r="A12">
        <v>11</v>
      </c>
      <c r="B12" t="s">
        <v>36</v>
      </c>
      <c r="C12" s="1" t="s">
        <v>50</v>
      </c>
      <c r="D12" s="1" t="s">
        <v>213</v>
      </c>
      <c r="E12" t="s">
        <v>274</v>
      </c>
      <c r="F12" s="8" t="s">
        <v>177</v>
      </c>
      <c r="G12" s="8" t="s">
        <v>385</v>
      </c>
      <c r="H12" s="8" t="s">
        <v>313</v>
      </c>
      <c r="I12" s="18">
        <v>31</v>
      </c>
      <c r="J12">
        <v>2</v>
      </c>
    </row>
    <row r="13" spans="1:11">
      <c r="A13">
        <v>12</v>
      </c>
      <c r="B13" t="s">
        <v>25</v>
      </c>
      <c r="C13" s="1" t="s">
        <v>51</v>
      </c>
      <c r="D13" s="1" t="s">
        <v>271</v>
      </c>
      <c r="E13" t="s">
        <v>29</v>
      </c>
      <c r="F13" s="8" t="s">
        <v>227</v>
      </c>
      <c r="G13" s="8" t="s">
        <v>386</v>
      </c>
      <c r="H13" s="8" t="s">
        <v>312</v>
      </c>
      <c r="I13" s="18">
        <v>30</v>
      </c>
      <c r="J13">
        <v>1</v>
      </c>
    </row>
    <row r="14" spans="1:11">
      <c r="A14">
        <v>13</v>
      </c>
      <c r="B14" t="s">
        <v>30</v>
      </c>
      <c r="C14" s="1" t="s">
        <v>52</v>
      </c>
      <c r="D14" s="1" t="s">
        <v>27</v>
      </c>
      <c r="E14" t="s">
        <v>273</v>
      </c>
      <c r="F14" s="8" t="s">
        <v>102</v>
      </c>
      <c r="G14" s="8" t="s">
        <v>209</v>
      </c>
      <c r="H14" t="s">
        <v>309</v>
      </c>
      <c r="I14">
        <v>20</v>
      </c>
      <c r="J14">
        <v>1</v>
      </c>
    </row>
    <row r="15" spans="1:11">
      <c r="A15">
        <v>14</v>
      </c>
      <c r="B15" t="s">
        <v>31</v>
      </c>
      <c r="C15" s="1" t="s">
        <v>53</v>
      </c>
      <c r="D15" s="1" t="s">
        <v>27</v>
      </c>
      <c r="E15" t="s">
        <v>29</v>
      </c>
      <c r="F15" s="8" t="s">
        <v>231</v>
      </c>
      <c r="G15" s="8" t="s">
        <v>387</v>
      </c>
      <c r="H15" s="8" t="s">
        <v>313</v>
      </c>
      <c r="I15" s="18">
        <v>31</v>
      </c>
      <c r="J15">
        <v>2</v>
      </c>
    </row>
    <row r="16" spans="1:11">
      <c r="A16">
        <v>15</v>
      </c>
      <c r="B16" t="s">
        <v>32</v>
      </c>
      <c r="C16" s="1" t="s">
        <v>54</v>
      </c>
      <c r="D16" s="1" t="s">
        <v>272</v>
      </c>
      <c r="E16" t="s">
        <v>274</v>
      </c>
      <c r="F16" s="8" t="s">
        <v>113</v>
      </c>
      <c r="G16" s="8" t="s">
        <v>335</v>
      </c>
      <c r="H16" s="8" t="s">
        <v>314</v>
      </c>
      <c r="I16" s="18">
        <v>32</v>
      </c>
      <c r="J16">
        <v>3</v>
      </c>
    </row>
    <row r="17" spans="1:10">
      <c r="A17">
        <v>16</v>
      </c>
      <c r="B17" t="s">
        <v>33</v>
      </c>
      <c r="C17" s="1" t="s">
        <v>55</v>
      </c>
      <c r="D17" s="1" t="s">
        <v>27</v>
      </c>
      <c r="E17" t="s">
        <v>29</v>
      </c>
      <c r="F17" s="8" t="s">
        <v>235</v>
      </c>
      <c r="G17" s="8" t="s">
        <v>336</v>
      </c>
      <c r="H17" t="s">
        <v>311</v>
      </c>
      <c r="I17">
        <v>24</v>
      </c>
      <c r="J17">
        <v>2</v>
      </c>
    </row>
    <row r="18" spans="1:10">
      <c r="A18">
        <v>17</v>
      </c>
      <c r="B18" t="s">
        <v>34</v>
      </c>
      <c r="C18" s="1" t="s">
        <v>41</v>
      </c>
      <c r="D18" s="1" t="s">
        <v>27</v>
      </c>
      <c r="E18" t="s">
        <v>273</v>
      </c>
      <c r="F18" s="8" t="s">
        <v>241</v>
      </c>
      <c r="G18" s="8" t="s">
        <v>375</v>
      </c>
      <c r="H18" t="s">
        <v>315</v>
      </c>
      <c r="I18">
        <v>9</v>
      </c>
      <c r="J18">
        <v>3</v>
      </c>
    </row>
    <row r="19" spans="1:10">
      <c r="A19">
        <v>18</v>
      </c>
      <c r="B19" t="s">
        <v>304</v>
      </c>
      <c r="C19" s="1" t="s">
        <v>38</v>
      </c>
      <c r="D19" s="1" t="s">
        <v>27</v>
      </c>
      <c r="E19" t="s">
        <v>29</v>
      </c>
      <c r="F19" s="8" t="s">
        <v>177</v>
      </c>
      <c r="G19" s="8" t="s">
        <v>376</v>
      </c>
      <c r="H19" s="8" t="s">
        <v>317</v>
      </c>
      <c r="I19" s="18">
        <v>57</v>
      </c>
      <c r="J19">
        <v>3</v>
      </c>
    </row>
    <row r="20" spans="1:10">
      <c r="A20">
        <v>19</v>
      </c>
      <c r="B20" t="s">
        <v>305</v>
      </c>
      <c r="C20" s="1" t="s">
        <v>39</v>
      </c>
      <c r="D20" s="1" t="s">
        <v>27</v>
      </c>
      <c r="E20" t="s">
        <v>273</v>
      </c>
      <c r="F20" s="8" t="s">
        <v>179</v>
      </c>
      <c r="G20" s="8" t="s">
        <v>377</v>
      </c>
      <c r="H20" s="8" t="s">
        <v>318</v>
      </c>
      <c r="I20" s="18">
        <v>58</v>
      </c>
      <c r="J20">
        <v>1</v>
      </c>
    </row>
    <row r="21" spans="1:10">
      <c r="A21">
        <v>20</v>
      </c>
      <c r="B21" t="s">
        <v>306</v>
      </c>
      <c r="C21" s="1" t="s">
        <v>41</v>
      </c>
      <c r="D21" s="1" t="s">
        <v>27</v>
      </c>
      <c r="E21" t="s">
        <v>29</v>
      </c>
      <c r="F21" s="8" t="s">
        <v>154</v>
      </c>
      <c r="G21" s="8" t="s">
        <v>173</v>
      </c>
      <c r="H21" t="s">
        <v>316</v>
      </c>
      <c r="I21" s="18">
        <v>10</v>
      </c>
      <c r="J21">
        <v>2</v>
      </c>
    </row>
    <row r="22" spans="1:10">
      <c r="A22">
        <f>A21+1</f>
        <v>21</v>
      </c>
      <c r="B22" t="s">
        <v>319</v>
      </c>
      <c r="C22" s="1" t="s">
        <v>26</v>
      </c>
      <c r="D22" s="1" t="s">
        <v>27</v>
      </c>
      <c r="E22" t="s">
        <v>29</v>
      </c>
      <c r="F22" s="8" t="s">
        <v>141</v>
      </c>
      <c r="G22" s="8" t="s">
        <v>173</v>
      </c>
      <c r="H22" t="s">
        <v>317</v>
      </c>
      <c r="I22" s="6">
        <v>57</v>
      </c>
      <c r="J22">
        <v>1</v>
      </c>
    </row>
    <row r="23" spans="1:10">
      <c r="A23">
        <f t="shared" ref="A23:A37" si="0">A22+1</f>
        <v>22</v>
      </c>
      <c r="B23" t="s">
        <v>320</v>
      </c>
      <c r="C23" s="1" t="s">
        <v>38</v>
      </c>
      <c r="D23" s="1" t="s">
        <v>272</v>
      </c>
      <c r="E23" t="s">
        <v>273</v>
      </c>
      <c r="F23" s="8" t="s">
        <v>263</v>
      </c>
      <c r="G23" s="8" t="s">
        <v>378</v>
      </c>
      <c r="H23" s="8" t="s">
        <v>48</v>
      </c>
      <c r="I23">
        <v>6</v>
      </c>
      <c r="J23">
        <v>2</v>
      </c>
    </row>
    <row r="24" spans="1:10">
      <c r="A24">
        <f t="shared" si="0"/>
        <v>23</v>
      </c>
      <c r="B24" t="s">
        <v>321</v>
      </c>
      <c r="C24" s="1" t="s">
        <v>39</v>
      </c>
      <c r="D24" s="1" t="s">
        <v>27</v>
      </c>
      <c r="E24" t="s">
        <v>29</v>
      </c>
      <c r="F24" s="8" t="s">
        <v>275</v>
      </c>
      <c r="G24" s="8" t="s">
        <v>379</v>
      </c>
      <c r="H24" t="s">
        <v>340</v>
      </c>
      <c r="I24">
        <v>59</v>
      </c>
      <c r="J24">
        <v>3</v>
      </c>
    </row>
    <row r="25" spans="1:10">
      <c r="A25">
        <f t="shared" si="0"/>
        <v>24</v>
      </c>
      <c r="B25" t="s">
        <v>322</v>
      </c>
      <c r="C25" s="1" t="s">
        <v>41</v>
      </c>
      <c r="D25" s="1" t="s">
        <v>27</v>
      </c>
      <c r="E25" t="s">
        <v>274</v>
      </c>
      <c r="F25" s="8" t="s">
        <v>177</v>
      </c>
      <c r="G25" s="8" t="s">
        <v>380</v>
      </c>
      <c r="H25" t="s">
        <v>341</v>
      </c>
      <c r="I25">
        <v>53</v>
      </c>
      <c r="J25">
        <v>2</v>
      </c>
    </row>
    <row r="26" spans="1:10">
      <c r="A26">
        <f t="shared" si="0"/>
        <v>25</v>
      </c>
      <c r="B26" t="s">
        <v>323</v>
      </c>
      <c r="C26" s="1" t="s">
        <v>40</v>
      </c>
      <c r="D26" s="1" t="s">
        <v>27</v>
      </c>
      <c r="E26" t="s">
        <v>29</v>
      </c>
      <c r="F26" s="8" t="s">
        <v>179</v>
      </c>
      <c r="G26" s="8" t="s">
        <v>258</v>
      </c>
      <c r="H26" t="s">
        <v>342</v>
      </c>
      <c r="I26">
        <v>54</v>
      </c>
      <c r="J26">
        <v>1</v>
      </c>
    </row>
    <row r="27" spans="1:10">
      <c r="A27">
        <f t="shared" si="0"/>
        <v>26</v>
      </c>
      <c r="B27" t="s">
        <v>324</v>
      </c>
      <c r="C27" s="1" t="s">
        <v>42</v>
      </c>
      <c r="D27" s="1" t="s">
        <v>27</v>
      </c>
      <c r="E27" t="s">
        <v>273</v>
      </c>
      <c r="F27" s="8" t="s">
        <v>291</v>
      </c>
      <c r="G27" s="8" t="s">
        <v>381</v>
      </c>
      <c r="H27" t="s">
        <v>310</v>
      </c>
      <c r="I27">
        <v>23</v>
      </c>
      <c r="J27">
        <v>3</v>
      </c>
    </row>
    <row r="28" spans="1:10">
      <c r="A28">
        <f t="shared" si="0"/>
        <v>27</v>
      </c>
      <c r="B28" t="s">
        <v>325</v>
      </c>
      <c r="C28" s="1" t="s">
        <v>43</v>
      </c>
      <c r="D28" s="1" t="s">
        <v>27</v>
      </c>
      <c r="E28" t="s">
        <v>29</v>
      </c>
      <c r="F28" s="8" t="s">
        <v>141</v>
      </c>
      <c r="G28" s="8" t="s">
        <v>173</v>
      </c>
      <c r="H28" t="s">
        <v>313</v>
      </c>
      <c r="I28">
        <v>31</v>
      </c>
      <c r="J28">
        <v>2</v>
      </c>
    </row>
    <row r="29" spans="1:10">
      <c r="A29">
        <f t="shared" si="0"/>
        <v>28</v>
      </c>
      <c r="B29" t="s">
        <v>326</v>
      </c>
      <c r="C29" s="1" t="s">
        <v>44</v>
      </c>
      <c r="D29" s="1" t="s">
        <v>27</v>
      </c>
      <c r="E29" t="s">
        <v>274</v>
      </c>
      <c r="F29" s="8" t="s">
        <v>263</v>
      </c>
      <c r="G29" s="8" t="s">
        <v>378</v>
      </c>
      <c r="H29" t="s">
        <v>311</v>
      </c>
      <c r="I29">
        <v>24</v>
      </c>
      <c r="J29">
        <v>3</v>
      </c>
    </row>
    <row r="30" spans="1:10">
      <c r="A30">
        <f t="shared" si="0"/>
        <v>29</v>
      </c>
      <c r="B30" t="s">
        <v>327</v>
      </c>
      <c r="C30" s="1" t="s">
        <v>45</v>
      </c>
      <c r="D30" s="1" t="s">
        <v>27</v>
      </c>
      <c r="E30" t="s">
        <v>29</v>
      </c>
      <c r="F30" s="8" t="s">
        <v>75</v>
      </c>
      <c r="G30" s="8" t="s">
        <v>80</v>
      </c>
      <c r="H30" s="8" t="s">
        <v>343</v>
      </c>
      <c r="I30" s="18">
        <v>60</v>
      </c>
      <c r="J30">
        <v>1</v>
      </c>
    </row>
    <row r="31" spans="1:10">
      <c r="A31">
        <f t="shared" si="0"/>
        <v>30</v>
      </c>
      <c r="B31" t="s">
        <v>328</v>
      </c>
      <c r="C31" s="1" t="s">
        <v>41</v>
      </c>
      <c r="D31" s="1" t="s">
        <v>27</v>
      </c>
      <c r="E31" t="s">
        <v>274</v>
      </c>
      <c r="F31" s="8" t="s">
        <v>102</v>
      </c>
      <c r="G31" s="8" t="s">
        <v>382</v>
      </c>
      <c r="H31" s="8" t="s">
        <v>340</v>
      </c>
      <c r="I31" s="18">
        <v>59</v>
      </c>
      <c r="J31">
        <v>3</v>
      </c>
    </row>
    <row r="32" spans="1:10">
      <c r="A32">
        <f t="shared" si="0"/>
        <v>31</v>
      </c>
      <c r="B32" t="s">
        <v>329</v>
      </c>
      <c r="C32" s="1" t="s">
        <v>50</v>
      </c>
      <c r="D32" s="1" t="s">
        <v>213</v>
      </c>
      <c r="E32" t="s">
        <v>274</v>
      </c>
      <c r="F32" s="8" t="s">
        <v>104</v>
      </c>
      <c r="G32" s="8" t="s">
        <v>383</v>
      </c>
      <c r="H32" s="8" t="s">
        <v>344</v>
      </c>
      <c r="I32" s="18">
        <v>61</v>
      </c>
      <c r="J32">
        <v>2</v>
      </c>
    </row>
    <row r="33" spans="1:12">
      <c r="A33">
        <f t="shared" si="0"/>
        <v>32</v>
      </c>
      <c r="B33" t="s">
        <v>330</v>
      </c>
      <c r="C33" s="1" t="s">
        <v>51</v>
      </c>
      <c r="D33" s="1" t="s">
        <v>271</v>
      </c>
      <c r="E33" t="s">
        <v>29</v>
      </c>
      <c r="F33" s="8" t="s">
        <v>113</v>
      </c>
      <c r="G33" s="8" t="s">
        <v>337</v>
      </c>
      <c r="H33" s="8" t="s">
        <v>345</v>
      </c>
      <c r="I33" s="18">
        <v>62</v>
      </c>
      <c r="J33">
        <v>1</v>
      </c>
    </row>
    <row r="34" spans="1:12">
      <c r="A34">
        <f t="shared" si="0"/>
        <v>33</v>
      </c>
      <c r="B34" t="s">
        <v>331</v>
      </c>
      <c r="C34" s="1" t="s">
        <v>52</v>
      </c>
      <c r="D34" s="1" t="s">
        <v>27</v>
      </c>
      <c r="E34" t="s">
        <v>273</v>
      </c>
      <c r="F34" s="8" t="s">
        <v>117</v>
      </c>
      <c r="G34" s="8" t="s">
        <v>338</v>
      </c>
      <c r="H34" s="8" t="s">
        <v>307</v>
      </c>
      <c r="I34">
        <v>43</v>
      </c>
      <c r="J34">
        <v>1</v>
      </c>
    </row>
    <row r="35" spans="1:12">
      <c r="A35">
        <f t="shared" si="0"/>
        <v>34</v>
      </c>
      <c r="B35" t="s">
        <v>332</v>
      </c>
      <c r="C35" s="1" t="s">
        <v>53</v>
      </c>
      <c r="D35" s="1" t="s">
        <v>27</v>
      </c>
      <c r="E35" t="s">
        <v>29</v>
      </c>
      <c r="F35" s="8" t="s">
        <v>75</v>
      </c>
      <c r="G35" s="8" t="s">
        <v>339</v>
      </c>
      <c r="H35" s="8" t="s">
        <v>346</v>
      </c>
      <c r="I35" s="18">
        <v>63</v>
      </c>
      <c r="J35">
        <v>2</v>
      </c>
    </row>
    <row r="36" spans="1:12">
      <c r="A36">
        <f>A35+1</f>
        <v>35</v>
      </c>
      <c r="B36" t="s">
        <v>333</v>
      </c>
      <c r="C36" s="1" t="s">
        <v>54</v>
      </c>
      <c r="D36" s="1" t="s">
        <v>272</v>
      </c>
      <c r="E36" t="s">
        <v>274</v>
      </c>
      <c r="F36" s="8" t="s">
        <v>75</v>
      </c>
      <c r="G36" s="8" t="s">
        <v>370</v>
      </c>
      <c r="H36" s="8" t="s">
        <v>346</v>
      </c>
      <c r="I36" s="18">
        <v>64</v>
      </c>
      <c r="J36">
        <v>3</v>
      </c>
    </row>
    <row r="37" spans="1:12">
      <c r="A37">
        <f t="shared" si="0"/>
        <v>36</v>
      </c>
      <c r="B37" t="s">
        <v>334</v>
      </c>
      <c r="C37" s="1" t="s">
        <v>55</v>
      </c>
      <c r="D37" s="1" t="s">
        <v>27</v>
      </c>
      <c r="E37" t="s">
        <v>29</v>
      </c>
      <c r="F37" s="8" t="s">
        <v>75</v>
      </c>
      <c r="G37" s="8" t="s">
        <v>79</v>
      </c>
      <c r="H37" s="8" t="s">
        <v>347</v>
      </c>
      <c r="I37">
        <v>65</v>
      </c>
      <c r="J37">
        <v>2</v>
      </c>
    </row>
    <row r="42" spans="1:12">
      <c r="L42" s="18"/>
    </row>
    <row r="43" spans="1:12">
      <c r="L43" s="18"/>
    </row>
    <row r="44" spans="1:12">
      <c r="L44" s="18"/>
    </row>
    <row r="45" spans="1:12">
      <c r="L45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6"/>
  <sheetViews>
    <sheetView workbookViewId="0">
      <pane ySplit="1" topLeftCell="A2" activePane="bottomLeft" state="frozen"/>
      <selection pane="bottomLeft" activeCell="D20" sqref="D20"/>
    </sheetView>
  </sheetViews>
  <sheetFormatPr defaultRowHeight="15"/>
  <cols>
    <col min="1" max="1" width="8.140625" customWidth="1"/>
    <col min="2" max="4" width="18.28515625" style="8" bestFit="1" customWidth="1"/>
    <col min="5" max="5" width="17.5703125" bestFit="1" customWidth="1"/>
    <col min="6" max="6" width="14.42578125" bestFit="1" customWidth="1"/>
    <col min="7" max="7" width="16.5703125" bestFit="1" customWidth="1"/>
    <col min="8" max="8" width="34.140625" bestFit="1" customWidth="1"/>
    <col min="9" max="9" width="13.5703125" bestFit="1" customWidth="1"/>
    <col min="10" max="10" width="12.140625" bestFit="1" customWidth="1"/>
    <col min="11" max="11" width="8.28515625" bestFit="1" customWidth="1"/>
    <col min="12" max="12" width="12.140625" bestFit="1" customWidth="1"/>
  </cols>
  <sheetData>
    <row r="1" spans="1:12" s="11" customFormat="1">
      <c r="A1" s="10" t="s">
        <v>0</v>
      </c>
      <c r="B1" s="12" t="s">
        <v>11</v>
      </c>
      <c r="C1" s="12" t="s">
        <v>12</v>
      </c>
      <c r="D1" s="12" t="s">
        <v>13</v>
      </c>
      <c r="E1" s="11" t="s">
        <v>14</v>
      </c>
      <c r="F1" s="11" t="s">
        <v>49</v>
      </c>
      <c r="G1" s="11" t="s">
        <v>15</v>
      </c>
      <c r="H1" s="11" t="s">
        <v>16</v>
      </c>
      <c r="I1" s="11" t="s">
        <v>17</v>
      </c>
      <c r="J1" s="13" t="s">
        <v>18</v>
      </c>
      <c r="K1" s="13" t="s">
        <v>19</v>
      </c>
      <c r="L1" s="10" t="s">
        <v>10</v>
      </c>
    </row>
    <row r="2" spans="1:12">
      <c r="A2">
        <v>1</v>
      </c>
      <c r="B2" s="8" t="s">
        <v>75</v>
      </c>
      <c r="C2" s="8" t="s">
        <v>70</v>
      </c>
      <c r="D2" s="8" t="s">
        <v>79</v>
      </c>
      <c r="E2" s="6">
        <f>IF((D2-C2)*86400&gt;0,ROUND((D2-C2)*86400,0),"")</f>
        <v>17400</v>
      </c>
      <c r="F2" s="6">
        <f>ROUND((C2-B2)*86400,0)</f>
        <v>300</v>
      </c>
      <c r="G2" s="2" t="s">
        <v>68</v>
      </c>
      <c r="H2">
        <f>CUSTOMER_HISTORY!A2</f>
        <v>1</v>
      </c>
      <c r="I2">
        <v>1</v>
      </c>
      <c r="J2" t="s">
        <v>56</v>
      </c>
      <c r="K2">
        <v>8748</v>
      </c>
    </row>
    <row r="3" spans="1:12">
      <c r="A3">
        <v>2</v>
      </c>
      <c r="B3" s="8" t="s">
        <v>102</v>
      </c>
      <c r="C3" s="8" t="s">
        <v>103</v>
      </c>
      <c r="E3" s="6" t="str">
        <f>IF((D3-C3)*86400&gt;0,ROUND((D3-C3)*86400,0),"")</f>
        <v/>
      </c>
      <c r="F3" s="6">
        <f>ROUND((C3-B3)*86400,0)</f>
        <v>476</v>
      </c>
      <c r="G3" s="2" t="s">
        <v>78</v>
      </c>
      <c r="H3">
        <f>CUSTOMER_HISTORY!A3</f>
        <v>2</v>
      </c>
      <c r="I3">
        <v>31</v>
      </c>
      <c r="J3" t="s">
        <v>101</v>
      </c>
      <c r="K3" s="9">
        <v>8747</v>
      </c>
    </row>
    <row r="4" spans="1:12">
      <c r="A4">
        <v>3</v>
      </c>
      <c r="B4" s="8" t="s">
        <v>104</v>
      </c>
      <c r="C4" s="8" t="s">
        <v>105</v>
      </c>
      <c r="D4" s="8" t="s">
        <v>106</v>
      </c>
      <c r="E4" s="6">
        <f>IF((D4-C4)*86400&gt;0,ROUND((D4-C4)*86400,0),"")</f>
        <v>180</v>
      </c>
      <c r="F4" s="6">
        <f>ROUND((C4-B4)*86400,0)</f>
        <v>360</v>
      </c>
      <c r="G4" s="2" t="s">
        <v>68</v>
      </c>
      <c r="H4">
        <v>2</v>
      </c>
      <c r="I4">
        <v>32</v>
      </c>
      <c r="J4" t="s">
        <v>101</v>
      </c>
      <c r="K4">
        <v>8748</v>
      </c>
    </row>
    <row r="5" spans="1:12">
      <c r="A5">
        <v>4</v>
      </c>
      <c r="B5" s="8" t="s">
        <v>75</v>
      </c>
      <c r="C5" s="8" t="s">
        <v>107</v>
      </c>
      <c r="E5" s="6" t="str">
        <f>IF((D5-C5)*86400&gt;0,ROUND((D5-C5)*86400,0),"")</f>
        <v/>
      </c>
      <c r="F5" s="6">
        <f>ROUND((C5-B5)*86400,0)</f>
        <v>2100</v>
      </c>
      <c r="G5" s="2" t="s">
        <v>78</v>
      </c>
      <c r="H5">
        <f>CUSTOMER_HISTORY!A4</f>
        <v>3</v>
      </c>
      <c r="I5">
        <v>33</v>
      </c>
      <c r="J5" t="s">
        <v>101</v>
      </c>
      <c r="K5" s="9">
        <v>8747</v>
      </c>
    </row>
    <row r="6" spans="1:12">
      <c r="A6">
        <v>5</v>
      </c>
      <c r="B6" s="8" t="s">
        <v>108</v>
      </c>
      <c r="C6" s="8" t="s">
        <v>109</v>
      </c>
      <c r="E6" s="6" t="str">
        <f>IF((D6-C6)*86400&gt;0,ROUND((D6-C6)*86400,0),"")</f>
        <v/>
      </c>
      <c r="F6" s="6">
        <f>ROUND((C6-B6)*86400,0)</f>
        <v>1740</v>
      </c>
      <c r="G6" s="2" t="s">
        <v>76</v>
      </c>
      <c r="H6">
        <f>CUSTOMER_HISTORY!A4</f>
        <v>3</v>
      </c>
      <c r="I6">
        <v>34</v>
      </c>
      <c r="J6" t="s">
        <v>101</v>
      </c>
      <c r="K6" s="9">
        <v>8747</v>
      </c>
    </row>
    <row r="7" spans="1:12">
      <c r="A7">
        <v>6</v>
      </c>
      <c r="B7" s="8" t="s">
        <v>110</v>
      </c>
      <c r="C7" s="8" t="s">
        <v>111</v>
      </c>
      <c r="D7" s="8" t="s">
        <v>112</v>
      </c>
      <c r="E7" s="6">
        <f>IF((D7-C7)*86400&gt;0,ROUND((D7-C7)*86400,0),"")</f>
        <v>2280</v>
      </c>
      <c r="F7" s="6">
        <f>ROUND((C7-B7)*86400,0)</f>
        <v>120</v>
      </c>
      <c r="G7" s="2" t="s">
        <v>68</v>
      </c>
      <c r="H7">
        <f>CUSTOMER_HISTORY!A4</f>
        <v>3</v>
      </c>
      <c r="I7">
        <f>I6+1</f>
        <v>35</v>
      </c>
      <c r="J7" t="s">
        <v>101</v>
      </c>
      <c r="K7">
        <v>8748</v>
      </c>
    </row>
    <row r="8" spans="1:12">
      <c r="A8">
        <v>7</v>
      </c>
      <c r="B8" s="8" t="s">
        <v>114</v>
      </c>
      <c r="C8" s="8" t="s">
        <v>115</v>
      </c>
      <c r="D8" s="8" t="s">
        <v>116</v>
      </c>
      <c r="E8" s="6">
        <f>IF((D8-C8)*86400&gt;0,ROUND((D8-C8)*86400,0),"")</f>
        <v>8257</v>
      </c>
      <c r="F8" s="6">
        <f>IF(((C8-B8)*86400)&gt;0,ROUND((C8-B8)*86400,0),"")</f>
        <v>203</v>
      </c>
      <c r="G8" s="2" t="s">
        <v>69</v>
      </c>
      <c r="H8">
        <f>CUSTOMER_HISTORY!A4</f>
        <v>3</v>
      </c>
      <c r="I8">
        <f>I7+1</f>
        <v>36</v>
      </c>
      <c r="J8" t="s">
        <v>101</v>
      </c>
      <c r="K8" s="9">
        <v>8747</v>
      </c>
    </row>
    <row r="9" spans="1:12">
      <c r="A9">
        <v>8</v>
      </c>
      <c r="B9" s="8" t="s">
        <v>113</v>
      </c>
      <c r="E9" s="6" t="str">
        <f>IF((D9-C9)*86400&gt;0,ROUND((D9-C9)*86400,0),"")</f>
        <v/>
      </c>
      <c r="F9" s="6" t="str">
        <f>IF(((C9-B9)*86400)&gt;=0,ROUND((C9-B9)*86400,0),"")</f>
        <v/>
      </c>
      <c r="G9" s="2" t="s">
        <v>77</v>
      </c>
      <c r="H9">
        <f>CUSTOMER_HISTORY!A5</f>
        <v>4</v>
      </c>
      <c r="I9">
        <v>2</v>
      </c>
      <c r="J9" t="s">
        <v>101</v>
      </c>
      <c r="K9">
        <v>8748</v>
      </c>
    </row>
    <row r="10" spans="1:12">
      <c r="A10">
        <v>9</v>
      </c>
      <c r="B10" s="8" t="s">
        <v>117</v>
      </c>
      <c r="C10" s="8" t="s">
        <v>113</v>
      </c>
      <c r="E10" s="6" t="str">
        <f>IF((D10-C10)*86400&gt;0,ROUND((D10-C10)*86400,0),"")</f>
        <v/>
      </c>
      <c r="F10" s="6">
        <f>IF(((C10-B10)*86400)&gt;=0,ROUND((C10-B10)*86400,0),"")</f>
        <v>1200</v>
      </c>
      <c r="G10" s="2" t="s">
        <v>78</v>
      </c>
      <c r="H10">
        <f>CUSTOMER_HISTORY!A6</f>
        <v>5</v>
      </c>
      <c r="I10">
        <v>11</v>
      </c>
      <c r="J10" t="s">
        <v>101</v>
      </c>
      <c r="K10" s="9">
        <v>8747</v>
      </c>
    </row>
    <row r="11" spans="1:12">
      <c r="A11">
        <v>10</v>
      </c>
      <c r="B11" s="8" t="s">
        <v>111</v>
      </c>
      <c r="C11" s="8" t="s">
        <v>118</v>
      </c>
      <c r="E11" s="6" t="str">
        <f>IF((D11-C11)*86400&gt;0,ROUND((D11-C11)*86400,0),"")</f>
        <v/>
      </c>
      <c r="F11" s="6">
        <f>IF(((C11-B11)*86400)&gt;=0,ROUND((C11-B11)*86400,0),"")</f>
        <v>601</v>
      </c>
      <c r="G11" s="2" t="s">
        <v>78</v>
      </c>
      <c r="H11">
        <f>CUSTOMER_HISTORY!A6</f>
        <v>5</v>
      </c>
      <c r="I11">
        <f>I10+1</f>
        <v>12</v>
      </c>
      <c r="J11" t="s">
        <v>101</v>
      </c>
      <c r="K11">
        <v>8748</v>
      </c>
    </row>
    <row r="12" spans="1:12">
      <c r="A12">
        <v>11</v>
      </c>
      <c r="B12" s="8" t="s">
        <v>119</v>
      </c>
      <c r="C12" s="8" t="s">
        <v>120</v>
      </c>
      <c r="D12" s="8" t="s">
        <v>210</v>
      </c>
      <c r="E12" s="6">
        <f>IF((D12-C12)*86400&gt;0,ROUND((D12-C12)*86400,0),"")</f>
        <v>180</v>
      </c>
      <c r="F12" s="6">
        <f>IF(((C12-B12)*86400)&gt;=0,ROUND((C12-B12)*86400,0),"")</f>
        <v>60</v>
      </c>
      <c r="G12" s="2" t="s">
        <v>68</v>
      </c>
      <c r="H12">
        <f>CUSTOMER_HISTORY!A6</f>
        <v>5</v>
      </c>
      <c r="I12">
        <f>I11+1</f>
        <v>13</v>
      </c>
      <c r="J12" t="s">
        <v>101</v>
      </c>
      <c r="K12" s="9">
        <v>8747</v>
      </c>
    </row>
    <row r="13" spans="1:12">
      <c r="A13">
        <v>12</v>
      </c>
      <c r="B13" s="8" t="s">
        <v>121</v>
      </c>
      <c r="C13" s="8" t="s">
        <v>122</v>
      </c>
      <c r="D13" s="8" t="s">
        <v>209</v>
      </c>
      <c r="E13" s="6">
        <f>IF((D13-C13)*86400&gt;0,ROUND((D13-C13)*86400,0),"")</f>
        <v>1140</v>
      </c>
      <c r="F13" s="6">
        <f>IF(((C13-B13)*86400)&gt;=0,ROUND((C13-B13)*86400,0),"")</f>
        <v>59</v>
      </c>
      <c r="G13" s="2" t="s">
        <v>69</v>
      </c>
      <c r="H13">
        <f>CUSTOMER_HISTORY!A6</f>
        <v>5</v>
      </c>
      <c r="I13">
        <f>I12+1</f>
        <v>14</v>
      </c>
      <c r="J13" t="s">
        <v>101</v>
      </c>
      <c r="K13" s="9">
        <v>8747</v>
      </c>
    </row>
    <row r="14" spans="1:12">
      <c r="A14">
        <v>13</v>
      </c>
      <c r="B14" s="8" t="s">
        <v>123</v>
      </c>
      <c r="C14" s="8" t="s">
        <v>124</v>
      </c>
      <c r="E14" s="6" t="str">
        <f>IF((D14-C14)*86400&gt;0,ROUND((D14-C14)*86400,0),"")</f>
        <v/>
      </c>
      <c r="F14" s="6">
        <f>IF(((C14-B14)*86400)&gt;=0,ROUND((C14-B14)*86400,0),"")</f>
        <v>30</v>
      </c>
      <c r="G14" s="2" t="s">
        <v>76</v>
      </c>
      <c r="H14">
        <f>CUSTOMER_HISTORY!A6</f>
        <v>5</v>
      </c>
      <c r="I14">
        <f>I13+1</f>
        <v>15</v>
      </c>
      <c r="J14" t="s">
        <v>56</v>
      </c>
      <c r="K14">
        <v>8748</v>
      </c>
    </row>
    <row r="15" spans="1:12">
      <c r="A15">
        <v>14</v>
      </c>
      <c r="B15" s="8" t="s">
        <v>154</v>
      </c>
      <c r="C15" s="8" t="s">
        <v>155</v>
      </c>
      <c r="D15" s="8" t="s">
        <v>140</v>
      </c>
      <c r="E15" s="6">
        <f>IF((D15-C15)*86400&gt;0,ROUND((D15-C15)*86400,0),"")</f>
        <v>3600</v>
      </c>
      <c r="F15" s="6">
        <f>IF(((C15-B15)*86400)&gt;=0,ROUND((C15-B15)*86400,0),"")</f>
        <v>1200</v>
      </c>
      <c r="G15" s="2" t="s">
        <v>68</v>
      </c>
      <c r="H15">
        <f>CUSTOMER_HISTORY!A7</f>
        <v>6</v>
      </c>
      <c r="I15">
        <v>104</v>
      </c>
      <c r="J15" t="s">
        <v>73</v>
      </c>
      <c r="K15">
        <v>8751</v>
      </c>
    </row>
    <row r="16" spans="1:12">
      <c r="A16">
        <f>A15+1</f>
        <v>15</v>
      </c>
      <c r="B16" s="8" t="s">
        <v>156</v>
      </c>
      <c r="C16" s="8" t="s">
        <v>156</v>
      </c>
      <c r="D16" s="8" t="s">
        <v>384</v>
      </c>
      <c r="E16" s="6">
        <f>IF((D16-C16)*86400&gt;0,ROUND((D16-C16)*86400,0),"")</f>
        <v>3600</v>
      </c>
      <c r="F16" s="6">
        <f>IF(((C16-B16)*86400)&gt;=0,ROUND((C16-B16)*86400,0),"")</f>
        <v>0</v>
      </c>
      <c r="G16" s="2" t="s">
        <v>68</v>
      </c>
      <c r="H16">
        <f>CUSTOMER_HISTORY!A7</f>
        <v>6</v>
      </c>
      <c r="I16">
        <v>105</v>
      </c>
      <c r="J16" t="s">
        <v>73</v>
      </c>
      <c r="K16">
        <v>8751</v>
      </c>
    </row>
    <row r="17" spans="1:11">
      <c r="A17">
        <f>A16+1</f>
        <v>16</v>
      </c>
      <c r="B17" s="8" t="s">
        <v>140</v>
      </c>
      <c r="C17" s="8" t="s">
        <v>139</v>
      </c>
      <c r="D17" s="8" t="s">
        <v>157</v>
      </c>
      <c r="E17" s="6">
        <f>IF((D17-C17)*86400&gt;0,ROUND((D17-C17)*86400,0),"")</f>
        <v>10800</v>
      </c>
      <c r="F17" s="6">
        <f>IF(((C17-B17)*86400)&gt;=0,ROUND((C17-B17)*86400,0),"")</f>
        <v>600</v>
      </c>
      <c r="G17" s="2" t="s">
        <v>68</v>
      </c>
      <c r="H17">
        <f>CUSTOMER_HISTORY!A7</f>
        <v>6</v>
      </c>
      <c r="I17">
        <v>106</v>
      </c>
      <c r="J17" t="s">
        <v>73</v>
      </c>
      <c r="K17">
        <v>8751</v>
      </c>
    </row>
    <row r="18" spans="1:11">
      <c r="A18">
        <f>A17+1</f>
        <v>17</v>
      </c>
      <c r="B18" s="8" t="s">
        <v>141</v>
      </c>
      <c r="C18" s="8" t="s">
        <v>150</v>
      </c>
      <c r="D18" s="8" t="s">
        <v>151</v>
      </c>
      <c r="E18" s="6">
        <f>IF((D18-C18)*86400&gt;0,ROUND((D18-C18)*86400,0),"")</f>
        <v>3600</v>
      </c>
      <c r="F18" s="6">
        <f>IF(((C18-B18)*86400)&gt;=0,ROUND((C18-B18)*86400,0),"")</f>
        <v>300</v>
      </c>
      <c r="G18" s="2" t="s">
        <v>68</v>
      </c>
      <c r="H18">
        <f>CUSTOMER_HISTORY!A8</f>
        <v>7</v>
      </c>
      <c r="I18">
        <v>110</v>
      </c>
      <c r="J18" t="s">
        <v>73</v>
      </c>
      <c r="K18">
        <v>8751</v>
      </c>
    </row>
    <row r="19" spans="1:11">
      <c r="A19">
        <f>A18+1</f>
        <v>18</v>
      </c>
      <c r="B19" s="8" t="s">
        <v>142</v>
      </c>
      <c r="C19" s="8" t="s">
        <v>149</v>
      </c>
      <c r="D19" s="8" t="s">
        <v>152</v>
      </c>
      <c r="E19" s="6">
        <f>IF((D19-C19)*86400&gt;0,ROUND((D19-C19)*86400,0),"")</f>
        <v>3180</v>
      </c>
      <c r="F19" s="6">
        <f>IF(((C19-B19)*86400)&gt;=0,ROUND((C19-B19)*86400,0),"")</f>
        <v>180</v>
      </c>
      <c r="G19" s="2" t="s">
        <v>68</v>
      </c>
      <c r="H19">
        <f>CUSTOMER_HISTORY!A8</f>
        <v>7</v>
      </c>
      <c r="I19">
        <v>111</v>
      </c>
      <c r="J19" t="s">
        <v>73</v>
      </c>
      <c r="K19">
        <v>8751</v>
      </c>
    </row>
    <row r="20" spans="1:11">
      <c r="A20">
        <f>A19+1</f>
        <v>19</v>
      </c>
      <c r="B20" s="8" t="s">
        <v>143</v>
      </c>
      <c r="C20" s="8" t="s">
        <v>148</v>
      </c>
      <c r="D20" s="8" t="s">
        <v>153</v>
      </c>
      <c r="E20" s="6">
        <f>IF((D20-C20)*86400&gt;0,ROUND((D20-C20)*86400,0),"")</f>
        <v>4260</v>
      </c>
      <c r="F20" s="6">
        <f>IF(((C20-B20)*86400)&gt;=0,ROUND((C20-B20)*86400,0),"")</f>
        <v>60</v>
      </c>
      <c r="G20" s="2" t="s">
        <v>69</v>
      </c>
      <c r="H20">
        <f>CUSTOMER_HISTORY!A8</f>
        <v>7</v>
      </c>
      <c r="I20">
        <v>112</v>
      </c>
      <c r="J20" t="s">
        <v>73</v>
      </c>
      <c r="K20">
        <v>8751</v>
      </c>
    </row>
    <row r="21" spans="1:11">
      <c r="A21">
        <f>A20+1</f>
        <v>20</v>
      </c>
      <c r="B21" s="8" t="s">
        <v>144</v>
      </c>
      <c r="C21" s="8" t="s">
        <v>147</v>
      </c>
      <c r="D21" s="8" t="s">
        <v>158</v>
      </c>
      <c r="E21" s="6">
        <f>IF((D21-C21)*86400&gt;0,ROUND((D21-C21)*86400,0),"")</f>
        <v>1140</v>
      </c>
      <c r="F21" s="6">
        <f>IF(((C21-B21)*86400)&gt;=0,ROUND((C21-B21)*86400,0),"")</f>
        <v>20</v>
      </c>
      <c r="G21" s="2" t="s">
        <v>69</v>
      </c>
      <c r="H21">
        <f>CUSTOMER_HISTORY!A8</f>
        <v>7</v>
      </c>
      <c r="I21">
        <v>113</v>
      </c>
      <c r="J21" t="s">
        <v>73</v>
      </c>
      <c r="K21">
        <v>8751</v>
      </c>
    </row>
    <row r="22" spans="1:11">
      <c r="A22">
        <f>A21+1</f>
        <v>21</v>
      </c>
      <c r="B22" s="8" t="s">
        <v>145</v>
      </c>
      <c r="C22" s="8" t="s">
        <v>146</v>
      </c>
      <c r="D22" s="8" t="s">
        <v>157</v>
      </c>
      <c r="E22" s="6">
        <f>IF((D22-C22)*86400&gt;0,ROUND((D22-C22)*86400,0),"")</f>
        <v>3300</v>
      </c>
      <c r="F22" s="6">
        <f>IF(((C22-B22)*86400)&gt;=0,ROUND((C22-B22)*86400,0),"")</f>
        <v>280</v>
      </c>
      <c r="G22" s="2" t="s">
        <v>68</v>
      </c>
      <c r="H22">
        <f>CUSTOMER_HISTORY!A8</f>
        <v>7</v>
      </c>
      <c r="I22">
        <v>114</v>
      </c>
      <c r="J22" t="s">
        <v>73</v>
      </c>
      <c r="K22">
        <v>8751</v>
      </c>
    </row>
    <row r="23" spans="1:11">
      <c r="A23">
        <f>A22+1</f>
        <v>22</v>
      </c>
      <c r="B23" s="8" t="s">
        <v>155</v>
      </c>
      <c r="C23" s="8" t="s">
        <v>159</v>
      </c>
      <c r="D23" s="8" t="s">
        <v>160</v>
      </c>
      <c r="E23" s="6">
        <f>IF((D23-C23)*86400&gt;0,ROUND((D23-C23)*86400,0),"")</f>
        <v>7200</v>
      </c>
      <c r="F23" s="6">
        <f>IF(((C23-B23)*86400)&gt;=0,ROUND((C23-B23)*86400,0),"")</f>
        <v>1800</v>
      </c>
      <c r="G23" s="2" t="s">
        <v>68</v>
      </c>
      <c r="H23">
        <f>CUSTOMER_HISTORY!A9</f>
        <v>8</v>
      </c>
      <c r="I23">
        <v>115</v>
      </c>
      <c r="J23" t="s">
        <v>73</v>
      </c>
      <c r="K23">
        <v>8751</v>
      </c>
    </row>
    <row r="24" spans="1:11">
      <c r="A24">
        <f>A23+1</f>
        <v>23</v>
      </c>
      <c r="B24" s="8" t="s">
        <v>161</v>
      </c>
      <c r="C24" s="8" t="s">
        <v>162</v>
      </c>
      <c r="D24" s="8" t="s">
        <v>163</v>
      </c>
      <c r="E24" s="6">
        <f>IF((D24-C24)*86400&gt;0,ROUND((D24-C24)*86400,0),"")</f>
        <v>840</v>
      </c>
      <c r="F24" s="6">
        <f>IF(((C24-B24)*86400)&gt;=0,ROUND((C24-B24)*86400,0),"")</f>
        <v>30</v>
      </c>
      <c r="G24" s="2" t="s">
        <v>69</v>
      </c>
      <c r="H24">
        <f>CUSTOMER_HISTORY!A9</f>
        <v>8</v>
      </c>
      <c r="I24">
        <v>116</v>
      </c>
      <c r="J24" t="s">
        <v>73</v>
      </c>
      <c r="K24">
        <v>8751</v>
      </c>
    </row>
    <row r="25" spans="1:11">
      <c r="A25">
        <f>A24+1</f>
        <v>24</v>
      </c>
      <c r="B25" s="8" t="s">
        <v>163</v>
      </c>
      <c r="C25" s="8" t="s">
        <v>164</v>
      </c>
      <c r="D25" s="8" t="s">
        <v>146</v>
      </c>
      <c r="E25" s="6">
        <f>IF((D25-C25)*86400&gt;0,ROUND((D25-C25)*86400,0),"")</f>
        <v>1785</v>
      </c>
      <c r="F25" s="6">
        <f>IF(((C25-B25)*86400)&gt;=0,ROUND((C25-B25)*86400,0),"")</f>
        <v>15</v>
      </c>
      <c r="G25" s="2" t="s">
        <v>68</v>
      </c>
      <c r="H25">
        <f>CUSTOMER_HISTORY!A9</f>
        <v>8</v>
      </c>
      <c r="I25">
        <v>117</v>
      </c>
      <c r="J25" t="s">
        <v>73</v>
      </c>
      <c r="K25">
        <v>8751</v>
      </c>
    </row>
    <row r="26" spans="1:11">
      <c r="A26">
        <f>A25+1</f>
        <v>25</v>
      </c>
      <c r="B26" s="8" t="s">
        <v>165</v>
      </c>
      <c r="C26" s="8" t="s">
        <v>166</v>
      </c>
      <c r="D26" s="8" t="s">
        <v>167</v>
      </c>
      <c r="E26" s="6">
        <f>IF((D26-C26)*86400&gt;0,ROUND((D26-C26)*86400,0),"")</f>
        <v>600</v>
      </c>
      <c r="F26" s="6">
        <f>IF(((C26-B26)*86400)&gt;=0,ROUND((C26-B26)*86400,0),"")</f>
        <v>240</v>
      </c>
      <c r="G26" s="2" t="s">
        <v>69</v>
      </c>
      <c r="H26">
        <f>CUSTOMER_HISTORY!A9</f>
        <v>8</v>
      </c>
      <c r="I26">
        <v>118</v>
      </c>
      <c r="J26" t="s">
        <v>73</v>
      </c>
      <c r="K26">
        <v>8751</v>
      </c>
    </row>
    <row r="27" spans="1:11">
      <c r="A27">
        <f>A26+1</f>
        <v>26</v>
      </c>
      <c r="B27" s="8" t="s">
        <v>168</v>
      </c>
      <c r="C27" s="8" t="s">
        <v>169</v>
      </c>
      <c r="D27" s="8" t="s">
        <v>170</v>
      </c>
      <c r="E27" s="6">
        <f>IF((D27-C27)*86400&gt;0,ROUND((D27-C27)*86400,0),"")</f>
        <v>840</v>
      </c>
      <c r="F27" s="6">
        <f>IF(((C27-B27)*86400)&gt;=0,ROUND((C27-B27)*86400,0),"")</f>
        <v>25</v>
      </c>
      <c r="G27" s="2" t="s">
        <v>68</v>
      </c>
      <c r="H27">
        <f>CUSTOMER_HISTORY!A9</f>
        <v>8</v>
      </c>
      <c r="I27">
        <v>119</v>
      </c>
      <c r="J27" t="s">
        <v>73</v>
      </c>
      <c r="K27">
        <v>8751</v>
      </c>
    </row>
    <row r="28" spans="1:11">
      <c r="A28">
        <f>A27+1</f>
        <v>27</v>
      </c>
      <c r="B28" s="8" t="s">
        <v>170</v>
      </c>
      <c r="C28" s="8" t="s">
        <v>171</v>
      </c>
      <c r="D28" s="8" t="s">
        <v>157</v>
      </c>
      <c r="E28" s="6">
        <f>IF((D28-C28)*86400&gt;0,ROUND((D28-C28)*86400,0),"")</f>
        <v>1200</v>
      </c>
      <c r="F28" s="6">
        <f>IF(((C28-B28)*86400)&gt;=0,ROUND((C28-B28)*86400,0),"")</f>
        <v>295</v>
      </c>
      <c r="G28" s="2" t="s">
        <v>69</v>
      </c>
      <c r="H28">
        <f>CUSTOMER_HISTORY!A9</f>
        <v>8</v>
      </c>
      <c r="I28">
        <v>120</v>
      </c>
      <c r="J28" t="s">
        <v>73</v>
      </c>
      <c r="K28">
        <v>8751</v>
      </c>
    </row>
    <row r="29" spans="1:11">
      <c r="A29">
        <f>A28+1</f>
        <v>28</v>
      </c>
      <c r="B29" s="8" t="s">
        <v>172</v>
      </c>
      <c r="C29" s="8" t="s">
        <v>173</v>
      </c>
      <c r="D29" s="8" t="s">
        <v>174</v>
      </c>
      <c r="E29" s="6">
        <f>IF((D29-C29)*86400&gt;0,ROUND((D29-C29)*86400,0),"")</f>
        <v>1200</v>
      </c>
      <c r="F29" s="6">
        <f>IF(((C29-B29)*86400)&gt;=0,ROUND((C29-B29)*86400,0),"")</f>
        <v>540</v>
      </c>
      <c r="G29" s="2" t="s">
        <v>69</v>
      </c>
      <c r="H29">
        <f>CUSTOMER_HISTORY!A9</f>
        <v>8</v>
      </c>
      <c r="I29">
        <v>110</v>
      </c>
      <c r="J29" t="s">
        <v>73</v>
      </c>
      <c r="K29">
        <v>8751</v>
      </c>
    </row>
    <row r="30" spans="1:11">
      <c r="A30">
        <f>A29+1</f>
        <v>29</v>
      </c>
      <c r="B30" s="8" t="s">
        <v>175</v>
      </c>
      <c r="C30" s="8" t="s">
        <v>177</v>
      </c>
      <c r="D30" s="8" t="s">
        <v>178</v>
      </c>
      <c r="E30" s="6">
        <f>IF((D30-C30)*86400&gt;0,ROUND((D30-C30)*86400,0),"")</f>
        <v>1680</v>
      </c>
      <c r="F30" s="6">
        <f>IF(((C30-B30)*86400)&gt;=0,ROUND((C30-B30)*86400,0),"")</f>
        <v>600</v>
      </c>
      <c r="G30" s="2" t="s">
        <v>69</v>
      </c>
      <c r="H30">
        <f>CUSTOMER_HISTORY!A10</f>
        <v>9</v>
      </c>
      <c r="I30">
        <v>35</v>
      </c>
      <c r="J30" s="1" t="s">
        <v>100</v>
      </c>
      <c r="K30">
        <v>8753</v>
      </c>
    </row>
    <row r="31" spans="1:11">
      <c r="A31">
        <f>A30+1</f>
        <v>30</v>
      </c>
      <c r="B31" s="8" t="s">
        <v>178</v>
      </c>
      <c r="C31" s="8" t="s">
        <v>180</v>
      </c>
      <c r="D31" s="8" t="s">
        <v>181</v>
      </c>
      <c r="E31" s="6">
        <f>IF((D31-C31)*86400&gt;0,ROUND((D31-C31)*86400,0),"")</f>
        <v>600</v>
      </c>
      <c r="F31" s="6">
        <f>IF(((C31-B31)*86400)&gt;=0,ROUND((C31-B31)*86400,0),"")</f>
        <v>120</v>
      </c>
      <c r="G31" s="2" t="s">
        <v>69</v>
      </c>
      <c r="H31">
        <f>CUSTOMER_HISTORY!A10</f>
        <v>9</v>
      </c>
      <c r="I31">
        <v>36</v>
      </c>
      <c r="J31" s="1" t="s">
        <v>100</v>
      </c>
      <c r="K31">
        <v>8753</v>
      </c>
    </row>
    <row r="32" spans="1:11">
      <c r="A32">
        <f>A31+1</f>
        <v>31</v>
      </c>
      <c r="B32" s="8" t="s">
        <v>181</v>
      </c>
      <c r="C32" s="8" t="s">
        <v>182</v>
      </c>
      <c r="D32" s="8" t="s">
        <v>183</v>
      </c>
      <c r="E32" s="6">
        <f>IF((D32-C32)*86400&gt;0,ROUND((D32-C32)*86400,0),"")</f>
        <v>3040</v>
      </c>
      <c r="F32" s="6">
        <f>IF(((C32-B32)*86400)&gt;=0,ROUND((C32-B32)*86400,0),"")</f>
        <v>76</v>
      </c>
      <c r="G32" s="2" t="s">
        <v>68</v>
      </c>
      <c r="H32">
        <f>CUSTOMER_HISTORY!A10</f>
        <v>9</v>
      </c>
      <c r="I32">
        <v>37</v>
      </c>
      <c r="J32" s="1" t="s">
        <v>100</v>
      </c>
      <c r="K32">
        <v>8753</v>
      </c>
    </row>
    <row r="33" spans="1:11">
      <c r="A33">
        <f>A32+1</f>
        <v>32</v>
      </c>
      <c r="B33" s="8" t="s">
        <v>183</v>
      </c>
      <c r="C33" s="8" t="s">
        <v>184</v>
      </c>
      <c r="D33" s="8" t="s">
        <v>185</v>
      </c>
      <c r="E33" s="6">
        <f>IF((D33-C33)*86400&gt;0,ROUND((D33-C33)*86400,0),"")</f>
        <v>1811</v>
      </c>
      <c r="F33" s="6">
        <f>IF(((C33-B33)*86400)&gt;=0,ROUND((C33-B33)*86400,0),"")</f>
        <v>327</v>
      </c>
      <c r="G33" s="2" t="s">
        <v>69</v>
      </c>
      <c r="H33">
        <f>CUSTOMER_HISTORY!A10</f>
        <v>9</v>
      </c>
      <c r="I33">
        <v>38</v>
      </c>
      <c r="J33" s="1" t="s">
        <v>100</v>
      </c>
      <c r="K33">
        <v>8753</v>
      </c>
    </row>
    <row r="34" spans="1:11">
      <c r="A34">
        <f>A33+1</f>
        <v>33</v>
      </c>
      <c r="B34" s="8" t="s">
        <v>186</v>
      </c>
      <c r="C34" s="8" t="s">
        <v>187</v>
      </c>
      <c r="D34" s="8" t="s">
        <v>188</v>
      </c>
      <c r="E34" s="6">
        <f>IF((D34-C34)*86400&gt;0,ROUND((D34-C34)*86400,0),"")</f>
        <v>2940</v>
      </c>
      <c r="F34" s="6">
        <f>IF(((C34-B34)*86400)&gt;=0,ROUND((C34-B34)*86400,0),"")</f>
        <v>161</v>
      </c>
      <c r="G34" s="2" t="s">
        <v>68</v>
      </c>
      <c r="H34">
        <f>CUSTOMER_HISTORY!A10</f>
        <v>9</v>
      </c>
      <c r="I34">
        <v>39</v>
      </c>
      <c r="J34" s="1" t="s">
        <v>100</v>
      </c>
      <c r="K34">
        <v>8753</v>
      </c>
    </row>
    <row r="35" spans="1:11">
      <c r="A35">
        <f>A34+1</f>
        <v>34</v>
      </c>
      <c r="B35" s="8" t="s">
        <v>189</v>
      </c>
      <c r="C35" s="8" t="s">
        <v>190</v>
      </c>
      <c r="D35" s="8" t="s">
        <v>191</v>
      </c>
      <c r="E35" s="6">
        <f>IF((D35-C35)*86400&gt;0,ROUND((D35-C35)*86400,0),"")</f>
        <v>3370</v>
      </c>
      <c r="F35" s="6">
        <f>IF(((C35-B35)*86400)&gt;=0,ROUND((C35-B35)*86400,0),"")</f>
        <v>114</v>
      </c>
      <c r="G35" s="2" t="s">
        <v>69</v>
      </c>
      <c r="H35">
        <f>CUSTOMER_HISTORY!A10</f>
        <v>9</v>
      </c>
      <c r="I35">
        <v>40</v>
      </c>
      <c r="J35" s="1" t="s">
        <v>100</v>
      </c>
      <c r="K35">
        <v>8753</v>
      </c>
    </row>
    <row r="36" spans="1:11">
      <c r="A36">
        <f>A35+1</f>
        <v>35</v>
      </c>
      <c r="B36" s="8" t="s">
        <v>192</v>
      </c>
      <c r="C36" s="8" t="s">
        <v>193</v>
      </c>
      <c r="D36" s="8" t="s">
        <v>194</v>
      </c>
      <c r="E36" s="6">
        <f>IF((D36-C36)*86400&gt;0,ROUND((D36-C36)*86400,0),"")</f>
        <v>1740</v>
      </c>
      <c r="F36" s="6">
        <f>IF(((C36-B36)*86400)&gt;=0,ROUND((C36-B36)*86400,0),"")</f>
        <v>42</v>
      </c>
      <c r="G36" s="2" t="s">
        <v>68</v>
      </c>
      <c r="H36">
        <v>9</v>
      </c>
      <c r="I36">
        <v>41</v>
      </c>
      <c r="J36" s="1" t="s">
        <v>100</v>
      </c>
      <c r="K36">
        <v>8753</v>
      </c>
    </row>
    <row r="37" spans="1:11">
      <c r="A37">
        <f>A36+1</f>
        <v>36</v>
      </c>
      <c r="B37" s="8" t="s">
        <v>194</v>
      </c>
      <c r="C37" s="8" t="s">
        <v>195</v>
      </c>
      <c r="D37" s="8" t="s">
        <v>196</v>
      </c>
      <c r="E37" s="6">
        <f>IF((D37-C37)*86400&gt;0,ROUND((D37-C37)*86400,0),"")</f>
        <v>2572</v>
      </c>
      <c r="F37" s="6">
        <f>IF(((C37-B37)*86400)&gt;=0,ROUND((C37-B37)*86400,0),"")</f>
        <v>70</v>
      </c>
      <c r="G37" s="2" t="s">
        <v>69</v>
      </c>
      <c r="H37">
        <v>9</v>
      </c>
      <c r="I37">
        <v>42</v>
      </c>
      <c r="J37" s="1" t="s">
        <v>100</v>
      </c>
      <c r="K37">
        <v>8753</v>
      </c>
    </row>
    <row r="38" spans="1:11">
      <c r="A38">
        <f>A37+1</f>
        <v>37</v>
      </c>
      <c r="B38" s="8" t="s">
        <v>198</v>
      </c>
      <c r="C38" s="8" t="s">
        <v>199</v>
      </c>
      <c r="D38" s="8" t="s">
        <v>200</v>
      </c>
      <c r="E38" s="6">
        <f>IF((D38-C38)*86400&gt;0,ROUND((D38-C38)*86400,0),"")</f>
        <v>1834</v>
      </c>
      <c r="F38" s="6">
        <f>IF(((C38-B38)*86400)&gt;=0,ROUND((C38-B38)*86400,0),"")</f>
        <v>18</v>
      </c>
      <c r="G38" s="2" t="s">
        <v>68</v>
      </c>
      <c r="H38">
        <f>CUSTOMER_HISTORY!A11</f>
        <v>10</v>
      </c>
      <c r="I38">
        <v>108</v>
      </c>
      <c r="J38" t="s">
        <v>74</v>
      </c>
      <c r="K38">
        <v>8754</v>
      </c>
    </row>
    <row r="39" spans="1:11">
      <c r="A39">
        <f>A38+1</f>
        <v>38</v>
      </c>
      <c r="B39" s="8" t="s">
        <v>201</v>
      </c>
      <c r="C39" s="8" t="s">
        <v>202</v>
      </c>
      <c r="D39" s="8" t="s">
        <v>203</v>
      </c>
      <c r="E39" s="6">
        <f>IF((D39-C39)*86400&gt;0,ROUND((D39-C39)*86400,0),"")</f>
        <v>1213</v>
      </c>
      <c r="F39" s="6">
        <f>IF(((C39-B39)*86400)&gt;=0,ROUND((C39-B39)*86400,0),"")</f>
        <v>18</v>
      </c>
      <c r="G39" s="2" t="s">
        <v>69</v>
      </c>
      <c r="H39">
        <f>CUSTOMER_HISTORY!A11</f>
        <v>10</v>
      </c>
      <c r="I39">
        <v>109</v>
      </c>
      <c r="J39" t="s">
        <v>74</v>
      </c>
      <c r="K39">
        <v>8754</v>
      </c>
    </row>
    <row r="40" spans="1:11">
      <c r="A40">
        <f>A39+1</f>
        <v>39</v>
      </c>
      <c r="B40" s="8" t="s">
        <v>203</v>
      </c>
      <c r="C40" s="8" t="s">
        <v>204</v>
      </c>
      <c r="D40" s="8" t="s">
        <v>205</v>
      </c>
      <c r="E40" s="6">
        <f>IF((D40-C40)*86400&gt;0,ROUND((D40-C40)*86400,0),"")</f>
        <v>1834</v>
      </c>
      <c r="F40" s="6">
        <f>IF(((C40-B40)*86400)&gt;=0,ROUND((C40-B40)*86400,0),"")</f>
        <v>37</v>
      </c>
      <c r="G40" s="2" t="s">
        <v>68</v>
      </c>
      <c r="H40">
        <v>10</v>
      </c>
      <c r="I40">
        <v>110</v>
      </c>
      <c r="J40" t="s">
        <v>74</v>
      </c>
      <c r="K40">
        <v>8754</v>
      </c>
    </row>
    <row r="41" spans="1:11">
      <c r="A41">
        <f>A40+1</f>
        <v>40</v>
      </c>
      <c r="B41" s="8" t="s">
        <v>206</v>
      </c>
      <c r="C41" s="8" t="s">
        <v>207</v>
      </c>
      <c r="D41" s="8" t="s">
        <v>208</v>
      </c>
      <c r="E41" s="6">
        <f>IF((D41-C41)*86400&gt;0,ROUND((D41-C41)*86400,0),"")</f>
        <v>1796</v>
      </c>
      <c r="F41" s="6">
        <f>IF(((C41-B41)*86400)&gt;=0,ROUND((C41-B41)*86400,0),"")</f>
        <v>63</v>
      </c>
      <c r="G41" s="2" t="s">
        <v>69</v>
      </c>
      <c r="H41">
        <v>10</v>
      </c>
      <c r="I41">
        <v>111</v>
      </c>
      <c r="J41" t="s">
        <v>74</v>
      </c>
      <c r="K41">
        <v>8754</v>
      </c>
    </row>
    <row r="42" spans="1:11">
      <c r="A42">
        <f>A41+1</f>
        <v>41</v>
      </c>
      <c r="B42" s="8" t="s">
        <v>208</v>
      </c>
      <c r="C42" s="8" t="s">
        <v>211</v>
      </c>
      <c r="D42" s="8" t="s">
        <v>212</v>
      </c>
      <c r="E42" s="6">
        <f>IF((D42-C42)*86400&gt;0,ROUND((D42-C42)*86400,0),"")</f>
        <v>1653</v>
      </c>
      <c r="F42" s="6">
        <f>IF(((C42-B42)*86400)&gt;=0,ROUND((C42-B42)*86400,0),"")</f>
        <v>51</v>
      </c>
      <c r="G42" s="2" t="s">
        <v>69</v>
      </c>
      <c r="H42">
        <v>10</v>
      </c>
      <c r="I42">
        <v>112</v>
      </c>
      <c r="J42" t="s">
        <v>74</v>
      </c>
      <c r="K42">
        <v>8754</v>
      </c>
    </row>
    <row r="43" spans="1:11">
      <c r="A43">
        <f>A42+1</f>
        <v>42</v>
      </c>
      <c r="B43" s="8" t="s">
        <v>177</v>
      </c>
      <c r="C43" s="8" t="s">
        <v>214</v>
      </c>
      <c r="D43" s="8" t="s">
        <v>215</v>
      </c>
      <c r="E43" s="6">
        <f>IF((D43-C43)*86400&gt;0,ROUND((D43-C43)*86400,0),"")</f>
        <v>1200</v>
      </c>
      <c r="F43" s="6">
        <f>IF(((C43-B43)*86400)&gt;=0,ROUND((C43-B43)*86400,0),"")</f>
        <v>30</v>
      </c>
      <c r="G43" s="2" t="s">
        <v>68</v>
      </c>
      <c r="H43">
        <f>CUSTOMER_HISTORY!A12</f>
        <v>11</v>
      </c>
      <c r="I43">
        <v>113</v>
      </c>
      <c r="J43" t="s">
        <v>74</v>
      </c>
      <c r="K43">
        <v>8754</v>
      </c>
    </row>
    <row r="44" spans="1:11">
      <c r="A44">
        <f>A43+1</f>
        <v>43</v>
      </c>
      <c r="B44" s="8" t="s">
        <v>215</v>
      </c>
      <c r="C44" s="8" t="s">
        <v>216</v>
      </c>
      <c r="D44" s="8" t="s">
        <v>217</v>
      </c>
      <c r="E44" s="6">
        <f>IF((D44-C44)*86400&gt;0,ROUND((D44-C44)*86400,0),"")</f>
        <v>1333</v>
      </c>
      <c r="F44" s="6">
        <f>IF(((C44-B44)*86400)&gt;=0,ROUND((C44-B44)*86400,0),"")</f>
        <v>40</v>
      </c>
      <c r="G44" s="2" t="s">
        <v>69</v>
      </c>
      <c r="H44">
        <v>11</v>
      </c>
      <c r="I44">
        <v>114</v>
      </c>
      <c r="J44" t="s">
        <v>74</v>
      </c>
      <c r="K44">
        <v>8754</v>
      </c>
    </row>
    <row r="45" spans="1:11">
      <c r="A45">
        <f>A44+1</f>
        <v>44</v>
      </c>
      <c r="B45" s="8" t="s">
        <v>218</v>
      </c>
      <c r="C45" s="8" t="s">
        <v>219</v>
      </c>
      <c r="D45" s="8" t="s">
        <v>220</v>
      </c>
      <c r="E45" s="6">
        <f>IF((D45-C45)*86400&gt;0,ROUND((D45-C45)*86400,0),"")</f>
        <v>1703</v>
      </c>
      <c r="F45" s="6">
        <f>IF(((C45-B45)*86400)&gt;=0,ROUND((C45-B45)*86400,0),"")</f>
        <v>73</v>
      </c>
      <c r="G45" s="2" t="s">
        <v>68</v>
      </c>
      <c r="H45">
        <v>11</v>
      </c>
      <c r="I45">
        <v>115</v>
      </c>
      <c r="J45" t="s">
        <v>74</v>
      </c>
      <c r="K45">
        <v>8754</v>
      </c>
    </row>
    <row r="46" spans="1:11">
      <c r="A46">
        <f>A45+1</f>
        <v>45</v>
      </c>
      <c r="B46" s="8" t="s">
        <v>221</v>
      </c>
      <c r="C46" s="8" t="s">
        <v>222</v>
      </c>
      <c r="D46" s="8" t="s">
        <v>223</v>
      </c>
      <c r="E46" s="6">
        <f>IF((D46-C46)*86400&gt;0,ROUND((D46-C46)*86400,0),"")</f>
        <v>1713</v>
      </c>
      <c r="F46" s="6">
        <f>IF(((C46-B46)*86400)&gt;=0,ROUND((C46-B46)*86400,0),"")</f>
        <v>34</v>
      </c>
      <c r="G46" s="2" t="s">
        <v>69</v>
      </c>
      <c r="H46">
        <v>11</v>
      </c>
      <c r="I46">
        <v>116</v>
      </c>
      <c r="J46" t="s">
        <v>74</v>
      </c>
      <c r="K46">
        <v>8754</v>
      </c>
    </row>
    <row r="47" spans="1:11">
      <c r="A47">
        <f>A46+1</f>
        <v>46</v>
      </c>
      <c r="B47" s="8" t="s">
        <v>224</v>
      </c>
      <c r="C47" s="8" t="s">
        <v>225</v>
      </c>
      <c r="D47" s="8" t="s">
        <v>226</v>
      </c>
      <c r="E47" s="6">
        <f>IF((D47-C47)*86400&gt;0,ROUND((D47-C47)*86400,0),"")</f>
        <v>5946</v>
      </c>
      <c r="F47" s="6">
        <f>IF(((C47-B47)*86400)&gt;=0,ROUND((C47-B47)*86400,0),"")</f>
        <v>51</v>
      </c>
      <c r="G47" s="2" t="s">
        <v>68</v>
      </c>
      <c r="H47">
        <v>11</v>
      </c>
      <c r="I47">
        <v>117</v>
      </c>
      <c r="J47" t="s">
        <v>74</v>
      </c>
      <c r="K47">
        <v>8754</v>
      </c>
    </row>
    <row r="48" spans="1:11">
      <c r="A48">
        <f>A47+1</f>
        <v>47</v>
      </c>
      <c r="B48" s="8" t="s">
        <v>227</v>
      </c>
      <c r="C48" s="8" t="s">
        <v>228</v>
      </c>
      <c r="D48" s="8" t="s">
        <v>79</v>
      </c>
      <c r="E48" s="6">
        <f>IF((D48-C48)*86400&gt;0,ROUND((D48-C48)*86400,0),"")</f>
        <v>16800</v>
      </c>
      <c r="F48" s="6">
        <f>ROUND((C48-B48)*86400,0)</f>
        <v>300</v>
      </c>
      <c r="G48" s="2" t="s">
        <v>68</v>
      </c>
      <c r="H48" s="17">
        <v>12</v>
      </c>
      <c r="I48">
        <v>102</v>
      </c>
      <c r="J48" t="s">
        <v>74</v>
      </c>
      <c r="K48">
        <v>8754</v>
      </c>
    </row>
    <row r="49" spans="1:11">
      <c r="A49">
        <f>A48+1</f>
        <v>48</v>
      </c>
      <c r="B49" s="8" t="s">
        <v>102</v>
      </c>
      <c r="C49" s="8" t="s">
        <v>103</v>
      </c>
      <c r="E49" s="6" t="str">
        <f>IF((D49-C49)*86400&gt;0,ROUND((D49-C49)*86400,0),"")</f>
        <v/>
      </c>
      <c r="F49" s="6">
        <f>ROUND((C49-B49)*86400,0)</f>
        <v>476</v>
      </c>
      <c r="G49" s="2" t="s">
        <v>78</v>
      </c>
      <c r="H49" s="17">
        <v>13</v>
      </c>
      <c r="I49">
        <v>41</v>
      </c>
      <c r="J49" s="1" t="s">
        <v>100</v>
      </c>
      <c r="K49">
        <v>8753</v>
      </c>
    </row>
    <row r="50" spans="1:11">
      <c r="A50">
        <f>A49+1</f>
        <v>49</v>
      </c>
      <c r="B50" s="8" t="s">
        <v>229</v>
      </c>
      <c r="C50" s="8" t="s">
        <v>230</v>
      </c>
      <c r="D50" s="8" t="s">
        <v>112</v>
      </c>
      <c r="E50" s="6">
        <f>IF((D50-C50)*86400&gt;0,ROUND((D50-C50)*86400,0),"")</f>
        <v>4140</v>
      </c>
      <c r="F50" s="6">
        <f>ROUND((C50-B50)*86400,0)</f>
        <v>283</v>
      </c>
      <c r="G50" s="2" t="s">
        <v>68</v>
      </c>
      <c r="H50" s="17">
        <v>13</v>
      </c>
      <c r="I50">
        <v>41</v>
      </c>
      <c r="J50" s="1" t="s">
        <v>100</v>
      </c>
      <c r="K50">
        <v>8753</v>
      </c>
    </row>
    <row r="51" spans="1:11">
      <c r="A51">
        <f>A50+1</f>
        <v>50</v>
      </c>
      <c r="B51" s="8" t="s">
        <v>231</v>
      </c>
      <c r="C51" s="8" t="s">
        <v>232</v>
      </c>
      <c r="E51" s="6" t="str">
        <f>IF((D51-C51)*86400&gt;0,ROUND((D51-C51)*86400,0),"")</f>
        <v/>
      </c>
      <c r="F51" s="6">
        <f>ROUND((C51-B51)*86400,0)</f>
        <v>1933</v>
      </c>
      <c r="G51" s="2" t="s">
        <v>78</v>
      </c>
      <c r="H51" s="17">
        <v>14</v>
      </c>
      <c r="I51">
        <v>105</v>
      </c>
      <c r="J51" t="s">
        <v>74</v>
      </c>
      <c r="K51">
        <v>8754</v>
      </c>
    </row>
    <row r="52" spans="1:11">
      <c r="A52">
        <f>A51+1</f>
        <v>51</v>
      </c>
      <c r="B52" s="8" t="s">
        <v>108</v>
      </c>
      <c r="C52" s="8" t="s">
        <v>109</v>
      </c>
      <c r="E52" s="6" t="str">
        <f>IF((D52-C52)*86400&gt;0,ROUND((D52-C52)*86400,0),"")</f>
        <v/>
      </c>
      <c r="F52" s="6">
        <f>ROUND((C52-B52)*86400,0)</f>
        <v>1740</v>
      </c>
      <c r="G52" s="2" t="s">
        <v>76</v>
      </c>
      <c r="H52" s="17">
        <v>14</v>
      </c>
      <c r="I52">
        <v>106</v>
      </c>
      <c r="J52" t="s">
        <v>74</v>
      </c>
      <c r="K52">
        <v>8754</v>
      </c>
    </row>
    <row r="53" spans="1:11">
      <c r="A53">
        <f>A52+1</f>
        <v>52</v>
      </c>
      <c r="B53" s="8" t="s">
        <v>233</v>
      </c>
      <c r="C53" s="8" t="s">
        <v>111</v>
      </c>
      <c r="D53" s="8" t="s">
        <v>234</v>
      </c>
      <c r="E53" s="6">
        <f>IF((D53-C53)*86400&gt;0,ROUND((D53-C53)*86400,0),"")</f>
        <v>1905</v>
      </c>
      <c r="F53" s="6">
        <f>ROUND((C53-B53)*86400,0)</f>
        <v>60</v>
      </c>
      <c r="G53" s="2" t="s">
        <v>68</v>
      </c>
      <c r="H53" s="17">
        <v>14</v>
      </c>
      <c r="I53">
        <v>107</v>
      </c>
      <c r="J53" t="s">
        <v>74</v>
      </c>
      <c r="K53">
        <v>8754</v>
      </c>
    </row>
    <row r="54" spans="1:11">
      <c r="A54">
        <f>A53+1</f>
        <v>53</v>
      </c>
      <c r="B54" s="8" t="s">
        <v>114</v>
      </c>
      <c r="C54" s="8" t="s">
        <v>115</v>
      </c>
      <c r="D54" s="8" t="s">
        <v>116</v>
      </c>
      <c r="E54" s="6">
        <f>IF((D54-C54)*86400&gt;0,ROUND((D54-C54)*86400,0),"")</f>
        <v>8257</v>
      </c>
      <c r="F54" s="6">
        <f>IF(((C54-B54)*86400)&gt;0,ROUND((C54-B54)*86400,0),"")</f>
        <v>203</v>
      </c>
      <c r="G54" s="2" t="s">
        <v>69</v>
      </c>
      <c r="H54" s="17">
        <v>14</v>
      </c>
      <c r="I54">
        <v>108</v>
      </c>
      <c r="J54" t="s">
        <v>74</v>
      </c>
      <c r="K54">
        <v>8754</v>
      </c>
    </row>
    <row r="55" spans="1:11">
      <c r="A55">
        <f>A54+1</f>
        <v>54</v>
      </c>
      <c r="B55" s="8" t="s">
        <v>113</v>
      </c>
      <c r="E55" s="6" t="str">
        <f>IF((D55-C55)*86400&gt;0,ROUND((D55-C55)*86400,0),"")</f>
        <v/>
      </c>
      <c r="F55" s="6" t="str">
        <f>IF(((C55-B55)*86400)&gt;=0,ROUND((C55-B55)*86400,0),"")</f>
        <v/>
      </c>
      <c r="G55" s="2" t="s">
        <v>77</v>
      </c>
      <c r="H55" s="17">
        <v>15</v>
      </c>
      <c r="I55">
        <v>41</v>
      </c>
      <c r="J55" s="1" t="s">
        <v>100</v>
      </c>
      <c r="K55">
        <v>8753</v>
      </c>
    </row>
    <row r="56" spans="1:11">
      <c r="A56">
        <f>A55+1</f>
        <v>55</v>
      </c>
      <c r="B56" s="8" t="s">
        <v>235</v>
      </c>
      <c r="C56" s="8" t="s">
        <v>236</v>
      </c>
      <c r="E56" s="6" t="str">
        <f>IF((D56-C56)*86400&gt;0,ROUND((D56-C56)*86400,0),"")</f>
        <v/>
      </c>
      <c r="F56" s="6">
        <f>IF(((C56-B56)*86400)&gt;=0,ROUND((C56-B56)*86400,0),"")</f>
        <v>1881</v>
      </c>
      <c r="G56" s="2" t="s">
        <v>78</v>
      </c>
      <c r="H56" s="17">
        <v>16</v>
      </c>
      <c r="I56">
        <v>110</v>
      </c>
      <c r="J56" t="s">
        <v>74</v>
      </c>
      <c r="K56">
        <v>8754</v>
      </c>
    </row>
    <row r="57" spans="1:11">
      <c r="A57">
        <f>A56+1</f>
        <v>56</v>
      </c>
      <c r="B57" s="8" t="s">
        <v>111</v>
      </c>
      <c r="C57" s="8" t="s">
        <v>118</v>
      </c>
      <c r="E57" s="6" t="str">
        <f>IF((D57-C57)*86400&gt;0,ROUND((D57-C57)*86400,0),"")</f>
        <v/>
      </c>
      <c r="F57" s="6">
        <f>IF(((C57-B57)*86400)&gt;=0,ROUND((C57-B57)*86400,0),"")</f>
        <v>601</v>
      </c>
      <c r="G57" s="2" t="s">
        <v>78</v>
      </c>
      <c r="H57" s="17">
        <v>16</v>
      </c>
      <c r="I57">
        <v>111</v>
      </c>
      <c r="J57" t="s">
        <v>74</v>
      </c>
      <c r="K57">
        <v>8754</v>
      </c>
    </row>
    <row r="58" spans="1:11">
      <c r="A58">
        <f>A57+1</f>
        <v>57</v>
      </c>
      <c r="B58" s="8" t="s">
        <v>119</v>
      </c>
      <c r="C58" s="8" t="s">
        <v>238</v>
      </c>
      <c r="D58" s="8" t="s">
        <v>237</v>
      </c>
      <c r="E58" s="6">
        <f>IF((D58-C58)*86400&gt;0,ROUND((D58-C58)*86400,0),"")</f>
        <v>169</v>
      </c>
      <c r="F58" s="6">
        <f>IF(((C58-B58)*86400)&gt;=0,ROUND((C58-B58)*86400,0),"")</f>
        <v>130</v>
      </c>
      <c r="G58" s="2" t="s">
        <v>68</v>
      </c>
      <c r="H58" s="17">
        <v>16</v>
      </c>
      <c r="I58">
        <v>112</v>
      </c>
      <c r="J58" t="s">
        <v>74</v>
      </c>
      <c r="K58">
        <v>8754</v>
      </c>
    </row>
    <row r="59" spans="1:11">
      <c r="A59">
        <f>A58+1</f>
        <v>58</v>
      </c>
      <c r="B59" s="8" t="s">
        <v>121</v>
      </c>
      <c r="C59" s="8" t="s">
        <v>122</v>
      </c>
      <c r="D59" s="8" t="s">
        <v>209</v>
      </c>
      <c r="E59" s="6">
        <f>IF((D59-C59)*86400&gt;0,ROUND((D59-C59)*86400,0),"")</f>
        <v>1140</v>
      </c>
      <c r="F59" s="6">
        <f>IF(((C59-B59)*86400)&gt;=0,ROUND((C59-B59)*86400,0),"")</f>
        <v>59</v>
      </c>
      <c r="G59" s="2" t="s">
        <v>69</v>
      </c>
      <c r="H59" s="17">
        <v>16</v>
      </c>
      <c r="I59">
        <v>113</v>
      </c>
      <c r="J59" t="s">
        <v>74</v>
      </c>
      <c r="K59">
        <v>8754</v>
      </c>
    </row>
    <row r="60" spans="1:11">
      <c r="A60">
        <f>A59+1</f>
        <v>59</v>
      </c>
      <c r="B60" s="8" t="s">
        <v>239</v>
      </c>
      <c r="C60" s="8" t="s">
        <v>240</v>
      </c>
      <c r="E60" s="6" t="str">
        <f>IF((D60-C60)*86400&gt;0,ROUND((D60-C60)*86400,0),"")</f>
        <v/>
      </c>
      <c r="F60" s="6">
        <f>IF(((C60-B60)*86400)&gt;=0,ROUND((C60-B60)*86400,0),"")</f>
        <v>9619</v>
      </c>
      <c r="G60" s="2" t="s">
        <v>76</v>
      </c>
      <c r="H60" s="17">
        <v>16</v>
      </c>
      <c r="I60">
        <v>114</v>
      </c>
      <c r="J60" t="s">
        <v>74</v>
      </c>
      <c r="K60">
        <v>8754</v>
      </c>
    </row>
    <row r="61" spans="1:11">
      <c r="A61">
        <f>A60+1</f>
        <v>60</v>
      </c>
      <c r="B61" s="8" t="s">
        <v>241</v>
      </c>
      <c r="C61" s="8" t="s">
        <v>242</v>
      </c>
      <c r="D61" s="8" t="s">
        <v>178</v>
      </c>
      <c r="E61" s="6">
        <f>IF((D61-C61)*86400&gt;0,ROUND((D61-C61)*86400,0),"")</f>
        <v>1223</v>
      </c>
      <c r="F61" s="6">
        <f>IF(((C61-B61)*86400)&gt;=0,ROUND((C61-B61)*86400,0),"")</f>
        <v>637</v>
      </c>
      <c r="G61" s="2" t="s">
        <v>68</v>
      </c>
      <c r="H61" s="17">
        <v>17</v>
      </c>
      <c r="I61">
        <v>35</v>
      </c>
      <c r="J61" s="9" t="s">
        <v>101</v>
      </c>
      <c r="K61" s="9">
        <v>8747</v>
      </c>
    </row>
    <row r="62" spans="1:11">
      <c r="A62">
        <f>A61+1</f>
        <v>61</v>
      </c>
      <c r="B62" s="8" t="s">
        <v>178</v>
      </c>
      <c r="C62" s="8" t="s">
        <v>180</v>
      </c>
      <c r="D62" s="8" t="s">
        <v>181</v>
      </c>
      <c r="E62" s="6">
        <f>IF((D62-C62)*86400&gt;0,ROUND((D62-C62)*86400,0),"")</f>
        <v>600</v>
      </c>
      <c r="F62" s="6">
        <f>IF(((C62-B62)*86400)&gt;=0,ROUND((C62-B62)*86400,0),"")</f>
        <v>120</v>
      </c>
      <c r="G62" s="2" t="s">
        <v>69</v>
      </c>
      <c r="H62" s="17">
        <v>17</v>
      </c>
      <c r="I62">
        <v>36</v>
      </c>
      <c r="J62" s="9" t="s">
        <v>101</v>
      </c>
      <c r="K62" s="9">
        <v>8747</v>
      </c>
    </row>
    <row r="63" spans="1:11">
      <c r="A63">
        <f>A62+1</f>
        <v>62</v>
      </c>
      <c r="B63" s="8" t="s">
        <v>243</v>
      </c>
      <c r="C63" s="8" t="s">
        <v>244</v>
      </c>
      <c r="D63" s="8" t="s">
        <v>183</v>
      </c>
      <c r="E63" s="6">
        <f>IF((D63-C63)*86400&gt;0,ROUND((D63-C63)*86400,0),"")</f>
        <v>3054</v>
      </c>
      <c r="F63" s="6">
        <f>IF(((C63-B63)*86400)&gt;=0,ROUND((C63-B63)*86400,0),"")</f>
        <v>8</v>
      </c>
      <c r="G63" s="2" t="s">
        <v>68</v>
      </c>
      <c r="H63" s="17">
        <v>17</v>
      </c>
      <c r="I63">
        <v>37</v>
      </c>
      <c r="J63" s="9" t="s">
        <v>101</v>
      </c>
      <c r="K63" s="9">
        <v>8747</v>
      </c>
    </row>
    <row r="64" spans="1:11">
      <c r="A64">
        <f>A63+1</f>
        <v>63</v>
      </c>
      <c r="B64" s="8" t="s">
        <v>245</v>
      </c>
      <c r="C64" s="8" t="s">
        <v>246</v>
      </c>
      <c r="D64" s="8" t="s">
        <v>185</v>
      </c>
      <c r="E64" s="6">
        <f>IF((D64-C64)*86400&gt;0,ROUND((D64-C64)*86400,0),"")</f>
        <v>1933</v>
      </c>
      <c r="F64" s="6">
        <f>IF(((C64-B64)*86400)&gt;=0,ROUND((C64-B64)*86400,0),"")</f>
        <v>202</v>
      </c>
      <c r="G64" s="2" t="s">
        <v>68</v>
      </c>
      <c r="H64" s="17">
        <v>17</v>
      </c>
      <c r="I64">
        <v>38</v>
      </c>
      <c r="J64" s="9" t="s">
        <v>101</v>
      </c>
      <c r="K64" s="9">
        <v>8747</v>
      </c>
    </row>
    <row r="65" spans="1:11">
      <c r="A65">
        <f>A64+1</f>
        <v>64</v>
      </c>
      <c r="B65" s="8" t="s">
        <v>186</v>
      </c>
      <c r="C65" s="8" t="s">
        <v>187</v>
      </c>
      <c r="D65" s="8" t="s">
        <v>247</v>
      </c>
      <c r="E65" s="6">
        <f>IF((D65-C65)*86400&gt;0,ROUND((D65-C65)*86400,0),"")</f>
        <v>2924</v>
      </c>
      <c r="F65" s="6">
        <f>IF(((C65-B65)*86400)&gt;=0,ROUND((C65-B65)*86400,0),"")</f>
        <v>161</v>
      </c>
      <c r="G65" s="2" t="s">
        <v>68</v>
      </c>
      <c r="H65" s="17">
        <v>17</v>
      </c>
      <c r="I65">
        <v>39</v>
      </c>
      <c r="J65" s="9" t="s">
        <v>101</v>
      </c>
      <c r="K65" s="9">
        <v>8747</v>
      </c>
    </row>
    <row r="66" spans="1:11">
      <c r="A66">
        <f>A65+1</f>
        <v>65</v>
      </c>
      <c r="B66" s="8" t="s">
        <v>247</v>
      </c>
      <c r="C66" s="8" t="s">
        <v>248</v>
      </c>
      <c r="D66" s="8" t="s">
        <v>249</v>
      </c>
      <c r="E66" s="6">
        <f>IF((D66-C66)*86400&gt;0,ROUND((D66-C66)*86400,0),"")</f>
        <v>4100</v>
      </c>
      <c r="F66" s="6">
        <f>IF(((C66-B66)*86400)&gt;=0,ROUND((C66-B66)*86400,0),"")</f>
        <v>10</v>
      </c>
      <c r="G66" s="2" t="s">
        <v>69</v>
      </c>
      <c r="H66" s="17">
        <v>17</v>
      </c>
      <c r="I66">
        <v>40</v>
      </c>
      <c r="J66" s="9" t="s">
        <v>101</v>
      </c>
      <c r="K66" s="9">
        <v>8747</v>
      </c>
    </row>
    <row r="67" spans="1:11">
      <c r="A67">
        <f>A66+1</f>
        <v>66</v>
      </c>
      <c r="B67" s="8" t="s">
        <v>192</v>
      </c>
      <c r="C67" s="8" t="s">
        <v>193</v>
      </c>
      <c r="D67" s="8" t="s">
        <v>194</v>
      </c>
      <c r="E67" s="6">
        <f>IF((D67-C67)*86400&gt;0,ROUND((D67-C67)*86400,0),"")</f>
        <v>1740</v>
      </c>
      <c r="F67" s="6">
        <f>IF(((C67-B67)*86400)&gt;=0,ROUND((C67-B67)*86400,0),"")</f>
        <v>42</v>
      </c>
      <c r="G67" s="2" t="s">
        <v>68</v>
      </c>
      <c r="H67" s="17">
        <v>17</v>
      </c>
      <c r="I67">
        <v>41</v>
      </c>
      <c r="J67" s="9" t="s">
        <v>101</v>
      </c>
      <c r="K67" s="9">
        <v>8747</v>
      </c>
    </row>
    <row r="68" spans="1:11">
      <c r="A68">
        <f>A67+1</f>
        <v>67</v>
      </c>
      <c r="B68" s="8" t="s">
        <v>194</v>
      </c>
      <c r="C68" s="8" t="s">
        <v>195</v>
      </c>
      <c r="D68" s="8" t="s">
        <v>196</v>
      </c>
      <c r="E68" s="6">
        <f>IF((D68-C68)*86400&gt;0,ROUND((D68-C68)*86400,0),"")</f>
        <v>2572</v>
      </c>
      <c r="F68" s="6">
        <f>IF(((C68-B68)*86400)&gt;=0,ROUND((C68-B68)*86400,0),"")</f>
        <v>70</v>
      </c>
      <c r="G68" s="2" t="s">
        <v>68</v>
      </c>
      <c r="H68" s="17">
        <v>17</v>
      </c>
      <c r="I68">
        <v>42</v>
      </c>
      <c r="J68" s="9" t="s">
        <v>101</v>
      </c>
      <c r="K68" s="9">
        <v>8747</v>
      </c>
    </row>
    <row r="69" spans="1:11">
      <c r="A69">
        <f>A68+1</f>
        <v>68</v>
      </c>
      <c r="B69" s="8" t="s">
        <v>177</v>
      </c>
      <c r="C69" s="8" t="s">
        <v>199</v>
      </c>
      <c r="D69" s="8" t="s">
        <v>250</v>
      </c>
      <c r="E69" s="6">
        <f>IF((D69-C69)*86400&gt;0,ROUND((D69-C69)*86400,0),"")</f>
        <v>1772</v>
      </c>
      <c r="F69" s="6">
        <f>IF(((C69-B69)*86400)&gt;=0,ROUND((C69-B69)*86400,0),"")</f>
        <v>618</v>
      </c>
      <c r="G69" s="2" t="s">
        <v>68</v>
      </c>
      <c r="H69" s="17">
        <v>18</v>
      </c>
      <c r="I69">
        <v>108</v>
      </c>
      <c r="J69" t="s">
        <v>71</v>
      </c>
      <c r="K69">
        <v>8749</v>
      </c>
    </row>
    <row r="70" spans="1:11">
      <c r="A70">
        <f>A69+1</f>
        <v>69</v>
      </c>
      <c r="B70" s="8" t="s">
        <v>201</v>
      </c>
      <c r="C70" s="8" t="s">
        <v>202</v>
      </c>
      <c r="D70" s="8" t="s">
        <v>251</v>
      </c>
      <c r="E70" s="6">
        <f>IF((D70-C70)*86400&gt;0,ROUND((D70-C70)*86400,0),"")</f>
        <v>1153</v>
      </c>
      <c r="F70" s="6">
        <f>IF(((C70-B70)*86400)&gt;=0,ROUND((C70-B70)*86400,0),"")</f>
        <v>18</v>
      </c>
      <c r="G70" s="2" t="s">
        <v>69</v>
      </c>
      <c r="H70" s="17">
        <v>18</v>
      </c>
      <c r="I70">
        <v>109</v>
      </c>
      <c r="J70" t="s">
        <v>71</v>
      </c>
      <c r="K70">
        <v>8749</v>
      </c>
    </row>
    <row r="71" spans="1:11">
      <c r="A71">
        <f>A70+1</f>
        <v>70</v>
      </c>
      <c r="B71" s="8" t="s">
        <v>203</v>
      </c>
      <c r="C71" s="8" t="s">
        <v>204</v>
      </c>
      <c r="D71" s="8" t="s">
        <v>205</v>
      </c>
      <c r="E71" s="6">
        <f>IF((D71-C71)*86400&gt;0,ROUND((D71-C71)*86400,0),"")</f>
        <v>1834</v>
      </c>
      <c r="F71" s="6">
        <f>IF(((C71-B71)*86400)&gt;=0,ROUND((C71-B71)*86400,0),"")</f>
        <v>37</v>
      </c>
      <c r="G71" s="2" t="s">
        <v>68</v>
      </c>
      <c r="H71" s="17">
        <v>18</v>
      </c>
      <c r="I71">
        <v>110</v>
      </c>
      <c r="J71" t="s">
        <v>71</v>
      </c>
      <c r="K71">
        <v>8749</v>
      </c>
    </row>
    <row r="72" spans="1:11">
      <c r="A72">
        <f>A71+1</f>
        <v>71</v>
      </c>
      <c r="B72" s="8" t="s">
        <v>206</v>
      </c>
      <c r="C72" s="8" t="s">
        <v>207</v>
      </c>
      <c r="D72" s="8" t="s">
        <v>208</v>
      </c>
      <c r="E72" s="6">
        <f>IF((D72-C72)*86400&gt;0,ROUND((D72-C72)*86400,0),"")</f>
        <v>1796</v>
      </c>
      <c r="F72" s="6">
        <f>IF(((C72-B72)*86400)&gt;=0,ROUND((C72-B72)*86400,0),"")</f>
        <v>63</v>
      </c>
      <c r="G72" s="2" t="s">
        <v>69</v>
      </c>
      <c r="H72" s="17">
        <v>18</v>
      </c>
      <c r="I72">
        <v>111</v>
      </c>
      <c r="J72" t="s">
        <v>71</v>
      </c>
      <c r="K72">
        <v>8749</v>
      </c>
    </row>
    <row r="73" spans="1:11">
      <c r="A73">
        <f>A72+1</f>
        <v>72</v>
      </c>
      <c r="B73" s="8" t="s">
        <v>208</v>
      </c>
      <c r="C73" s="8" t="s">
        <v>252</v>
      </c>
      <c r="D73" s="8" t="s">
        <v>212</v>
      </c>
      <c r="E73" s="6">
        <f>IF((D73-C73)*86400&gt;0,ROUND((D73-C73)*86400,0),"")</f>
        <v>1353</v>
      </c>
      <c r="F73" s="6">
        <f>IF(((C73-B73)*86400)&gt;=0,ROUND((C73-B73)*86400,0),"")</f>
        <v>351</v>
      </c>
      <c r="G73" s="2" t="s">
        <v>69</v>
      </c>
      <c r="H73" s="17">
        <v>18</v>
      </c>
      <c r="I73">
        <v>112</v>
      </c>
      <c r="J73" t="s">
        <v>71</v>
      </c>
      <c r="K73">
        <v>8749</v>
      </c>
    </row>
    <row r="74" spans="1:11">
      <c r="A74">
        <f>A73+1</f>
        <v>73</v>
      </c>
      <c r="B74" s="8" t="s">
        <v>179</v>
      </c>
      <c r="C74" s="8" t="s">
        <v>253</v>
      </c>
      <c r="D74" s="8" t="s">
        <v>215</v>
      </c>
      <c r="E74" s="6">
        <f>IF((D74-C74)*86400&gt;0,ROUND((D74-C74)*86400,0),"")</f>
        <v>1169</v>
      </c>
      <c r="F74" s="6">
        <f>IF(((C74-B74)*86400)&gt;=0,ROUND((C74-B74)*86400,0),"")</f>
        <v>53</v>
      </c>
      <c r="G74" s="2" t="s">
        <v>68</v>
      </c>
      <c r="H74" s="17">
        <v>19</v>
      </c>
      <c r="I74">
        <v>113</v>
      </c>
      <c r="J74" t="s">
        <v>71</v>
      </c>
      <c r="K74">
        <v>8749</v>
      </c>
    </row>
    <row r="75" spans="1:11">
      <c r="A75">
        <f>A74+1</f>
        <v>74</v>
      </c>
      <c r="B75" s="8" t="s">
        <v>215</v>
      </c>
      <c r="C75" s="8" t="s">
        <v>254</v>
      </c>
      <c r="D75" s="8" t="s">
        <v>217</v>
      </c>
      <c r="E75" s="6">
        <f>IF((D75-C75)*86400&gt;0,ROUND((D75-C75)*86400,0),"")</f>
        <v>1170</v>
      </c>
      <c r="F75" s="6">
        <f>IF(((C75-B75)*86400)&gt;=0,ROUND((C75-B75)*86400,0),"")</f>
        <v>203</v>
      </c>
      <c r="G75" s="2" t="s">
        <v>68</v>
      </c>
      <c r="H75" s="17">
        <v>19</v>
      </c>
      <c r="I75">
        <v>114</v>
      </c>
      <c r="J75" t="s">
        <v>71</v>
      </c>
      <c r="K75">
        <v>8749</v>
      </c>
    </row>
    <row r="76" spans="1:11">
      <c r="A76">
        <f>A75+1</f>
        <v>75</v>
      </c>
      <c r="B76" s="8" t="s">
        <v>255</v>
      </c>
      <c r="C76" s="8" t="s">
        <v>219</v>
      </c>
      <c r="D76" s="8" t="s">
        <v>256</v>
      </c>
      <c r="E76" s="6">
        <f>IF((D76-C76)*86400&gt;0,ROUND((D76-C76)*86400,0),"")</f>
        <v>1723</v>
      </c>
      <c r="F76" s="6">
        <f>IF(((C76-B76)*86400)&gt;=0,ROUND((C76-B76)*86400,0),"")</f>
        <v>113</v>
      </c>
      <c r="G76" s="2" t="s">
        <v>68</v>
      </c>
      <c r="H76" s="17">
        <v>19</v>
      </c>
      <c r="I76">
        <v>115</v>
      </c>
      <c r="J76" t="s">
        <v>71</v>
      </c>
      <c r="K76">
        <v>8749</v>
      </c>
    </row>
    <row r="77" spans="1:11">
      <c r="A77">
        <f>A76+1</f>
        <v>76</v>
      </c>
      <c r="B77" s="8" t="s">
        <v>221</v>
      </c>
      <c r="C77" s="8" t="s">
        <v>222</v>
      </c>
      <c r="D77" s="8" t="s">
        <v>223</v>
      </c>
      <c r="E77" s="6">
        <f>IF((D77-C77)*86400&gt;0,ROUND((D77-C77)*86400,0),"")</f>
        <v>1713</v>
      </c>
      <c r="F77" s="6">
        <f>IF(((C77-B77)*86400)&gt;=0,ROUND((C77-B77)*86400,0),"")</f>
        <v>34</v>
      </c>
      <c r="G77" s="2" t="s">
        <v>69</v>
      </c>
      <c r="H77" s="17">
        <v>19</v>
      </c>
      <c r="I77">
        <v>116</v>
      </c>
      <c r="J77" t="s">
        <v>71</v>
      </c>
      <c r="K77">
        <v>8749</v>
      </c>
    </row>
    <row r="78" spans="1:11">
      <c r="A78">
        <f>A77+1</f>
        <v>77</v>
      </c>
      <c r="B78" s="8" t="s">
        <v>224</v>
      </c>
      <c r="C78" s="8" t="s">
        <v>257</v>
      </c>
      <c r="D78" s="8" t="s">
        <v>258</v>
      </c>
      <c r="E78" s="6">
        <f>IF((D78-C78)*86400&gt;0,ROUND((D78-C78)*86400,0),"")</f>
        <v>9426</v>
      </c>
      <c r="F78" s="6">
        <f>IF(((C78-B78)*86400)&gt;=0,ROUND((C78-B78)*86400,0),"")</f>
        <v>171</v>
      </c>
      <c r="G78" s="2" t="s">
        <v>68</v>
      </c>
      <c r="H78" s="17">
        <v>19</v>
      </c>
      <c r="I78">
        <v>117</v>
      </c>
      <c r="J78" t="s">
        <v>71</v>
      </c>
      <c r="K78">
        <v>8749</v>
      </c>
    </row>
    <row r="79" spans="1:11">
      <c r="A79">
        <f>A78+1</f>
        <v>78</v>
      </c>
      <c r="B79" s="8" t="s">
        <v>154</v>
      </c>
      <c r="C79" s="8" t="s">
        <v>155</v>
      </c>
      <c r="D79" s="8" t="s">
        <v>259</v>
      </c>
      <c r="E79" s="6">
        <f>IF((D79-C79)*86400&gt;0,ROUND((D79-C79)*86400,0),"")</f>
        <v>840</v>
      </c>
      <c r="F79" s="6">
        <f>IF(((C79-B79)*86400)&gt;=0,ROUND((C79-B79)*86400,0),"")</f>
        <v>1200</v>
      </c>
      <c r="G79" s="2" t="s">
        <v>68</v>
      </c>
      <c r="H79" s="17">
        <v>20</v>
      </c>
      <c r="I79">
        <v>35</v>
      </c>
      <c r="J79" s="9" t="s">
        <v>101</v>
      </c>
      <c r="K79" s="9">
        <v>8747</v>
      </c>
    </row>
    <row r="80" spans="1:11">
      <c r="A80">
        <f>A79+1</f>
        <v>79</v>
      </c>
      <c r="B80" s="8" t="s">
        <v>156</v>
      </c>
      <c r="C80" s="8" t="s">
        <v>156</v>
      </c>
      <c r="D80" s="8" t="s">
        <v>260</v>
      </c>
      <c r="E80" s="6">
        <f>IF((D80-C80)*86400&gt;0,ROUND((D80-C80)*86400,0),"")</f>
        <v>300</v>
      </c>
      <c r="F80" s="6">
        <f>IF(((C80-B80)*86400)&gt;=0,ROUND((C80-B80)*86400,0),"")</f>
        <v>0</v>
      </c>
      <c r="G80" s="2" t="s">
        <v>69</v>
      </c>
      <c r="H80" s="17">
        <v>20</v>
      </c>
      <c r="I80">
        <v>36</v>
      </c>
      <c r="J80" t="s">
        <v>56</v>
      </c>
      <c r="K80">
        <v>8748</v>
      </c>
    </row>
    <row r="81" spans="1:11">
      <c r="A81">
        <f>A80+1</f>
        <v>80</v>
      </c>
      <c r="B81" s="8" t="s">
        <v>140</v>
      </c>
      <c r="C81" s="8" t="s">
        <v>139</v>
      </c>
      <c r="D81" s="8" t="s">
        <v>157</v>
      </c>
      <c r="E81" s="6">
        <f>IF((D81-C81)*86400&gt;0,ROUND((D81-C81)*86400,0),"")</f>
        <v>10800</v>
      </c>
      <c r="F81" s="6">
        <f>IF(((C81-B81)*86400)&gt;=0,ROUND((C81-B81)*86400,0),"")</f>
        <v>600</v>
      </c>
      <c r="G81" s="2" t="s">
        <v>68</v>
      </c>
      <c r="H81" s="17">
        <v>20</v>
      </c>
      <c r="I81">
        <v>37</v>
      </c>
      <c r="J81" s="9" t="s">
        <v>101</v>
      </c>
      <c r="K81" s="9">
        <v>8747</v>
      </c>
    </row>
    <row r="82" spans="1:11">
      <c r="A82">
        <f>A81+1</f>
        <v>81</v>
      </c>
      <c r="B82" s="8" t="s">
        <v>141</v>
      </c>
      <c r="C82" s="8" t="s">
        <v>150</v>
      </c>
      <c r="D82" s="8" t="s">
        <v>151</v>
      </c>
      <c r="E82" s="6">
        <f>IF((D82-C82)*86400&gt;0,ROUND((D82-C82)*86400,0),"")</f>
        <v>3600</v>
      </c>
      <c r="F82" s="6">
        <f>IF(((C82-B82)*86400)&gt;=0,ROUND((C82-B82)*86400,0),"")</f>
        <v>300</v>
      </c>
      <c r="G82" s="2" t="s">
        <v>68</v>
      </c>
      <c r="H82" s="17">
        <v>21</v>
      </c>
      <c r="I82">
        <v>110</v>
      </c>
      <c r="J82" t="s">
        <v>71</v>
      </c>
      <c r="K82">
        <v>8749</v>
      </c>
    </row>
    <row r="83" spans="1:11">
      <c r="A83">
        <f>A82+1</f>
        <v>82</v>
      </c>
      <c r="B83" s="8" t="s">
        <v>142</v>
      </c>
      <c r="C83" s="8" t="s">
        <v>149</v>
      </c>
      <c r="D83" s="8" t="s">
        <v>152</v>
      </c>
      <c r="E83" s="6">
        <f>IF((D83-C83)*86400&gt;0,ROUND((D83-C83)*86400,0),"")</f>
        <v>3180</v>
      </c>
      <c r="F83" s="6">
        <f>IF(((C83-B83)*86400)&gt;=0,ROUND((C83-B83)*86400,0),"")</f>
        <v>180</v>
      </c>
      <c r="G83" s="2" t="s">
        <v>68</v>
      </c>
      <c r="H83" s="17">
        <v>21</v>
      </c>
      <c r="I83">
        <v>111</v>
      </c>
      <c r="J83" t="s">
        <v>72</v>
      </c>
      <c r="K83">
        <v>8750</v>
      </c>
    </row>
    <row r="84" spans="1:11">
      <c r="A84">
        <f>A83+1</f>
        <v>83</v>
      </c>
      <c r="B84" s="8" t="s">
        <v>143</v>
      </c>
      <c r="C84" s="8" t="s">
        <v>148</v>
      </c>
      <c r="D84" s="8" t="s">
        <v>153</v>
      </c>
      <c r="E84" s="6">
        <f>IF((D84-C84)*86400&gt;0,ROUND((D84-C84)*86400,0),"")</f>
        <v>4260</v>
      </c>
      <c r="F84" s="6">
        <f>IF(((C84-B84)*86400)&gt;=0,ROUND((C84-B84)*86400,0),"")</f>
        <v>60</v>
      </c>
      <c r="G84" s="2" t="s">
        <v>69</v>
      </c>
      <c r="H84" s="17">
        <v>21</v>
      </c>
      <c r="I84">
        <v>112</v>
      </c>
      <c r="J84" t="s">
        <v>71</v>
      </c>
      <c r="K84">
        <v>8749</v>
      </c>
    </row>
    <row r="85" spans="1:11">
      <c r="A85">
        <f>A84+1</f>
        <v>84</v>
      </c>
      <c r="B85" s="8" t="s">
        <v>144</v>
      </c>
      <c r="C85" s="8" t="s">
        <v>261</v>
      </c>
      <c r="D85" s="8" t="s">
        <v>262</v>
      </c>
      <c r="E85" s="6">
        <f>IF((D85-C85)*86400&gt;0,ROUND((D85-C85)*86400,0),"")</f>
        <v>1154</v>
      </c>
      <c r="F85" s="6">
        <f>IF(((C85-B85)*86400)&gt;=0,ROUND((C85-B85)*86400,0),"")</f>
        <v>59</v>
      </c>
      <c r="G85" s="2" t="s">
        <v>69</v>
      </c>
      <c r="H85" s="17">
        <v>21</v>
      </c>
      <c r="I85">
        <v>113</v>
      </c>
      <c r="J85" t="s">
        <v>72</v>
      </c>
      <c r="K85">
        <v>8750</v>
      </c>
    </row>
    <row r="86" spans="1:11">
      <c r="A86">
        <f>A85+1</f>
        <v>85</v>
      </c>
      <c r="B86" s="8" t="s">
        <v>145</v>
      </c>
      <c r="C86" s="8" t="s">
        <v>146</v>
      </c>
      <c r="D86" s="8" t="s">
        <v>157</v>
      </c>
      <c r="E86" s="6">
        <f>IF((D86-C86)*86400&gt;0,ROUND((D86-C86)*86400,0),"")</f>
        <v>3300</v>
      </c>
      <c r="F86" s="6">
        <f>IF(((C86-B86)*86400)&gt;=0,ROUND((C86-B86)*86400,0),"")</f>
        <v>280</v>
      </c>
      <c r="G86" s="2" t="s">
        <v>68</v>
      </c>
      <c r="H86" s="17">
        <v>21</v>
      </c>
      <c r="I86">
        <v>114</v>
      </c>
      <c r="J86" t="s">
        <v>71</v>
      </c>
      <c r="K86">
        <v>8749</v>
      </c>
    </row>
    <row r="87" spans="1:11">
      <c r="A87">
        <f>A86+1</f>
        <v>86</v>
      </c>
      <c r="B87" s="8" t="s">
        <v>263</v>
      </c>
      <c r="C87" s="8" t="s">
        <v>159</v>
      </c>
      <c r="D87" s="8" t="s">
        <v>264</v>
      </c>
      <c r="E87" s="6">
        <f>IF((D87-C87)*86400&gt;0,ROUND((D87-C87)*86400,0),"")</f>
        <v>7172</v>
      </c>
      <c r="F87" s="6">
        <f>IF(((C87-B87)*86400)&gt;=0,ROUND((C87-B87)*86400,0),"")</f>
        <v>3780</v>
      </c>
      <c r="G87" s="2" t="s">
        <v>68</v>
      </c>
      <c r="H87" s="17">
        <v>22</v>
      </c>
      <c r="I87">
        <v>35</v>
      </c>
      <c r="J87" s="9" t="s">
        <v>101</v>
      </c>
      <c r="K87" s="9">
        <v>8747</v>
      </c>
    </row>
    <row r="88" spans="1:11">
      <c r="A88">
        <f>A87+1</f>
        <v>87</v>
      </c>
      <c r="B88" s="8" t="s">
        <v>161</v>
      </c>
      <c r="C88" s="8" t="s">
        <v>162</v>
      </c>
      <c r="D88" s="8" t="s">
        <v>163</v>
      </c>
      <c r="E88" s="6">
        <f>IF((D88-C88)*86400&gt;0,ROUND((D88-C88)*86400,0),"")</f>
        <v>840</v>
      </c>
      <c r="F88" s="6">
        <f>IF(((C88-B88)*86400)&gt;=0,ROUND((C88-B88)*86400,0),"")</f>
        <v>30</v>
      </c>
      <c r="G88" s="2" t="s">
        <v>69</v>
      </c>
      <c r="H88" s="17">
        <v>22</v>
      </c>
      <c r="I88">
        <v>36</v>
      </c>
      <c r="J88" t="s">
        <v>56</v>
      </c>
      <c r="K88">
        <v>8748</v>
      </c>
    </row>
    <row r="89" spans="1:11">
      <c r="A89">
        <f>A88+1</f>
        <v>88</v>
      </c>
      <c r="B89" s="8" t="s">
        <v>265</v>
      </c>
      <c r="C89" s="8" t="s">
        <v>266</v>
      </c>
      <c r="D89" s="8" t="s">
        <v>166</v>
      </c>
      <c r="E89" s="6">
        <f>IF((D89-C89)*86400&gt;0,ROUND((D89-C89)*86400,0),"")</f>
        <v>1845</v>
      </c>
      <c r="F89" s="6">
        <f>IF(((C89-B89)*86400)&gt;=0,ROUND((C89-B89)*86400,0),"")</f>
        <v>254</v>
      </c>
      <c r="G89" s="2" t="s">
        <v>68</v>
      </c>
      <c r="H89" s="17">
        <v>22</v>
      </c>
      <c r="I89">
        <v>37</v>
      </c>
      <c r="J89" s="9" t="s">
        <v>101</v>
      </c>
      <c r="K89" s="9">
        <v>8747</v>
      </c>
    </row>
    <row r="90" spans="1:11">
      <c r="A90">
        <f>A89+1</f>
        <v>89</v>
      </c>
      <c r="B90" s="8" t="s">
        <v>165</v>
      </c>
      <c r="C90" s="8" t="s">
        <v>267</v>
      </c>
      <c r="D90" s="8" t="s">
        <v>167</v>
      </c>
      <c r="E90" s="6">
        <f>IF((D90-C90)*86400&gt;0,ROUND((D90-C90)*86400,0),"")</f>
        <v>720</v>
      </c>
      <c r="F90" s="6">
        <f>IF(((C90-B90)*86400)&gt;=0,ROUND((C90-B90)*86400,0),"")</f>
        <v>120</v>
      </c>
      <c r="G90" s="2" t="s">
        <v>69</v>
      </c>
      <c r="H90" s="17">
        <v>22</v>
      </c>
      <c r="I90">
        <v>38</v>
      </c>
      <c r="J90" s="9" t="s">
        <v>101</v>
      </c>
      <c r="K90" s="9">
        <v>8747</v>
      </c>
    </row>
    <row r="91" spans="1:11">
      <c r="A91">
        <f>A90+1</f>
        <v>90</v>
      </c>
      <c r="B91" s="8" t="s">
        <v>168</v>
      </c>
      <c r="C91" s="8" t="s">
        <v>268</v>
      </c>
      <c r="D91" s="8" t="s">
        <v>170</v>
      </c>
      <c r="E91" s="6">
        <f>IF((D91-C91)*86400&gt;0,ROUND((D91-C91)*86400,0),"")</f>
        <v>846</v>
      </c>
      <c r="F91" s="6">
        <f>IF(((C91-B91)*86400)&gt;=0,ROUND((C91-B91)*86400,0),"")</f>
        <v>19</v>
      </c>
      <c r="G91" s="2" t="s">
        <v>68</v>
      </c>
      <c r="H91" s="17">
        <v>22</v>
      </c>
      <c r="I91">
        <v>39</v>
      </c>
      <c r="J91" t="s">
        <v>56</v>
      </c>
      <c r="K91">
        <v>8748</v>
      </c>
    </row>
    <row r="92" spans="1:11">
      <c r="A92">
        <f>A91+1</f>
        <v>91</v>
      </c>
      <c r="B92" s="8" t="s">
        <v>170</v>
      </c>
      <c r="C92" s="8" t="s">
        <v>269</v>
      </c>
      <c r="D92" s="8" t="s">
        <v>157</v>
      </c>
      <c r="E92" s="6">
        <f>IF((D92-C92)*86400&gt;0,ROUND((D92-C92)*86400,0),"")</f>
        <v>1392</v>
      </c>
      <c r="F92" s="6">
        <f>IF(((C92-B92)*86400)&gt;=0,ROUND((C92-B92)*86400,0),"")</f>
        <v>103</v>
      </c>
      <c r="G92" s="2" t="s">
        <v>69</v>
      </c>
      <c r="H92" s="17">
        <v>22</v>
      </c>
      <c r="I92">
        <v>40</v>
      </c>
      <c r="J92" s="9" t="s">
        <v>101</v>
      </c>
      <c r="K92" s="9">
        <v>8747</v>
      </c>
    </row>
    <row r="93" spans="1:11">
      <c r="A93">
        <f>A92+1</f>
        <v>92</v>
      </c>
      <c r="B93" s="8" t="s">
        <v>172</v>
      </c>
      <c r="C93" s="8" t="s">
        <v>270</v>
      </c>
      <c r="D93" s="8" t="s">
        <v>174</v>
      </c>
      <c r="E93" s="6">
        <f>IF((D93-C93)*86400&gt;0,ROUND((D93-C93)*86400,0),"")</f>
        <v>571</v>
      </c>
      <c r="F93" s="6">
        <f>IF(((C93-B93)*86400)&gt;=0,ROUND((C93-B93)*86400,0),"")</f>
        <v>1169</v>
      </c>
      <c r="G93" s="2" t="s">
        <v>69</v>
      </c>
      <c r="H93" s="17">
        <v>22</v>
      </c>
      <c r="I93">
        <v>41</v>
      </c>
      <c r="J93" s="9" t="s">
        <v>101</v>
      </c>
      <c r="K93" s="9">
        <v>8747</v>
      </c>
    </row>
    <row r="94" spans="1:11">
      <c r="A94">
        <f>A93+1</f>
        <v>93</v>
      </c>
      <c r="B94" s="8" t="s">
        <v>275</v>
      </c>
      <c r="C94" s="8" t="s">
        <v>276</v>
      </c>
      <c r="D94" s="8" t="s">
        <v>178</v>
      </c>
      <c r="E94" s="6">
        <f>IF((D94-C94)*86400&gt;0,ROUND((D94-C94)*86400,0),"")</f>
        <v>1823</v>
      </c>
      <c r="F94" s="6">
        <f>IF(((C94-B94)*86400)&gt;=0,ROUND((C94-B94)*86400,0),"")</f>
        <v>397</v>
      </c>
      <c r="G94" s="2" t="s">
        <v>68</v>
      </c>
      <c r="H94" s="17">
        <v>23</v>
      </c>
      <c r="I94">
        <v>35</v>
      </c>
      <c r="J94" s="9" t="s">
        <v>99</v>
      </c>
      <c r="K94" s="9">
        <v>8751</v>
      </c>
    </row>
    <row r="95" spans="1:11">
      <c r="A95">
        <f>A94+1</f>
        <v>94</v>
      </c>
      <c r="B95" s="8" t="s">
        <v>178</v>
      </c>
      <c r="C95" s="8" t="s">
        <v>277</v>
      </c>
      <c r="D95" s="8" t="s">
        <v>181</v>
      </c>
      <c r="E95" s="6">
        <f>IF((D95-C95)*86400&gt;0,ROUND((D95-C95)*86400,0),"")</f>
        <v>613</v>
      </c>
      <c r="F95" s="6">
        <f>IF(((C95-B95)*86400)&gt;=0,ROUND((C95-B95)*86400,0),"")</f>
        <v>107</v>
      </c>
      <c r="G95" s="2" t="s">
        <v>69</v>
      </c>
      <c r="H95" s="17">
        <v>23</v>
      </c>
      <c r="I95">
        <v>36</v>
      </c>
      <c r="J95" s="9" t="s">
        <v>99</v>
      </c>
      <c r="K95" s="9">
        <v>8751</v>
      </c>
    </row>
    <row r="96" spans="1:11">
      <c r="A96">
        <f>A95+1</f>
        <v>95</v>
      </c>
      <c r="B96" s="8" t="s">
        <v>243</v>
      </c>
      <c r="C96" s="8" t="s">
        <v>278</v>
      </c>
      <c r="D96" s="8" t="s">
        <v>183</v>
      </c>
      <c r="E96" s="6">
        <f>IF((D96-C96)*86400&gt;0,ROUND((D96-C96)*86400,0),"")</f>
        <v>2847</v>
      </c>
      <c r="F96" s="6">
        <f>IF(((C96-B96)*86400)&gt;=0,ROUND((C96-B96)*86400,0),"")</f>
        <v>215</v>
      </c>
      <c r="G96" s="2" t="s">
        <v>68</v>
      </c>
      <c r="H96" s="17">
        <v>23</v>
      </c>
      <c r="I96">
        <v>37</v>
      </c>
      <c r="J96" s="9" t="s">
        <v>99</v>
      </c>
      <c r="K96" s="9">
        <v>8751</v>
      </c>
    </row>
    <row r="97" spans="1:11">
      <c r="A97">
        <f>A96+1</f>
        <v>96</v>
      </c>
      <c r="B97" s="8" t="s">
        <v>245</v>
      </c>
      <c r="C97" s="8" t="s">
        <v>279</v>
      </c>
      <c r="D97" s="8" t="s">
        <v>185</v>
      </c>
      <c r="E97" s="6">
        <f>IF((D97-C97)*86400&gt;0,ROUND((D97-C97)*86400,0),"")</f>
        <v>2123</v>
      </c>
      <c r="F97" s="6">
        <f>IF(((C97-B97)*86400)&gt;=0,ROUND((C97-B97)*86400,0),"")</f>
        <v>12</v>
      </c>
      <c r="G97" s="2" t="s">
        <v>68</v>
      </c>
      <c r="H97" s="17">
        <v>23</v>
      </c>
      <c r="I97">
        <v>38</v>
      </c>
      <c r="J97" s="9" t="s">
        <v>99</v>
      </c>
      <c r="K97" s="9">
        <v>8751</v>
      </c>
    </row>
    <row r="98" spans="1:11">
      <c r="A98">
        <f>A97+1</f>
        <v>97</v>
      </c>
      <c r="B98" s="8" t="s">
        <v>186</v>
      </c>
      <c r="C98" s="8" t="s">
        <v>187</v>
      </c>
      <c r="D98" s="8" t="s">
        <v>247</v>
      </c>
      <c r="E98" s="6">
        <f>IF((D98-C98)*86400&gt;0,ROUND((D98-C98)*86400,0),"")</f>
        <v>2924</v>
      </c>
      <c r="F98" s="6">
        <f>IF(((C98-B98)*86400)&gt;=0,ROUND((C98-B98)*86400,0),"")</f>
        <v>161</v>
      </c>
      <c r="G98" s="2" t="s">
        <v>68</v>
      </c>
      <c r="H98" s="17">
        <v>23</v>
      </c>
      <c r="I98">
        <v>39</v>
      </c>
      <c r="J98" s="9" t="s">
        <v>99</v>
      </c>
      <c r="K98" s="9">
        <v>8751</v>
      </c>
    </row>
    <row r="99" spans="1:11">
      <c r="A99">
        <f>A98+1</f>
        <v>98</v>
      </c>
      <c r="B99" s="8" t="s">
        <v>247</v>
      </c>
      <c r="C99" s="8" t="s">
        <v>280</v>
      </c>
      <c r="D99" s="8" t="s">
        <v>249</v>
      </c>
      <c r="E99" s="6">
        <f>IF((D99-C99)*86400&gt;0,ROUND((D99-C99)*86400,0),"")</f>
        <v>2890</v>
      </c>
      <c r="F99" s="6">
        <f>IF(((C99-B99)*86400)&gt;=0,ROUND((C99-B99)*86400,0),"")</f>
        <v>1220</v>
      </c>
      <c r="G99" s="2" t="s">
        <v>69</v>
      </c>
      <c r="H99" s="17">
        <v>23</v>
      </c>
      <c r="I99">
        <v>40</v>
      </c>
      <c r="J99" s="9" t="s">
        <v>99</v>
      </c>
      <c r="K99" s="9">
        <v>8751</v>
      </c>
    </row>
    <row r="100" spans="1:11">
      <c r="A100">
        <f>A99+1</f>
        <v>99</v>
      </c>
      <c r="B100" s="8" t="s">
        <v>192</v>
      </c>
      <c r="C100" s="8" t="s">
        <v>281</v>
      </c>
      <c r="D100" s="8" t="s">
        <v>194</v>
      </c>
      <c r="E100" s="6">
        <f>IF((D100-C100)*86400&gt;0,ROUND((D100-C100)*86400,0),"")</f>
        <v>1542</v>
      </c>
      <c r="F100" s="6">
        <f>IF(((C100-B100)*86400)&gt;=0,ROUND((C100-B100)*86400,0),"")</f>
        <v>240</v>
      </c>
      <c r="G100" s="2" t="s">
        <v>68</v>
      </c>
      <c r="H100" s="17">
        <v>23</v>
      </c>
      <c r="I100">
        <v>41</v>
      </c>
      <c r="J100" s="9" t="s">
        <v>99</v>
      </c>
      <c r="K100" s="9">
        <v>8751</v>
      </c>
    </row>
    <row r="101" spans="1:11">
      <c r="A101">
        <f>A100+1</f>
        <v>100</v>
      </c>
      <c r="B101" s="8" t="s">
        <v>194</v>
      </c>
      <c r="C101" s="8" t="s">
        <v>282</v>
      </c>
      <c r="D101" s="8" t="s">
        <v>196</v>
      </c>
      <c r="E101" s="6">
        <f>IF((D101-C101)*86400&gt;0,ROUND((D101-C101)*86400,0),"")</f>
        <v>2316</v>
      </c>
      <c r="F101" s="6">
        <f>IF(((C101-B101)*86400)&gt;=0,ROUND((C101-B101)*86400,0),"")</f>
        <v>326</v>
      </c>
      <c r="G101" s="2" t="s">
        <v>68</v>
      </c>
      <c r="H101" s="17">
        <v>23</v>
      </c>
      <c r="I101">
        <v>42</v>
      </c>
      <c r="J101" s="9" t="s">
        <v>99</v>
      </c>
      <c r="K101" s="9">
        <v>8751</v>
      </c>
    </row>
    <row r="102" spans="1:11">
      <c r="A102">
        <f>A101+1</f>
        <v>101</v>
      </c>
      <c r="B102" s="8" t="s">
        <v>177</v>
      </c>
      <c r="C102" s="8" t="s">
        <v>199</v>
      </c>
      <c r="D102" s="8" t="s">
        <v>250</v>
      </c>
      <c r="E102" s="6">
        <f>IF((D102-C102)*86400&gt;0,ROUND((D102-C102)*86400,0),"")</f>
        <v>1772</v>
      </c>
      <c r="F102" s="6">
        <f>IF(((C102-B102)*86400)&gt;=0,ROUND((C102-B102)*86400,0),"")</f>
        <v>618</v>
      </c>
      <c r="G102" s="2" t="s">
        <v>68</v>
      </c>
      <c r="H102" s="17">
        <v>24</v>
      </c>
      <c r="I102">
        <v>113</v>
      </c>
      <c r="J102" t="s">
        <v>73</v>
      </c>
      <c r="K102">
        <v>8752</v>
      </c>
    </row>
    <row r="103" spans="1:11">
      <c r="A103">
        <f>A102+1</f>
        <v>102</v>
      </c>
      <c r="B103" s="8" t="s">
        <v>201</v>
      </c>
      <c r="C103" s="8" t="s">
        <v>202</v>
      </c>
      <c r="D103" s="8" t="s">
        <v>251</v>
      </c>
      <c r="E103" s="6">
        <f>IF((D103-C103)*86400&gt;0,ROUND((D103-C103)*86400,0),"")</f>
        <v>1153</v>
      </c>
      <c r="F103" s="6">
        <f>IF(((C103-B103)*86400)&gt;=0,ROUND((C103-B103)*86400,0),"")</f>
        <v>18</v>
      </c>
      <c r="G103" s="2" t="s">
        <v>69</v>
      </c>
      <c r="H103" s="17">
        <v>24</v>
      </c>
      <c r="I103">
        <v>114</v>
      </c>
      <c r="J103" t="s">
        <v>73</v>
      </c>
      <c r="K103">
        <v>8752</v>
      </c>
    </row>
    <row r="104" spans="1:11">
      <c r="A104">
        <f>A103+1</f>
        <v>103</v>
      </c>
      <c r="B104" s="8" t="s">
        <v>203</v>
      </c>
      <c r="C104" s="8" t="s">
        <v>283</v>
      </c>
      <c r="D104" s="8" t="s">
        <v>205</v>
      </c>
      <c r="E104" s="6">
        <f>IF((D104-C104)*86400&gt;0,ROUND((D104-C104)*86400,0),"")</f>
        <v>1835</v>
      </c>
      <c r="F104" s="6">
        <f>IF(((C104-B104)*86400)&gt;=0,ROUND((C104-B104)*86400,0),"")</f>
        <v>36</v>
      </c>
      <c r="G104" s="2" t="s">
        <v>68</v>
      </c>
      <c r="H104" s="17">
        <v>24</v>
      </c>
      <c r="I104">
        <v>115</v>
      </c>
      <c r="J104" t="s">
        <v>73</v>
      </c>
      <c r="K104">
        <v>8752</v>
      </c>
    </row>
    <row r="105" spans="1:11">
      <c r="A105">
        <f>A104+1</f>
        <v>104</v>
      </c>
      <c r="B105" s="8" t="s">
        <v>206</v>
      </c>
      <c r="C105" s="8" t="s">
        <v>284</v>
      </c>
      <c r="D105" s="8" t="s">
        <v>208</v>
      </c>
      <c r="E105" s="6">
        <f>IF((D105-C105)*86400&gt;0,ROUND((D105-C105)*86400,0),"")</f>
        <v>1326</v>
      </c>
      <c r="F105" s="6">
        <f>IF(((C105-B105)*86400)&gt;=0,ROUND((C105-B105)*86400,0),"")</f>
        <v>533</v>
      </c>
      <c r="G105" s="2" t="s">
        <v>69</v>
      </c>
      <c r="H105" s="17">
        <v>24</v>
      </c>
      <c r="I105">
        <v>116</v>
      </c>
      <c r="J105" t="s">
        <v>73</v>
      </c>
      <c r="K105">
        <v>8752</v>
      </c>
    </row>
    <row r="106" spans="1:11">
      <c r="A106">
        <f>A105+1</f>
        <v>105</v>
      </c>
      <c r="B106" s="8" t="s">
        <v>208</v>
      </c>
      <c r="C106" s="8" t="s">
        <v>285</v>
      </c>
      <c r="D106" s="8" t="s">
        <v>212</v>
      </c>
      <c r="E106" s="6">
        <f>IF((D106-C106)*86400&gt;0,ROUND((D106-C106)*86400,0),"")</f>
        <v>1343</v>
      </c>
      <c r="F106" s="6">
        <f>IF(((C106-B106)*86400)&gt;=0,ROUND((C106-B106)*86400,0),"")</f>
        <v>361</v>
      </c>
      <c r="G106" s="2" t="s">
        <v>69</v>
      </c>
      <c r="H106" s="17">
        <v>24</v>
      </c>
      <c r="I106">
        <v>117</v>
      </c>
      <c r="J106" t="s">
        <v>73</v>
      </c>
      <c r="K106">
        <v>8752</v>
      </c>
    </row>
    <row r="107" spans="1:11">
      <c r="A107">
        <f>A106+1</f>
        <v>106</v>
      </c>
      <c r="B107" s="8" t="s">
        <v>179</v>
      </c>
      <c r="C107" s="8" t="s">
        <v>286</v>
      </c>
      <c r="D107" s="8" t="s">
        <v>215</v>
      </c>
      <c r="E107" s="6">
        <f>IF((D107-C107)*86400&gt;0,ROUND((D107-C107)*86400,0),"")</f>
        <v>799</v>
      </c>
      <c r="F107" s="6">
        <f>IF(((C107-B107)*86400)&gt;=0,ROUND((C107-B107)*86400,0),"")</f>
        <v>423</v>
      </c>
      <c r="G107" s="2" t="s">
        <v>68</v>
      </c>
      <c r="H107" s="17">
        <v>25</v>
      </c>
      <c r="I107">
        <v>118</v>
      </c>
      <c r="J107" t="s">
        <v>73</v>
      </c>
      <c r="K107">
        <v>8752</v>
      </c>
    </row>
    <row r="108" spans="1:11">
      <c r="A108">
        <f>A107+1</f>
        <v>107</v>
      </c>
      <c r="B108" s="8" t="s">
        <v>215</v>
      </c>
      <c r="C108" s="8" t="s">
        <v>287</v>
      </c>
      <c r="D108" s="8" t="s">
        <v>217</v>
      </c>
      <c r="E108" s="6">
        <f>IF((D108-C108)*86400&gt;0,ROUND((D108-C108)*86400,0),"")</f>
        <v>970</v>
      </c>
      <c r="F108" s="6">
        <f>IF(((C108-B108)*86400)&gt;=0,ROUND((C108-B108)*86400,0),"")</f>
        <v>403</v>
      </c>
      <c r="G108" s="2" t="s">
        <v>68</v>
      </c>
      <c r="H108" s="17">
        <v>25</v>
      </c>
      <c r="I108">
        <v>119</v>
      </c>
      <c r="J108" t="s">
        <v>73</v>
      </c>
      <c r="K108">
        <v>8752</v>
      </c>
    </row>
    <row r="109" spans="1:11">
      <c r="A109">
        <f>A108+1</f>
        <v>108</v>
      </c>
      <c r="B109" s="8" t="s">
        <v>255</v>
      </c>
      <c r="C109" s="8" t="s">
        <v>288</v>
      </c>
      <c r="D109" s="8" t="s">
        <v>256</v>
      </c>
      <c r="E109" s="6">
        <f>IF((D109-C109)*86400&gt;0,ROUND((D109-C109)*86400,0),"")</f>
        <v>1573</v>
      </c>
      <c r="F109" s="6">
        <f>IF(((C109-B109)*86400)&gt;=0,ROUND((C109-B109)*86400,0),"")</f>
        <v>263</v>
      </c>
      <c r="G109" s="2" t="s">
        <v>68</v>
      </c>
      <c r="H109" s="17">
        <v>25</v>
      </c>
      <c r="I109">
        <v>120</v>
      </c>
      <c r="J109" t="s">
        <v>73</v>
      </c>
      <c r="K109">
        <v>8752</v>
      </c>
    </row>
    <row r="110" spans="1:11">
      <c r="A110">
        <f>A109+1</f>
        <v>109</v>
      </c>
      <c r="B110" s="8" t="s">
        <v>221</v>
      </c>
      <c r="C110" s="8" t="s">
        <v>289</v>
      </c>
      <c r="D110" s="8" t="s">
        <v>223</v>
      </c>
      <c r="E110" s="6">
        <f>IF((D110-C110)*86400&gt;0,ROUND((D110-C110)*86400,0),"")</f>
        <v>1103</v>
      </c>
      <c r="F110" s="6">
        <f>IF(((C110-B110)*86400)&gt;=0,ROUND((C110-B110)*86400,0),"")</f>
        <v>644</v>
      </c>
      <c r="G110" s="2" t="s">
        <v>69</v>
      </c>
      <c r="H110" s="17">
        <v>25</v>
      </c>
      <c r="I110">
        <v>121</v>
      </c>
      <c r="J110" t="s">
        <v>73</v>
      </c>
      <c r="K110">
        <v>8752</v>
      </c>
    </row>
    <row r="111" spans="1:11">
      <c r="A111">
        <f>A110+1</f>
        <v>110</v>
      </c>
      <c r="B111" s="8" t="s">
        <v>224</v>
      </c>
      <c r="C111" s="8" t="s">
        <v>290</v>
      </c>
      <c r="D111" s="8" t="s">
        <v>258</v>
      </c>
      <c r="E111" s="6">
        <f>IF((D111-C111)*86400&gt;0,ROUND((D111-C111)*86400,0),"")</f>
        <v>7506</v>
      </c>
      <c r="F111" s="6">
        <f>IF(((C111-B111)*86400)&gt;=0,ROUND((C111-B111)*86400,0),"")</f>
        <v>2091</v>
      </c>
      <c r="G111" s="2" t="s">
        <v>68</v>
      </c>
      <c r="H111" s="17">
        <v>25</v>
      </c>
      <c r="I111">
        <v>117</v>
      </c>
      <c r="J111" t="s">
        <v>73</v>
      </c>
      <c r="K111">
        <v>8752</v>
      </c>
    </row>
    <row r="112" spans="1:11">
      <c r="A112">
        <f>A111+1</f>
        <v>111</v>
      </c>
      <c r="B112" s="8" t="s">
        <v>291</v>
      </c>
      <c r="C112" s="8" t="s">
        <v>292</v>
      </c>
      <c r="D112" s="8" t="s">
        <v>259</v>
      </c>
      <c r="E112" s="6">
        <f>IF((D112-C112)*86400&gt;0,ROUND((D112-C112)*86400,0),"")</f>
        <v>1680</v>
      </c>
      <c r="F112" s="6">
        <f>IF(((C112-B112)*86400)&gt;=0,ROUND((C112-B112)*86400,0),"")</f>
        <v>1860</v>
      </c>
      <c r="G112" s="2" t="s">
        <v>68</v>
      </c>
      <c r="H112" s="17">
        <v>26</v>
      </c>
      <c r="I112">
        <v>35</v>
      </c>
      <c r="J112" t="s">
        <v>100</v>
      </c>
      <c r="K112">
        <v>8753</v>
      </c>
    </row>
    <row r="113" spans="1:11">
      <c r="A113">
        <f>A112+1</f>
        <v>112</v>
      </c>
      <c r="B113" s="8" t="s">
        <v>156</v>
      </c>
      <c r="C113" s="8" t="s">
        <v>156</v>
      </c>
      <c r="D113" s="8" t="s">
        <v>260</v>
      </c>
      <c r="E113" s="6">
        <f>IF((D113-C113)*86400&gt;0,ROUND((D113-C113)*86400,0),"")</f>
        <v>300</v>
      </c>
      <c r="F113" s="6">
        <f>IF(((C113-B113)*86400)&gt;=0,ROUND((C113-B113)*86400,0),"")</f>
        <v>0</v>
      </c>
      <c r="G113" s="2" t="s">
        <v>69</v>
      </c>
      <c r="H113" s="17">
        <v>26</v>
      </c>
      <c r="I113">
        <v>36</v>
      </c>
      <c r="J113" t="s">
        <v>100</v>
      </c>
      <c r="K113">
        <v>8753</v>
      </c>
    </row>
    <row r="114" spans="1:11">
      <c r="A114">
        <f>A113+1</f>
        <v>113</v>
      </c>
      <c r="B114" s="8" t="s">
        <v>140</v>
      </c>
      <c r="C114" s="8" t="s">
        <v>293</v>
      </c>
      <c r="D114" s="8" t="s">
        <v>157</v>
      </c>
      <c r="E114" s="6">
        <f>IF((D114-C114)*86400&gt;0,ROUND((D114-C114)*86400,0),"")</f>
        <v>9557</v>
      </c>
      <c r="F114" s="6">
        <f>IF(((C114-B114)*86400)&gt;=0,ROUND((C114-B114)*86400,0),"")</f>
        <v>1843</v>
      </c>
      <c r="G114" s="2" t="s">
        <v>68</v>
      </c>
      <c r="H114" s="17">
        <v>26</v>
      </c>
      <c r="I114">
        <v>37</v>
      </c>
      <c r="J114" t="s">
        <v>100</v>
      </c>
      <c r="K114">
        <v>8753</v>
      </c>
    </row>
    <row r="115" spans="1:11">
      <c r="A115">
        <f>A114+1</f>
        <v>114</v>
      </c>
      <c r="B115" s="8" t="s">
        <v>141</v>
      </c>
      <c r="C115" s="8" t="s">
        <v>294</v>
      </c>
      <c r="D115" s="8" t="s">
        <v>151</v>
      </c>
      <c r="E115" s="6">
        <f>IF((D115-C115)*86400&gt;0,ROUND((D115-C115)*86400,0),"")</f>
        <v>2207</v>
      </c>
      <c r="F115" s="6">
        <f>IF(((C115-B115)*86400)&gt;=0,ROUND((C115-B115)*86400,0),"")</f>
        <v>1693</v>
      </c>
      <c r="G115" s="2" t="s">
        <v>68</v>
      </c>
      <c r="H115" s="17">
        <v>27</v>
      </c>
      <c r="I115">
        <v>110</v>
      </c>
      <c r="J115" t="s">
        <v>74</v>
      </c>
      <c r="K115">
        <v>8754</v>
      </c>
    </row>
    <row r="116" spans="1:11">
      <c r="A116">
        <f>A115+1</f>
        <v>115</v>
      </c>
      <c r="B116" s="8" t="s">
        <v>142</v>
      </c>
      <c r="C116" s="8" t="s">
        <v>295</v>
      </c>
      <c r="D116" s="8" t="s">
        <v>152</v>
      </c>
      <c r="E116" s="6">
        <f>IF((D116-C116)*86400&gt;0,ROUND((D116-C116)*86400,0),"")</f>
        <v>2501</v>
      </c>
      <c r="F116" s="6">
        <f>IF(((C116-B116)*86400)&gt;=0,ROUND((C116-B116)*86400,0),"")</f>
        <v>859</v>
      </c>
      <c r="G116" s="2" t="s">
        <v>68</v>
      </c>
      <c r="H116" s="17">
        <v>27</v>
      </c>
      <c r="I116">
        <v>111</v>
      </c>
      <c r="J116" t="s">
        <v>74</v>
      </c>
      <c r="K116">
        <v>8754</v>
      </c>
    </row>
    <row r="117" spans="1:11">
      <c r="A117">
        <f>A116+1</f>
        <v>116</v>
      </c>
      <c r="B117" s="8" t="s">
        <v>143</v>
      </c>
      <c r="C117" s="8" t="s">
        <v>148</v>
      </c>
      <c r="D117" s="8" t="s">
        <v>153</v>
      </c>
      <c r="E117" s="6">
        <f>IF((D117-C117)*86400&gt;0,ROUND((D117-C117)*86400,0),"")</f>
        <v>4260</v>
      </c>
      <c r="F117" s="6">
        <f>IF(((C117-B117)*86400)&gt;=0,ROUND((C117-B117)*86400,0),"")</f>
        <v>60</v>
      </c>
      <c r="G117" s="2" t="s">
        <v>69</v>
      </c>
      <c r="H117" s="17">
        <v>27</v>
      </c>
      <c r="I117">
        <v>112</v>
      </c>
      <c r="J117" t="s">
        <v>74</v>
      </c>
      <c r="K117">
        <v>8754</v>
      </c>
    </row>
    <row r="118" spans="1:11">
      <c r="A118">
        <f>A117+1</f>
        <v>117</v>
      </c>
      <c r="B118" s="8" t="s">
        <v>144</v>
      </c>
      <c r="C118" s="8" t="s">
        <v>261</v>
      </c>
      <c r="D118" s="8" t="s">
        <v>262</v>
      </c>
      <c r="E118" s="6">
        <f>IF((D118-C118)*86400&gt;0,ROUND((D118-C118)*86400,0),"")</f>
        <v>1154</v>
      </c>
      <c r="F118" s="6">
        <f>IF(((C118-B118)*86400)&gt;=0,ROUND((C118-B118)*86400,0),"")</f>
        <v>59</v>
      </c>
      <c r="G118" s="2" t="s">
        <v>69</v>
      </c>
      <c r="H118" s="17">
        <v>27</v>
      </c>
      <c r="I118">
        <v>113</v>
      </c>
      <c r="J118" t="s">
        <v>74</v>
      </c>
      <c r="K118">
        <v>8754</v>
      </c>
    </row>
    <row r="119" spans="1:11">
      <c r="A119">
        <f>A118+1</f>
        <v>118</v>
      </c>
      <c r="B119" s="8" t="s">
        <v>145</v>
      </c>
      <c r="C119" s="8" t="s">
        <v>296</v>
      </c>
      <c r="D119" s="8" t="s">
        <v>157</v>
      </c>
      <c r="E119" s="6">
        <f>IF((D119-C119)*86400&gt;0,ROUND((D119-C119)*86400,0),"")</f>
        <v>3221</v>
      </c>
      <c r="F119" s="6">
        <f>IF(((C119-B119)*86400)&gt;=0,ROUND((C119-B119)*86400,0),"")</f>
        <v>359</v>
      </c>
      <c r="G119" s="2" t="s">
        <v>68</v>
      </c>
      <c r="H119" s="17">
        <v>27</v>
      </c>
      <c r="I119">
        <v>114</v>
      </c>
      <c r="J119" t="s">
        <v>74</v>
      </c>
      <c r="K119">
        <v>8754</v>
      </c>
    </row>
    <row r="120" spans="1:11">
      <c r="A120">
        <f>A119+1</f>
        <v>119</v>
      </c>
      <c r="B120" s="8" t="s">
        <v>263</v>
      </c>
      <c r="C120" s="8" t="s">
        <v>140</v>
      </c>
      <c r="D120" s="8" t="s">
        <v>264</v>
      </c>
      <c r="E120" s="6">
        <f>IF((D120-C120)*86400&gt;0,ROUND((D120-C120)*86400,0),"")</f>
        <v>5372</v>
      </c>
      <c r="F120" s="6">
        <f>IF(((C120-B120)*86400)&gt;=0,ROUND((C120-B120)*86400,0),"")</f>
        <v>5580</v>
      </c>
      <c r="G120" s="2" t="s">
        <v>68</v>
      </c>
      <c r="H120" s="17">
        <v>28</v>
      </c>
      <c r="I120">
        <v>35</v>
      </c>
      <c r="J120" t="s">
        <v>100</v>
      </c>
      <c r="K120">
        <v>8753</v>
      </c>
    </row>
    <row r="121" spans="1:11">
      <c r="A121">
        <f>A120+1</f>
        <v>120</v>
      </c>
      <c r="B121" s="8" t="s">
        <v>161</v>
      </c>
      <c r="C121" s="8" t="s">
        <v>297</v>
      </c>
      <c r="D121" s="8" t="s">
        <v>163</v>
      </c>
      <c r="E121" s="6">
        <f>IF((D121-C121)*86400&gt;0,ROUND((D121-C121)*86400,0),"")</f>
        <v>843</v>
      </c>
      <c r="F121" s="6">
        <f>IF(((C121-B121)*86400)&gt;=0,ROUND((C121-B121)*86400,0),"")</f>
        <v>27</v>
      </c>
      <c r="G121" s="2" t="s">
        <v>69</v>
      </c>
      <c r="H121" s="17">
        <v>28</v>
      </c>
      <c r="I121">
        <v>36</v>
      </c>
      <c r="J121" t="s">
        <v>100</v>
      </c>
      <c r="K121">
        <v>8753</v>
      </c>
    </row>
    <row r="122" spans="1:11">
      <c r="A122">
        <f>A121+1</f>
        <v>121</v>
      </c>
      <c r="B122" s="8" t="s">
        <v>265</v>
      </c>
      <c r="C122" s="8" t="s">
        <v>298</v>
      </c>
      <c r="D122" s="8" t="s">
        <v>166</v>
      </c>
      <c r="E122" s="6">
        <f>IF((D122-C122)*86400&gt;0,ROUND((D122-C122)*86400,0),"")</f>
        <v>1924</v>
      </c>
      <c r="F122" s="6">
        <f>IF(((C122-B122)*86400)&gt;=0,ROUND((C122-B122)*86400,0),"")</f>
        <v>175</v>
      </c>
      <c r="G122" s="2" t="s">
        <v>68</v>
      </c>
      <c r="H122" s="17">
        <v>28</v>
      </c>
      <c r="I122">
        <v>37</v>
      </c>
      <c r="J122" t="s">
        <v>100</v>
      </c>
      <c r="K122">
        <v>8753</v>
      </c>
    </row>
    <row r="123" spans="1:11">
      <c r="A123">
        <f>A122+1</f>
        <v>122</v>
      </c>
      <c r="B123" s="8" t="s">
        <v>299</v>
      </c>
      <c r="C123" s="8" t="s">
        <v>303</v>
      </c>
      <c r="D123" s="8" t="s">
        <v>167</v>
      </c>
      <c r="E123" s="6">
        <f>IF((D123-C123)*86400&gt;0,ROUND((D123-C123)*86400,0),"")</f>
        <v>435</v>
      </c>
      <c r="F123" s="6">
        <f>IF(((C123-B123)*86400)&gt;=0,ROUND((C123-B123)*86400,0),"")</f>
        <v>105</v>
      </c>
      <c r="G123" s="2" t="s">
        <v>69</v>
      </c>
      <c r="H123" s="17">
        <v>28</v>
      </c>
      <c r="I123">
        <v>38</v>
      </c>
      <c r="J123" t="s">
        <v>100</v>
      </c>
      <c r="K123">
        <v>8753</v>
      </c>
    </row>
    <row r="124" spans="1:11">
      <c r="A124">
        <f>A123+1</f>
        <v>123</v>
      </c>
      <c r="B124" s="8" t="s">
        <v>168</v>
      </c>
      <c r="C124" s="8" t="s">
        <v>268</v>
      </c>
      <c r="D124" s="8" t="s">
        <v>300</v>
      </c>
      <c r="E124" s="6">
        <f>IF((D124-C124)*86400&gt;0,ROUND((D124-C124)*86400,0),"")</f>
        <v>856</v>
      </c>
      <c r="F124" s="6">
        <f>IF(((C124-B124)*86400)&gt;=0,ROUND((C124-B124)*86400,0),"")</f>
        <v>19</v>
      </c>
      <c r="G124" s="2" t="s">
        <v>68</v>
      </c>
      <c r="H124" s="17">
        <v>28</v>
      </c>
      <c r="I124">
        <v>39</v>
      </c>
      <c r="J124" t="s">
        <v>100</v>
      </c>
      <c r="K124">
        <v>8753</v>
      </c>
    </row>
    <row r="125" spans="1:11">
      <c r="A125">
        <f>A124+1</f>
        <v>124</v>
      </c>
      <c r="B125" s="8" t="s">
        <v>301</v>
      </c>
      <c r="C125" s="8" t="s">
        <v>302</v>
      </c>
      <c r="D125" s="8" t="s">
        <v>157</v>
      </c>
      <c r="E125" s="6">
        <f>IF((D125-C125)*86400&gt;0,ROUND((D125-C125)*86400,0),"")</f>
        <v>1452</v>
      </c>
      <c r="F125" s="6">
        <f>IF(((C125-B125)*86400)&gt;=0,ROUND((C125-B125)*86400,0),"")</f>
        <v>23</v>
      </c>
      <c r="G125" s="2" t="s">
        <v>69</v>
      </c>
      <c r="H125" s="17">
        <v>28</v>
      </c>
      <c r="I125">
        <v>40</v>
      </c>
      <c r="J125" t="s">
        <v>100</v>
      </c>
      <c r="K125">
        <v>8753</v>
      </c>
    </row>
    <row r="126" spans="1:11">
      <c r="A126">
        <f>A125+1</f>
        <v>125</v>
      </c>
      <c r="B126" s="8" t="s">
        <v>172</v>
      </c>
      <c r="C126" s="8" t="s">
        <v>270</v>
      </c>
      <c r="D126" s="8" t="s">
        <v>174</v>
      </c>
      <c r="E126" s="6">
        <f>IF((D126-C126)*86400&gt;0,ROUND((D126-C126)*86400,0),"")</f>
        <v>571</v>
      </c>
      <c r="F126" s="6">
        <f>IF(((C126-B126)*86400)&gt;=0,ROUND((C126-B126)*86400,0),"")</f>
        <v>1169</v>
      </c>
      <c r="G126" s="2" t="s">
        <v>69</v>
      </c>
      <c r="H126" s="17">
        <v>28</v>
      </c>
      <c r="I126">
        <v>41</v>
      </c>
      <c r="J126" t="s">
        <v>100</v>
      </c>
      <c r="K126">
        <v>8753</v>
      </c>
    </row>
    <row r="127" spans="1:11">
      <c r="A127">
        <f>A126+1</f>
        <v>126</v>
      </c>
      <c r="B127" s="8" t="s">
        <v>75</v>
      </c>
      <c r="C127" s="8" t="s">
        <v>70</v>
      </c>
      <c r="D127" s="8" t="s">
        <v>79</v>
      </c>
      <c r="E127" s="6">
        <f>IF((D127-C127)*86400&gt;0,ROUND((D127-C127)*86400,0),"")</f>
        <v>17400</v>
      </c>
      <c r="F127" s="6">
        <f>ROUND((C127-B127)*86400,0)</f>
        <v>300</v>
      </c>
      <c r="G127" s="2" t="s">
        <v>68</v>
      </c>
      <c r="H127" s="17">
        <v>29</v>
      </c>
      <c r="I127">
        <v>1</v>
      </c>
      <c r="J127" t="s">
        <v>99</v>
      </c>
      <c r="K127">
        <v>8751</v>
      </c>
    </row>
    <row r="128" spans="1:11">
      <c r="A128">
        <f>A127+1</f>
        <v>127</v>
      </c>
      <c r="B128" s="8" t="s">
        <v>102</v>
      </c>
      <c r="C128" s="8" t="s">
        <v>103</v>
      </c>
      <c r="E128" s="6" t="str">
        <f>IF((D128-C128)*86400&gt;0,ROUND((D128-C128)*86400,0),"")</f>
        <v/>
      </c>
      <c r="F128" s="6">
        <f>ROUND((C128-B128)*86400,0)</f>
        <v>476</v>
      </c>
      <c r="G128" s="2" t="s">
        <v>78</v>
      </c>
      <c r="H128" s="17">
        <v>30</v>
      </c>
      <c r="I128">
        <v>31</v>
      </c>
      <c r="J128" t="s">
        <v>99</v>
      </c>
      <c r="K128">
        <v>8751</v>
      </c>
    </row>
    <row r="129" spans="1:11">
      <c r="A129">
        <f>A128+1</f>
        <v>128</v>
      </c>
      <c r="B129" s="8" t="s">
        <v>104</v>
      </c>
      <c r="C129" s="8" t="s">
        <v>105</v>
      </c>
      <c r="D129" s="8" t="s">
        <v>106</v>
      </c>
      <c r="E129" s="6">
        <f>IF((D129-C129)*86400&gt;0,ROUND((D129-C129)*86400,0),"")</f>
        <v>180</v>
      </c>
      <c r="F129" s="6">
        <f>ROUND((C129-B129)*86400,0)</f>
        <v>360</v>
      </c>
      <c r="G129" s="2" t="s">
        <v>68</v>
      </c>
      <c r="H129" s="17">
        <v>31</v>
      </c>
      <c r="I129">
        <v>32</v>
      </c>
      <c r="J129" t="s">
        <v>99</v>
      </c>
      <c r="K129">
        <v>8751</v>
      </c>
    </row>
    <row r="130" spans="1:11">
      <c r="A130">
        <f>A129+1</f>
        <v>129</v>
      </c>
      <c r="B130" s="8" t="s">
        <v>75</v>
      </c>
      <c r="C130" s="8" t="s">
        <v>107</v>
      </c>
      <c r="E130" s="6" t="str">
        <f>IF((D130-C130)*86400&gt;0,ROUND((D130-C130)*86400,0),"")</f>
        <v/>
      </c>
      <c r="F130" s="6">
        <f>ROUND((C130-B130)*86400,0)</f>
        <v>2100</v>
      </c>
      <c r="G130" s="2" t="s">
        <v>78</v>
      </c>
      <c r="H130" s="17">
        <v>31</v>
      </c>
      <c r="I130">
        <v>33</v>
      </c>
      <c r="J130" t="s">
        <v>99</v>
      </c>
      <c r="K130">
        <v>8751</v>
      </c>
    </row>
    <row r="131" spans="1:11">
      <c r="A131">
        <f>A130+1</f>
        <v>130</v>
      </c>
      <c r="B131" s="8" t="s">
        <v>108</v>
      </c>
      <c r="C131" s="8" t="s">
        <v>109</v>
      </c>
      <c r="E131" s="6" t="str">
        <f>IF((D131-C131)*86400&gt;0,ROUND((D131-C131)*86400,0),"")</f>
        <v/>
      </c>
      <c r="F131" s="6">
        <f>ROUND((C131-B131)*86400,0)</f>
        <v>1740</v>
      </c>
      <c r="G131" s="2" t="s">
        <v>76</v>
      </c>
      <c r="H131" s="17">
        <v>31</v>
      </c>
      <c r="I131">
        <v>34</v>
      </c>
      <c r="J131" t="s">
        <v>99</v>
      </c>
      <c r="K131">
        <v>8751</v>
      </c>
    </row>
    <row r="132" spans="1:11">
      <c r="A132">
        <f>A131+1</f>
        <v>131</v>
      </c>
      <c r="B132" s="8" t="s">
        <v>110</v>
      </c>
      <c r="C132" s="8" t="s">
        <v>111</v>
      </c>
      <c r="D132" s="8" t="s">
        <v>112</v>
      </c>
      <c r="E132" s="6">
        <f>IF((D132-C132)*86400&gt;0,ROUND((D132-C132)*86400,0),"")</f>
        <v>2280</v>
      </c>
      <c r="F132" s="6">
        <f>ROUND((C132-B132)*86400,0)</f>
        <v>120</v>
      </c>
      <c r="G132" s="2" t="s">
        <v>68</v>
      </c>
      <c r="H132" s="17">
        <v>31</v>
      </c>
      <c r="I132">
        <f>I131+1</f>
        <v>35</v>
      </c>
      <c r="J132" t="s">
        <v>99</v>
      </c>
      <c r="K132">
        <v>8751</v>
      </c>
    </row>
    <row r="133" spans="1:11">
      <c r="A133">
        <f>A132+1</f>
        <v>132</v>
      </c>
      <c r="B133" s="8" t="s">
        <v>114</v>
      </c>
      <c r="C133" s="8" t="s">
        <v>115</v>
      </c>
      <c r="D133" s="8" t="s">
        <v>116</v>
      </c>
      <c r="E133" s="6">
        <f>IF((D133-C133)*86400&gt;0,ROUND((D133-C133)*86400,0),"")</f>
        <v>8257</v>
      </c>
      <c r="F133" s="6">
        <f>IF(((C133-B133)*86400)&gt;0,ROUND((C133-B133)*86400,0),"")</f>
        <v>203</v>
      </c>
      <c r="G133" s="2" t="s">
        <v>69</v>
      </c>
      <c r="H133" s="17">
        <v>31</v>
      </c>
      <c r="I133">
        <f>I132+1</f>
        <v>36</v>
      </c>
      <c r="J133" t="s">
        <v>99</v>
      </c>
      <c r="K133">
        <v>8751</v>
      </c>
    </row>
    <row r="134" spans="1:11">
      <c r="A134">
        <f>A133+1</f>
        <v>133</v>
      </c>
      <c r="B134" s="8" t="s">
        <v>113</v>
      </c>
      <c r="E134" s="6" t="str">
        <f>IF((D134-C134)*86400&gt;0,ROUND((D134-C134)*86400,0),"")</f>
        <v/>
      </c>
      <c r="F134" s="6" t="str">
        <f>IF(((C134-B134)*86400)&gt;=0,ROUND((C134-B134)*86400,0),"")</f>
        <v/>
      </c>
      <c r="G134" s="2" t="s">
        <v>77</v>
      </c>
      <c r="H134" s="17">
        <v>32</v>
      </c>
      <c r="I134">
        <v>2</v>
      </c>
      <c r="J134" t="s">
        <v>99</v>
      </c>
      <c r="K134">
        <v>8751</v>
      </c>
    </row>
    <row r="135" spans="1:11">
      <c r="A135">
        <f>A134+1</f>
        <v>134</v>
      </c>
      <c r="B135" s="8" t="s">
        <v>117</v>
      </c>
      <c r="C135" s="8" t="s">
        <v>113</v>
      </c>
      <c r="E135" s="6" t="str">
        <f>IF((D135-C135)*86400&gt;0,ROUND((D135-C135)*86400,0),"")</f>
        <v/>
      </c>
      <c r="F135" s="6">
        <f>IF(((C135-B135)*86400)&gt;=0,ROUND((C135-B135)*86400,0),"")</f>
        <v>1200</v>
      </c>
      <c r="G135" s="2" t="s">
        <v>78</v>
      </c>
      <c r="H135" s="17">
        <v>33</v>
      </c>
      <c r="I135">
        <v>112</v>
      </c>
      <c r="J135" t="s">
        <v>73</v>
      </c>
      <c r="K135">
        <v>8752</v>
      </c>
    </row>
    <row r="136" spans="1:11">
      <c r="A136">
        <f>A135+1</f>
        <v>135</v>
      </c>
      <c r="B136" s="8" t="s">
        <v>111</v>
      </c>
      <c r="C136" s="8" t="s">
        <v>118</v>
      </c>
      <c r="E136" s="6" t="str">
        <f>IF((D136-C136)*86400&gt;0,ROUND((D136-C136)*86400,0),"")</f>
        <v/>
      </c>
      <c r="F136" s="6">
        <f>IF(((C136-B136)*86400)&gt;=0,ROUND((C136-B136)*86400,0),"")</f>
        <v>601</v>
      </c>
      <c r="G136" s="2" t="s">
        <v>78</v>
      </c>
      <c r="H136" s="17">
        <v>33</v>
      </c>
      <c r="I136">
        <v>113</v>
      </c>
      <c r="J136" t="s">
        <v>73</v>
      </c>
      <c r="K136">
        <v>8752</v>
      </c>
    </row>
    <row r="137" spans="1:11">
      <c r="A137">
        <f>A136+1</f>
        <v>136</v>
      </c>
      <c r="B137" s="8" t="s">
        <v>119</v>
      </c>
      <c r="C137" s="8" t="s">
        <v>120</v>
      </c>
      <c r="D137" s="8" t="s">
        <v>210</v>
      </c>
      <c r="E137" s="6">
        <f>IF((D137-C137)*86400&gt;0,ROUND((D137-C137)*86400,0),"")</f>
        <v>180</v>
      </c>
      <c r="F137" s="6">
        <f>IF(((C137-B137)*86400)&gt;=0,ROUND((C137-B137)*86400,0),"")</f>
        <v>60</v>
      </c>
      <c r="G137" s="2" t="s">
        <v>68</v>
      </c>
      <c r="H137" s="17">
        <v>33</v>
      </c>
      <c r="I137">
        <v>114</v>
      </c>
      <c r="J137" t="s">
        <v>73</v>
      </c>
      <c r="K137">
        <v>8752</v>
      </c>
    </row>
    <row r="138" spans="1:11">
      <c r="A138">
        <f>A137+1</f>
        <v>137</v>
      </c>
      <c r="B138" s="8" t="s">
        <v>121</v>
      </c>
      <c r="C138" s="8" t="s">
        <v>122</v>
      </c>
      <c r="D138" s="8" t="s">
        <v>209</v>
      </c>
      <c r="E138" s="6">
        <f>IF((D138-C138)*86400&gt;0,ROUND((D138-C138)*86400,0),"")</f>
        <v>1140</v>
      </c>
      <c r="F138" s="6">
        <f>IF(((C138-B138)*86400)&gt;=0,ROUND((C138-B138)*86400,0),"")</f>
        <v>59</v>
      </c>
      <c r="G138" s="2" t="s">
        <v>69</v>
      </c>
      <c r="H138" s="17">
        <v>33</v>
      </c>
      <c r="I138">
        <v>115</v>
      </c>
      <c r="J138" t="s">
        <v>73</v>
      </c>
      <c r="K138">
        <v>8752</v>
      </c>
    </row>
    <row r="139" spans="1:11">
      <c r="A139">
        <f>A138+1</f>
        <v>138</v>
      </c>
      <c r="B139" s="8" t="s">
        <v>123</v>
      </c>
      <c r="C139" s="8" t="s">
        <v>124</v>
      </c>
      <c r="E139" s="6" t="str">
        <f>IF((D139-C139)*86400&gt;0,ROUND((D139-C139)*86400,0),"")</f>
        <v/>
      </c>
      <c r="F139" s="6">
        <f>IF(((C139-B139)*86400)&gt;=0,ROUND((C139-B139)*86400,0),"")</f>
        <v>30</v>
      </c>
      <c r="G139" s="2" t="s">
        <v>76</v>
      </c>
      <c r="H139" s="17">
        <v>33</v>
      </c>
      <c r="I139">
        <v>116</v>
      </c>
      <c r="J139" t="s">
        <v>73</v>
      </c>
      <c r="K139">
        <v>8752</v>
      </c>
    </row>
    <row r="140" spans="1:11">
      <c r="A140">
        <f>A139+1</f>
        <v>139</v>
      </c>
      <c r="B140" s="8" t="s">
        <v>75</v>
      </c>
      <c r="C140" s="8" t="s">
        <v>70</v>
      </c>
      <c r="D140" s="8" t="s">
        <v>79</v>
      </c>
      <c r="E140" s="6">
        <f>IF((D140-C140)*86400&gt;0,ROUND((D140-C140)*86400,0),"")</f>
        <v>17400</v>
      </c>
      <c r="F140" s="6">
        <f>ROUND((C140-B140)*86400,0)</f>
        <v>300</v>
      </c>
      <c r="G140" s="2" t="s">
        <v>68</v>
      </c>
      <c r="H140" s="17">
        <v>34</v>
      </c>
      <c r="I140">
        <v>1</v>
      </c>
      <c r="J140" t="s">
        <v>99</v>
      </c>
      <c r="K140">
        <v>8751</v>
      </c>
    </row>
    <row r="141" spans="1:11">
      <c r="A141">
        <f>A140+1</f>
        <v>140</v>
      </c>
      <c r="B141" s="8" t="s">
        <v>113</v>
      </c>
      <c r="E141" s="6" t="str">
        <f>IF((D141-C141)*86400&gt;0,ROUND((D141-C141)*86400,0),"")</f>
        <v/>
      </c>
      <c r="F141" s="6" t="str">
        <f>IF(((C141-B141)*86400)&gt;=0,ROUND((C141-B141)*86400,0),"")</f>
        <v/>
      </c>
      <c r="G141" s="2" t="s">
        <v>77</v>
      </c>
      <c r="H141" s="17">
        <v>34</v>
      </c>
      <c r="I141">
        <v>2</v>
      </c>
      <c r="J141" t="s">
        <v>99</v>
      </c>
      <c r="K141">
        <v>8751</v>
      </c>
    </row>
    <row r="142" spans="1:11">
      <c r="A142">
        <f>A141+1</f>
        <v>141</v>
      </c>
      <c r="B142" s="8" t="s">
        <v>75</v>
      </c>
      <c r="C142" s="8" t="s">
        <v>70</v>
      </c>
      <c r="D142" s="8" t="s">
        <v>79</v>
      </c>
      <c r="E142" s="6">
        <f>IF((D142-C142)*86400&gt;0,ROUND((D142-C142)*86400,0),"")</f>
        <v>17400</v>
      </c>
      <c r="F142" s="6">
        <f>ROUND((C142-B142)*86400,0)</f>
        <v>300</v>
      </c>
      <c r="G142" s="2" t="s">
        <v>68</v>
      </c>
      <c r="H142" s="17">
        <v>35</v>
      </c>
      <c r="I142">
        <v>1</v>
      </c>
      <c r="J142" t="s">
        <v>99</v>
      </c>
      <c r="K142">
        <v>8751</v>
      </c>
    </row>
    <row r="143" spans="1:11">
      <c r="A143">
        <f>A142+1</f>
        <v>142</v>
      </c>
      <c r="B143" s="8" t="s">
        <v>75</v>
      </c>
      <c r="C143" s="8" t="s">
        <v>107</v>
      </c>
      <c r="E143" s="6" t="str">
        <f>IF((D143-C143)*86400&gt;0,ROUND((D143-C143)*86400,0),"")</f>
        <v/>
      </c>
      <c r="F143" s="6">
        <f>ROUND((C143-B143)*86400,0)</f>
        <v>2100</v>
      </c>
      <c r="G143" s="2" t="s">
        <v>78</v>
      </c>
      <c r="H143" s="17">
        <v>36</v>
      </c>
      <c r="I143">
        <v>33</v>
      </c>
      <c r="J143" t="s">
        <v>99</v>
      </c>
      <c r="K143">
        <v>8751</v>
      </c>
    </row>
    <row r="144" spans="1:11">
      <c r="A144">
        <f>A143+1</f>
        <v>143</v>
      </c>
      <c r="B144" s="8" t="s">
        <v>108</v>
      </c>
      <c r="C144" s="8" t="s">
        <v>109</v>
      </c>
      <c r="E144" s="6" t="str">
        <f>IF((D144-C144)*86400&gt;0,ROUND((D144-C144)*86400,0),"")</f>
        <v/>
      </c>
      <c r="F144" s="6">
        <f>ROUND((C144-B144)*86400,0)</f>
        <v>1740</v>
      </c>
      <c r="G144" s="2" t="s">
        <v>76</v>
      </c>
      <c r="H144" s="17">
        <v>36</v>
      </c>
      <c r="I144">
        <v>34</v>
      </c>
      <c r="J144" t="s">
        <v>99</v>
      </c>
      <c r="K144">
        <v>8751</v>
      </c>
    </row>
    <row r="145" spans="1:11">
      <c r="A145">
        <f>A144+1</f>
        <v>144</v>
      </c>
      <c r="B145" s="8" t="s">
        <v>110</v>
      </c>
      <c r="C145" s="8" t="s">
        <v>111</v>
      </c>
      <c r="D145" s="8" t="s">
        <v>112</v>
      </c>
      <c r="E145" s="6">
        <f>IF((D145-C145)*86400&gt;0,ROUND((D145-C145)*86400,0),"")</f>
        <v>2280</v>
      </c>
      <c r="F145" s="6">
        <f>ROUND((C145-B145)*86400,0)</f>
        <v>120</v>
      </c>
      <c r="G145" s="2" t="s">
        <v>68</v>
      </c>
      <c r="H145" s="17">
        <v>36</v>
      </c>
      <c r="I145">
        <f>I144+1</f>
        <v>35</v>
      </c>
      <c r="J145" t="s">
        <v>99</v>
      </c>
      <c r="K145">
        <v>8751</v>
      </c>
    </row>
    <row r="146" spans="1:11">
      <c r="A146">
        <f>A145+1</f>
        <v>145</v>
      </c>
      <c r="B146" s="8" t="s">
        <v>114</v>
      </c>
      <c r="C146" s="8" t="s">
        <v>115</v>
      </c>
      <c r="D146" s="8" t="s">
        <v>116</v>
      </c>
      <c r="E146" s="6">
        <f>IF((D146-C146)*86400&gt;0,ROUND((D146-C146)*86400,0),"")</f>
        <v>8257</v>
      </c>
      <c r="F146" s="6">
        <f>IF(((C146-B146)*86400)&gt;0,ROUND((C146-B146)*86400,0),"")</f>
        <v>203</v>
      </c>
      <c r="G146" s="2" t="s">
        <v>69</v>
      </c>
      <c r="H146" s="17">
        <v>36</v>
      </c>
      <c r="I146">
        <f>I145+1</f>
        <v>36</v>
      </c>
      <c r="J146" t="s">
        <v>99</v>
      </c>
      <c r="K146">
        <v>8751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6"/>
  <sheetViews>
    <sheetView tabSelected="1" workbookViewId="0">
      <pane ySplit="1" topLeftCell="A35" activePane="bottomLeft" state="frozen"/>
      <selection pane="bottomLeft" activeCell="E53" sqref="E53"/>
    </sheetView>
  </sheetViews>
  <sheetFormatPr defaultColWidth="6.28515625" defaultRowHeight="15"/>
  <cols>
    <col min="1" max="1" width="6.7109375" customWidth="1"/>
    <col min="2" max="2" width="8.28515625" bestFit="1" customWidth="1"/>
    <col min="3" max="3" width="17.7109375" bestFit="1" customWidth="1"/>
    <col min="4" max="4" width="18.85546875" style="8" bestFit="1" customWidth="1"/>
    <col min="5" max="5" width="18.28515625" bestFit="1" customWidth="1"/>
    <col min="6" max="6" width="35" style="16" bestFit="1" customWidth="1"/>
    <col min="7" max="7" width="12.28515625" bestFit="1" customWidth="1"/>
    <col min="12" max="12" width="19.7109375" bestFit="1" customWidth="1"/>
  </cols>
  <sheetData>
    <row r="1" spans="1:7" s="11" customFormat="1">
      <c r="A1" s="10" t="s">
        <v>0</v>
      </c>
      <c r="B1" s="11" t="s">
        <v>20</v>
      </c>
      <c r="C1" s="11" t="s">
        <v>21</v>
      </c>
      <c r="D1" s="12" t="s">
        <v>22</v>
      </c>
      <c r="E1" s="11" t="s">
        <v>23</v>
      </c>
      <c r="F1" s="15" t="s">
        <v>24</v>
      </c>
      <c r="G1" s="10" t="s">
        <v>10</v>
      </c>
    </row>
    <row r="2" spans="1:7">
      <c r="A2" s="6">
        <v>1</v>
      </c>
      <c r="B2" s="7">
        <f>CUSTOMER_SERVICE_TASK!A2</f>
        <v>1</v>
      </c>
      <c r="C2" s="2" t="s">
        <v>83</v>
      </c>
      <c r="F2" s="16" t="s">
        <v>57</v>
      </c>
    </row>
    <row r="3" spans="1:7">
      <c r="A3" s="6">
        <f>A2+1</f>
        <v>2</v>
      </c>
      <c r="B3" s="7">
        <v>1</v>
      </c>
      <c r="C3" s="2" t="s">
        <v>81</v>
      </c>
      <c r="D3" s="8" t="s">
        <v>70</v>
      </c>
    </row>
    <row r="4" spans="1:7">
      <c r="A4" s="6">
        <f>A3+1</f>
        <v>3</v>
      </c>
      <c r="B4" s="7">
        <v>1</v>
      </c>
      <c r="C4" s="2" t="s">
        <v>64</v>
      </c>
      <c r="D4" s="8" t="s">
        <v>70</v>
      </c>
      <c r="E4" s="5">
        <v>41963.621527777781</v>
      </c>
      <c r="F4" s="16" t="s">
        <v>96</v>
      </c>
    </row>
    <row r="5" spans="1:7">
      <c r="A5" s="6">
        <f>A4+1</f>
        <v>4</v>
      </c>
      <c r="B5" s="7">
        <v>2</v>
      </c>
      <c r="C5" s="2" t="s">
        <v>83</v>
      </c>
      <c r="E5" s="5"/>
    </row>
    <row r="6" spans="1:7">
      <c r="A6" s="6">
        <f>A5+1</f>
        <v>5</v>
      </c>
      <c r="B6" s="7">
        <f>CUSTOMER_SERVICE_TASK!A3</f>
        <v>2</v>
      </c>
      <c r="C6" s="2" t="s">
        <v>82</v>
      </c>
      <c r="E6" s="5"/>
      <c r="F6" s="16" t="s">
        <v>97</v>
      </c>
    </row>
    <row r="7" spans="1:7">
      <c r="A7" s="6">
        <f>A6+1</f>
        <v>6</v>
      </c>
      <c r="B7" s="7">
        <f>CUSTOMER_SERVICE_TASK!A3</f>
        <v>2</v>
      </c>
      <c r="C7" s="2" t="s">
        <v>81</v>
      </c>
      <c r="D7" s="8" t="s">
        <v>103</v>
      </c>
      <c r="E7" s="5"/>
      <c r="F7" s="16" t="s">
        <v>58</v>
      </c>
    </row>
    <row r="8" spans="1:7">
      <c r="A8" s="6">
        <f>A7+1</f>
        <v>7</v>
      </c>
      <c r="B8" s="7">
        <f>CUSTOMER_SERVICE_TASK!A3</f>
        <v>2</v>
      </c>
      <c r="C8" s="2" t="s">
        <v>65</v>
      </c>
      <c r="D8" s="8" t="s">
        <v>105</v>
      </c>
      <c r="E8" s="5"/>
    </row>
    <row r="9" spans="1:7">
      <c r="A9" s="6">
        <f>A8+1</f>
        <v>8</v>
      </c>
      <c r="B9" s="7">
        <v>3</v>
      </c>
      <c r="C9" s="2" t="s">
        <v>83</v>
      </c>
      <c r="E9" s="5"/>
    </row>
    <row r="10" spans="1:7">
      <c r="A10" s="6">
        <f>A9+1</f>
        <v>9</v>
      </c>
      <c r="B10" s="7">
        <v>3</v>
      </c>
      <c r="C10" s="2" t="s">
        <v>81</v>
      </c>
      <c r="D10" s="8" t="s">
        <v>105</v>
      </c>
      <c r="E10" s="5"/>
    </row>
    <row r="11" spans="1:7">
      <c r="A11" s="6">
        <f>A10+1</f>
        <v>10</v>
      </c>
      <c r="B11" s="7">
        <f>CUSTOMER_SERVICE_TASK!A4</f>
        <v>3</v>
      </c>
      <c r="C11" s="2" t="s">
        <v>64</v>
      </c>
      <c r="D11" s="8" t="s">
        <v>105</v>
      </c>
      <c r="E11" s="5" t="str">
        <f>CUSTOMER_SERVICE_TASK!D4</f>
        <v>2014-11-20 10:28:00</v>
      </c>
      <c r="F11" s="16" t="s">
        <v>59</v>
      </c>
    </row>
    <row r="12" spans="1:7">
      <c r="A12" s="6">
        <f>A11+1</f>
        <v>11</v>
      </c>
      <c r="B12" s="7">
        <v>4</v>
      </c>
      <c r="C12" s="2" t="s">
        <v>83</v>
      </c>
      <c r="E12" s="5"/>
    </row>
    <row r="13" spans="1:7">
      <c r="A13" s="6">
        <f>A12+1</f>
        <v>12</v>
      </c>
      <c r="B13" s="7">
        <f>CUSTOMER_SERVICE_TASK!A5</f>
        <v>4</v>
      </c>
      <c r="C13" s="2" t="s">
        <v>81</v>
      </c>
      <c r="D13" s="8" t="s">
        <v>107</v>
      </c>
      <c r="E13" s="5"/>
      <c r="F13" s="16" t="s">
        <v>98</v>
      </c>
    </row>
    <row r="14" spans="1:7">
      <c r="A14" s="6">
        <f>A13+1</f>
        <v>13</v>
      </c>
      <c r="B14" s="7">
        <f>CUSTOMER_SERVICE_TASK!A5</f>
        <v>4</v>
      </c>
      <c r="C14" s="2" t="s">
        <v>65</v>
      </c>
      <c r="D14" s="8" t="s">
        <v>107</v>
      </c>
      <c r="E14" s="5"/>
      <c r="F14" s="16" t="s">
        <v>60</v>
      </c>
    </row>
    <row r="15" spans="1:7">
      <c r="A15" s="6">
        <f>A14+1</f>
        <v>14</v>
      </c>
      <c r="B15" s="7">
        <v>5</v>
      </c>
      <c r="C15" s="2" t="s">
        <v>83</v>
      </c>
      <c r="E15" s="5"/>
    </row>
    <row r="16" spans="1:7">
      <c r="A16" s="6">
        <f>A15+1</f>
        <v>15</v>
      </c>
      <c r="B16" s="7">
        <v>5</v>
      </c>
      <c r="C16" s="2" t="s">
        <v>81</v>
      </c>
      <c r="D16" s="8" t="s">
        <v>109</v>
      </c>
      <c r="E16" s="5"/>
    </row>
    <row r="17" spans="1:12">
      <c r="A17" s="6">
        <f>A16+1</f>
        <v>16</v>
      </c>
      <c r="B17" s="7">
        <f>CUSTOMER_SERVICE_TASK!A6</f>
        <v>5</v>
      </c>
      <c r="C17" s="2" t="s">
        <v>67</v>
      </c>
      <c r="D17" s="8" t="s">
        <v>127</v>
      </c>
      <c r="E17" s="5"/>
      <c r="F17" s="16" t="s">
        <v>61</v>
      </c>
    </row>
    <row r="18" spans="1:12">
      <c r="A18" s="6">
        <f>A17+1</f>
        <v>17</v>
      </c>
      <c r="B18" s="7">
        <v>6</v>
      </c>
      <c r="C18" s="2" t="s">
        <v>83</v>
      </c>
      <c r="E18" s="5"/>
    </row>
    <row r="19" spans="1:12">
      <c r="A19" s="6">
        <f>A18+1</f>
        <v>18</v>
      </c>
      <c r="B19" s="7">
        <v>6</v>
      </c>
      <c r="C19" s="2" t="s">
        <v>81</v>
      </c>
      <c r="D19" s="8" t="s">
        <v>111</v>
      </c>
      <c r="E19" s="5"/>
    </row>
    <row r="20" spans="1:12">
      <c r="A20" s="6">
        <f>A19+1</f>
        <v>19</v>
      </c>
      <c r="B20" s="7">
        <f>CUSTOMER_SERVICE_TASK!A7</f>
        <v>6</v>
      </c>
      <c r="C20" s="2" t="s">
        <v>64</v>
      </c>
      <c r="D20" s="8" t="s">
        <v>111</v>
      </c>
      <c r="E20" s="5" t="str">
        <f>CUSTOMER_SERVICE_TASK!D7</f>
        <v>2014-11-20 11:30:00</v>
      </c>
      <c r="F20" s="16" t="s">
        <v>62</v>
      </c>
    </row>
    <row r="21" spans="1:12">
      <c r="A21" s="6">
        <f>A20+1</f>
        <v>20</v>
      </c>
      <c r="B21" s="7">
        <v>7</v>
      </c>
      <c r="C21" s="2" t="s">
        <v>83</v>
      </c>
      <c r="E21" s="5"/>
    </row>
    <row r="22" spans="1:12">
      <c r="A22" s="6">
        <f>A21+1</f>
        <v>21</v>
      </c>
      <c r="B22" s="7">
        <v>7</v>
      </c>
      <c r="C22" s="2" t="s">
        <v>81</v>
      </c>
      <c r="D22" s="8" t="s">
        <v>115</v>
      </c>
      <c r="E22" s="5"/>
    </row>
    <row r="23" spans="1:12">
      <c r="A23" s="6">
        <f>A22+1</f>
        <v>22</v>
      </c>
      <c r="B23" s="7">
        <f>CUSTOMER_SERVICE_TASK!A8</f>
        <v>7</v>
      </c>
      <c r="C23" s="2" t="s">
        <v>66</v>
      </c>
      <c r="D23" s="8" t="s">
        <v>115</v>
      </c>
      <c r="E23" s="5" t="str">
        <f>CUSTOMER_SERVICE_TASK!D8</f>
        <v>2014-11-20 13:55:00</v>
      </c>
      <c r="F23" s="16" t="s">
        <v>63</v>
      </c>
    </row>
    <row r="24" spans="1:12">
      <c r="A24" s="6">
        <f>A23+1</f>
        <v>23</v>
      </c>
      <c r="B24" s="7">
        <f>CUSTOMER_SERVICE_TASK!A9</f>
        <v>8</v>
      </c>
      <c r="C24" s="2" t="s">
        <v>83</v>
      </c>
      <c r="F24" s="16" t="s">
        <v>86</v>
      </c>
    </row>
    <row r="25" spans="1:12">
      <c r="A25" s="6">
        <f>A24+1</f>
        <v>24</v>
      </c>
      <c r="B25" s="7">
        <f>CUSTOMER_SERVICE_TASK!A9</f>
        <v>8</v>
      </c>
      <c r="C25" s="2" t="s">
        <v>82</v>
      </c>
      <c r="F25" s="16" t="s">
        <v>87</v>
      </c>
    </row>
    <row r="26" spans="1:12">
      <c r="A26" s="6">
        <f>A25+1</f>
        <v>25</v>
      </c>
      <c r="B26" s="7">
        <v>9</v>
      </c>
      <c r="C26" s="2" t="s">
        <v>83</v>
      </c>
    </row>
    <row r="27" spans="1:12">
      <c r="A27" s="6">
        <f>A26+1</f>
        <v>26</v>
      </c>
      <c r="B27" s="7">
        <v>9</v>
      </c>
      <c r="C27" s="2" t="s">
        <v>81</v>
      </c>
      <c r="D27" s="8" t="s">
        <v>113</v>
      </c>
    </row>
    <row r="28" spans="1:12">
      <c r="A28" s="6">
        <f>A27+1</f>
        <v>27</v>
      </c>
      <c r="B28" s="7">
        <f>CUSTOMER_SERVICE_TASK!A10</f>
        <v>9</v>
      </c>
      <c r="C28" s="2" t="s">
        <v>65</v>
      </c>
      <c r="D28" s="8" t="s">
        <v>113</v>
      </c>
      <c r="F28" s="16" t="s">
        <v>88</v>
      </c>
    </row>
    <row r="29" spans="1:12">
      <c r="A29" s="6">
        <f>A28+1</f>
        <v>28</v>
      </c>
      <c r="B29" s="7">
        <f>CUSTOMER_SERVICE_TASK!A10</f>
        <v>9</v>
      </c>
      <c r="C29" s="2" t="s">
        <v>67</v>
      </c>
      <c r="D29" s="8" t="s">
        <v>128</v>
      </c>
      <c r="F29" s="16" t="s">
        <v>92</v>
      </c>
    </row>
    <row r="30" spans="1:12">
      <c r="A30" s="6">
        <f>A29+1</f>
        <v>29</v>
      </c>
      <c r="B30" s="7">
        <f>CUSTOMER_SERVICE_TASK!A10</f>
        <v>9</v>
      </c>
      <c r="C30" s="2" t="s">
        <v>65</v>
      </c>
      <c r="D30" s="8" t="s">
        <v>125</v>
      </c>
      <c r="F30" s="16" t="s">
        <v>91</v>
      </c>
      <c r="L30" s="3"/>
    </row>
    <row r="31" spans="1:12">
      <c r="A31" s="6">
        <f>A30+1</f>
        <v>30</v>
      </c>
      <c r="B31" s="7">
        <v>10</v>
      </c>
      <c r="C31" s="2" t="s">
        <v>83</v>
      </c>
      <c r="L31" s="3"/>
    </row>
    <row r="32" spans="1:12">
      <c r="A32" s="6">
        <f>A31+1</f>
        <v>31</v>
      </c>
      <c r="B32" s="7">
        <f>CUSTOMER_SERVICE_TASK!A11</f>
        <v>10</v>
      </c>
      <c r="C32" s="2" t="s">
        <v>81</v>
      </c>
      <c r="D32" s="8" t="s">
        <v>118</v>
      </c>
      <c r="F32" s="16" t="s">
        <v>90</v>
      </c>
      <c r="L32" s="4"/>
    </row>
    <row r="33" spans="1:6">
      <c r="A33" s="6">
        <f>A32+1</f>
        <v>32</v>
      </c>
      <c r="B33" s="7">
        <f>CUSTOMER_SERVICE_TASK!A11</f>
        <v>10</v>
      </c>
      <c r="C33" s="2" t="s">
        <v>65</v>
      </c>
      <c r="D33" s="8" t="s">
        <v>129</v>
      </c>
      <c r="F33" s="16" t="s">
        <v>93</v>
      </c>
    </row>
    <row r="34" spans="1:6">
      <c r="A34" s="6">
        <f>A33+1</f>
        <v>33</v>
      </c>
      <c r="B34" s="7">
        <v>11</v>
      </c>
      <c r="C34" s="2" t="s">
        <v>83</v>
      </c>
    </row>
    <row r="35" spans="1:6">
      <c r="A35" s="6">
        <f>A34+1</f>
        <v>34</v>
      </c>
      <c r="B35" s="7">
        <v>11</v>
      </c>
      <c r="C35" s="2" t="s">
        <v>81</v>
      </c>
      <c r="D35" s="8" t="s">
        <v>120</v>
      </c>
    </row>
    <row r="36" spans="1:6">
      <c r="A36" s="6">
        <f>A35+1</f>
        <v>35</v>
      </c>
      <c r="B36" s="7">
        <f>CUSTOMER_SERVICE_TASK!A12</f>
        <v>11</v>
      </c>
      <c r="C36" s="2" t="s">
        <v>64</v>
      </c>
      <c r="D36" s="8" t="s">
        <v>120</v>
      </c>
      <c r="E36" s="8" t="s">
        <v>89</v>
      </c>
      <c r="F36" s="16" t="s">
        <v>94</v>
      </c>
    </row>
    <row r="37" spans="1:6">
      <c r="A37" s="6">
        <f>A36+1</f>
        <v>36</v>
      </c>
      <c r="B37" s="7">
        <v>12</v>
      </c>
      <c r="C37" s="2" t="s">
        <v>83</v>
      </c>
      <c r="E37" s="8"/>
    </row>
    <row r="38" spans="1:6">
      <c r="A38" s="6">
        <f>A37+1</f>
        <v>37</v>
      </c>
      <c r="B38" s="7">
        <v>12</v>
      </c>
      <c r="C38" s="2" t="s">
        <v>81</v>
      </c>
      <c r="D38" s="8" t="s">
        <v>122</v>
      </c>
      <c r="E38" s="8"/>
    </row>
    <row r="39" spans="1:6">
      <c r="A39" s="6">
        <f>A38+1</f>
        <v>38</v>
      </c>
      <c r="B39" s="7">
        <f>CUSTOMER_SERVICE_TASK!A13</f>
        <v>12</v>
      </c>
      <c r="C39" s="2" t="s">
        <v>69</v>
      </c>
      <c r="D39" s="8" t="s">
        <v>122</v>
      </c>
      <c r="E39" s="8" t="s">
        <v>85</v>
      </c>
      <c r="F39" s="16" t="s">
        <v>95</v>
      </c>
    </row>
    <row r="40" spans="1:6">
      <c r="A40" s="6">
        <f>A39+1</f>
        <v>39</v>
      </c>
      <c r="B40" s="7">
        <v>13</v>
      </c>
      <c r="C40" s="2" t="s">
        <v>83</v>
      </c>
      <c r="E40" s="8"/>
    </row>
    <row r="41" spans="1:6">
      <c r="A41" s="6">
        <f>A40+1</f>
        <v>40</v>
      </c>
      <c r="B41" s="7">
        <f>CUSTOMER_SERVICE_TASK!A14</f>
        <v>13</v>
      </c>
      <c r="C41" s="2" t="s">
        <v>81</v>
      </c>
      <c r="D41" s="8" t="s">
        <v>124</v>
      </c>
    </row>
    <row r="42" spans="1:6">
      <c r="A42" s="6">
        <f>A41+1</f>
        <v>41</v>
      </c>
      <c r="B42" s="7">
        <v>14</v>
      </c>
      <c r="C42" s="2" t="s">
        <v>83</v>
      </c>
    </row>
    <row r="43" spans="1:6">
      <c r="A43" s="6">
        <f>A42+1</f>
        <v>42</v>
      </c>
      <c r="B43" s="7">
        <f>CUSTOMER_SERVICE_TASK!A15</f>
        <v>14</v>
      </c>
      <c r="C43" s="2" t="s">
        <v>81</v>
      </c>
      <c r="D43" s="8" t="s">
        <v>125</v>
      </c>
    </row>
    <row r="44" spans="1:6">
      <c r="A44" s="6">
        <f>A43+1</f>
        <v>43</v>
      </c>
      <c r="B44" s="7">
        <f>CUSTOMER_SERVICE_TASK!A15</f>
        <v>14</v>
      </c>
      <c r="C44" s="2" t="s">
        <v>65</v>
      </c>
      <c r="D44" s="8" t="s">
        <v>130</v>
      </c>
    </row>
    <row r="45" spans="1:6">
      <c r="A45" s="6">
        <f>A44+1</f>
        <v>44</v>
      </c>
      <c r="B45" s="7">
        <f>CUSTOMER_SERVICE_TASK!A15</f>
        <v>14</v>
      </c>
      <c r="C45" s="2" t="s">
        <v>67</v>
      </c>
      <c r="D45" s="8" t="s">
        <v>131</v>
      </c>
    </row>
    <row r="46" spans="1:6">
      <c r="A46" s="6">
        <f>A45+1</f>
        <v>45</v>
      </c>
      <c r="B46" s="7">
        <f>CUSTOMER_SERVICE_TASK!A15</f>
        <v>14</v>
      </c>
      <c r="C46" s="2" t="s">
        <v>64</v>
      </c>
      <c r="D46" s="8" t="s">
        <v>155</v>
      </c>
      <c r="E46" s="8" t="s">
        <v>140</v>
      </c>
    </row>
    <row r="47" spans="1:6">
      <c r="A47" s="6">
        <f>A46+1</f>
        <v>46</v>
      </c>
      <c r="B47" s="7">
        <f>CUSTOMER_SERVICE_TASK!A16</f>
        <v>15</v>
      </c>
      <c r="C47" s="2" t="s">
        <v>83</v>
      </c>
    </row>
    <row r="48" spans="1:6">
      <c r="A48" s="6">
        <f>A47+1</f>
        <v>47</v>
      </c>
      <c r="B48" s="7">
        <f>CUSTOMER_SERVICE_TASK!A17</f>
        <v>16</v>
      </c>
      <c r="C48" s="2" t="s">
        <v>83</v>
      </c>
    </row>
    <row r="49" spans="1:12">
      <c r="A49" s="6">
        <f>A48+1</f>
        <v>48</v>
      </c>
      <c r="B49" s="7">
        <f>CUSTOMER_SERVICE_TASK!A17</f>
        <v>16</v>
      </c>
      <c r="C49" s="2" t="s">
        <v>81</v>
      </c>
      <c r="D49" s="8" t="s">
        <v>126</v>
      </c>
      <c r="L49" t="s">
        <v>84</v>
      </c>
    </row>
    <row r="50" spans="1:12">
      <c r="A50" s="6">
        <f>A49+1</f>
        <v>49</v>
      </c>
      <c r="B50" s="7">
        <f>CUSTOMER_SERVICE_TASK!A17</f>
        <v>16</v>
      </c>
      <c r="C50" s="2" t="s">
        <v>65</v>
      </c>
      <c r="D50" s="8" t="s">
        <v>126</v>
      </c>
      <c r="L50" s="2" t="s">
        <v>81</v>
      </c>
    </row>
    <row r="51" spans="1:12">
      <c r="A51" s="6">
        <f>A50+1</f>
        <v>50</v>
      </c>
      <c r="B51" s="7">
        <f>CUSTOMER_SERVICE_TASK!A17</f>
        <v>16</v>
      </c>
      <c r="C51" s="2" t="s">
        <v>67</v>
      </c>
      <c r="D51" s="8" t="s">
        <v>132</v>
      </c>
      <c r="L51" s="2" t="s">
        <v>65</v>
      </c>
    </row>
    <row r="52" spans="1:12">
      <c r="A52" s="6">
        <f>A51+1</f>
        <v>51</v>
      </c>
      <c r="B52" s="7">
        <f>CUSTOMER_SERVICE_TASK!A17</f>
        <v>16</v>
      </c>
      <c r="C52" s="2" t="s">
        <v>65</v>
      </c>
      <c r="D52" s="8" t="s">
        <v>133</v>
      </c>
      <c r="L52" s="2" t="s">
        <v>67</v>
      </c>
    </row>
    <row r="53" spans="1:12">
      <c r="A53" s="6">
        <f>A52+1</f>
        <v>52</v>
      </c>
      <c r="B53">
        <f>CUSTOMER_SERVICE_TASK!A17</f>
        <v>16</v>
      </c>
      <c r="C53" s="2" t="s">
        <v>64</v>
      </c>
      <c r="D53" s="8" t="s">
        <v>134</v>
      </c>
      <c r="L53" s="2" t="s">
        <v>82</v>
      </c>
    </row>
    <row r="54" spans="1:12">
      <c r="A54" s="6">
        <f>A53+1</f>
        <v>53</v>
      </c>
      <c r="B54">
        <f>CUSTOMER_SERVICE_TASK!A18</f>
        <v>17</v>
      </c>
      <c r="C54" s="2" t="s">
        <v>83</v>
      </c>
      <c r="L54" s="2" t="s">
        <v>83</v>
      </c>
    </row>
    <row r="55" spans="1:12">
      <c r="A55" s="6">
        <f>A54+1</f>
        <v>54</v>
      </c>
      <c r="B55">
        <v>17</v>
      </c>
      <c r="C55" s="2" t="s">
        <v>81</v>
      </c>
      <c r="D55" s="8" t="s">
        <v>137</v>
      </c>
      <c r="L55" s="2" t="s">
        <v>66</v>
      </c>
    </row>
    <row r="56" spans="1:12">
      <c r="A56" s="6">
        <f>A55+1</f>
        <v>55</v>
      </c>
      <c r="B56">
        <v>17</v>
      </c>
      <c r="C56" s="2" t="s">
        <v>65</v>
      </c>
      <c r="D56" s="8" t="s">
        <v>137</v>
      </c>
      <c r="L56" s="2" t="s">
        <v>64</v>
      </c>
    </row>
    <row r="57" spans="1:12">
      <c r="A57" s="6">
        <f>A56+1</f>
        <v>56</v>
      </c>
      <c r="B57">
        <v>17</v>
      </c>
      <c r="C57" s="2" t="s">
        <v>64</v>
      </c>
      <c r="D57" s="8" t="s">
        <v>137</v>
      </c>
      <c r="E57" s="8" t="s">
        <v>138</v>
      </c>
    </row>
    <row r="58" spans="1:12">
      <c r="A58" s="6">
        <f>A57+1</f>
        <v>57</v>
      </c>
      <c r="B58">
        <v>7</v>
      </c>
      <c r="C58" s="2" t="s">
        <v>69</v>
      </c>
      <c r="D58" s="8" t="s">
        <v>115</v>
      </c>
      <c r="E58" s="8" t="s">
        <v>116</v>
      </c>
      <c r="F58" s="16" t="s">
        <v>348</v>
      </c>
      <c r="L58" s="2"/>
    </row>
    <row r="59" spans="1:12">
      <c r="A59" s="6">
        <f>A58+1</f>
        <v>58</v>
      </c>
      <c r="B59">
        <v>12</v>
      </c>
      <c r="C59" s="2" t="s">
        <v>69</v>
      </c>
      <c r="D59" s="8" t="s">
        <v>122</v>
      </c>
      <c r="E59" s="8" t="s">
        <v>209</v>
      </c>
      <c r="F59" s="16" t="s">
        <v>349</v>
      </c>
    </row>
    <row r="60" spans="1:12">
      <c r="A60" s="6">
        <f>A59+1</f>
        <v>59</v>
      </c>
      <c r="B60">
        <v>19</v>
      </c>
      <c r="C60" s="2" t="s">
        <v>69</v>
      </c>
      <c r="D60" s="8" t="s">
        <v>148</v>
      </c>
      <c r="E60" s="8" t="s">
        <v>153</v>
      </c>
      <c r="F60" s="16" t="s">
        <v>350</v>
      </c>
    </row>
    <row r="61" spans="1:12">
      <c r="A61" s="6">
        <f>A60+1</f>
        <v>60</v>
      </c>
      <c r="B61">
        <v>20</v>
      </c>
      <c r="C61" s="2" t="s">
        <v>69</v>
      </c>
      <c r="D61" s="8" t="s">
        <v>147</v>
      </c>
      <c r="E61" s="8" t="s">
        <v>158</v>
      </c>
      <c r="F61" s="16" t="s">
        <v>351</v>
      </c>
    </row>
    <row r="62" spans="1:12">
      <c r="A62" s="6">
        <f>A61+1</f>
        <v>61</v>
      </c>
      <c r="B62">
        <v>23</v>
      </c>
      <c r="C62" s="2" t="s">
        <v>69</v>
      </c>
      <c r="D62" s="8" t="s">
        <v>162</v>
      </c>
      <c r="E62" s="8" t="s">
        <v>163</v>
      </c>
      <c r="F62" s="16" t="s">
        <v>352</v>
      </c>
    </row>
    <row r="63" spans="1:12">
      <c r="A63" s="6">
        <f t="shared" ref="A63:A106" si="0">A62+1</f>
        <v>62</v>
      </c>
      <c r="B63">
        <v>25</v>
      </c>
      <c r="C63" s="2" t="s">
        <v>69</v>
      </c>
      <c r="D63" s="8" t="s">
        <v>166</v>
      </c>
      <c r="E63" s="8" t="s">
        <v>167</v>
      </c>
      <c r="F63" s="16" t="s">
        <v>353</v>
      </c>
    </row>
    <row r="64" spans="1:12">
      <c r="A64" s="6">
        <f t="shared" si="0"/>
        <v>63</v>
      </c>
      <c r="B64">
        <v>27</v>
      </c>
      <c r="C64" s="2" t="s">
        <v>69</v>
      </c>
      <c r="D64" s="8" t="s">
        <v>171</v>
      </c>
      <c r="E64" s="8" t="s">
        <v>157</v>
      </c>
      <c r="F64" s="16" t="s">
        <v>354</v>
      </c>
    </row>
    <row r="65" spans="1:6">
      <c r="A65" s="6">
        <f t="shared" si="0"/>
        <v>64</v>
      </c>
      <c r="B65">
        <v>28</v>
      </c>
      <c r="C65" s="2" t="s">
        <v>69</v>
      </c>
      <c r="D65" s="8" t="s">
        <v>173</v>
      </c>
      <c r="E65" s="8" t="s">
        <v>174</v>
      </c>
      <c r="F65" s="16" t="s">
        <v>355</v>
      </c>
    </row>
    <row r="66" spans="1:6">
      <c r="A66" s="6">
        <f t="shared" si="0"/>
        <v>65</v>
      </c>
      <c r="B66">
        <v>29</v>
      </c>
      <c r="C66" s="2" t="s">
        <v>69</v>
      </c>
      <c r="D66" s="8" t="s">
        <v>177</v>
      </c>
      <c r="E66" s="8" t="s">
        <v>178</v>
      </c>
      <c r="F66" s="16" t="s">
        <v>356</v>
      </c>
    </row>
    <row r="67" spans="1:6">
      <c r="A67" s="6">
        <f t="shared" si="0"/>
        <v>66</v>
      </c>
      <c r="B67">
        <v>30</v>
      </c>
      <c r="C67" s="2" t="s">
        <v>69</v>
      </c>
      <c r="D67" s="8" t="s">
        <v>180</v>
      </c>
      <c r="E67" s="8" t="s">
        <v>181</v>
      </c>
      <c r="F67" s="16" t="s">
        <v>357</v>
      </c>
    </row>
    <row r="68" spans="1:6">
      <c r="A68" s="6">
        <f t="shared" si="0"/>
        <v>67</v>
      </c>
      <c r="B68">
        <v>32</v>
      </c>
      <c r="C68" s="2" t="s">
        <v>69</v>
      </c>
      <c r="D68" s="8" t="s">
        <v>184</v>
      </c>
      <c r="E68" s="8" t="s">
        <v>185</v>
      </c>
      <c r="F68" s="16" t="s">
        <v>358</v>
      </c>
    </row>
    <row r="69" spans="1:6">
      <c r="A69" s="6">
        <f t="shared" si="0"/>
        <v>68</v>
      </c>
      <c r="B69">
        <v>34</v>
      </c>
      <c r="C69" s="2" t="s">
        <v>69</v>
      </c>
      <c r="D69" s="8" t="s">
        <v>190</v>
      </c>
      <c r="E69" s="8" t="s">
        <v>191</v>
      </c>
      <c r="F69" s="16" t="s">
        <v>359</v>
      </c>
    </row>
    <row r="70" spans="1:6">
      <c r="A70" s="6">
        <f t="shared" si="0"/>
        <v>69</v>
      </c>
      <c r="B70">
        <v>36</v>
      </c>
      <c r="C70" s="2" t="s">
        <v>69</v>
      </c>
      <c r="D70" s="8" t="s">
        <v>195</v>
      </c>
      <c r="E70" s="8" t="s">
        <v>196</v>
      </c>
      <c r="F70" s="16" t="s">
        <v>360</v>
      </c>
    </row>
    <row r="71" spans="1:6">
      <c r="A71" s="6">
        <f t="shared" si="0"/>
        <v>70</v>
      </c>
      <c r="B71">
        <v>38</v>
      </c>
      <c r="C71" s="2" t="s">
        <v>69</v>
      </c>
      <c r="D71" s="8" t="s">
        <v>202</v>
      </c>
      <c r="E71" s="8" t="s">
        <v>203</v>
      </c>
      <c r="F71" s="16" t="s">
        <v>348</v>
      </c>
    </row>
    <row r="72" spans="1:6">
      <c r="A72" s="6">
        <f t="shared" si="0"/>
        <v>71</v>
      </c>
      <c r="B72">
        <v>40</v>
      </c>
      <c r="C72" s="2" t="s">
        <v>69</v>
      </c>
      <c r="D72" s="8" t="s">
        <v>207</v>
      </c>
      <c r="E72" s="8" t="s">
        <v>208</v>
      </c>
      <c r="F72" s="16" t="s">
        <v>349</v>
      </c>
    </row>
    <row r="73" spans="1:6">
      <c r="A73" s="6">
        <f t="shared" si="0"/>
        <v>72</v>
      </c>
      <c r="B73">
        <v>41</v>
      </c>
      <c r="C73" s="2" t="s">
        <v>69</v>
      </c>
      <c r="D73" s="8" t="s">
        <v>211</v>
      </c>
      <c r="E73" s="8" t="s">
        <v>212</v>
      </c>
      <c r="F73" s="16" t="s">
        <v>350</v>
      </c>
    </row>
    <row r="74" spans="1:6">
      <c r="A74" s="6">
        <f t="shared" si="0"/>
        <v>73</v>
      </c>
      <c r="B74">
        <v>43</v>
      </c>
      <c r="C74" s="2" t="s">
        <v>69</v>
      </c>
      <c r="D74" s="8" t="s">
        <v>216</v>
      </c>
      <c r="E74" s="8" t="s">
        <v>217</v>
      </c>
      <c r="F74" s="16" t="s">
        <v>351</v>
      </c>
    </row>
    <row r="75" spans="1:6">
      <c r="A75" s="6">
        <f t="shared" si="0"/>
        <v>74</v>
      </c>
      <c r="B75">
        <v>45</v>
      </c>
      <c r="C75" s="2" t="s">
        <v>69</v>
      </c>
      <c r="D75" s="8" t="s">
        <v>222</v>
      </c>
      <c r="E75" s="8" t="s">
        <v>223</v>
      </c>
      <c r="F75" s="16" t="s">
        <v>352</v>
      </c>
    </row>
    <row r="76" spans="1:6">
      <c r="A76" s="6">
        <f t="shared" si="0"/>
        <v>75</v>
      </c>
      <c r="B76">
        <v>53</v>
      </c>
      <c r="C76" s="2" t="s">
        <v>69</v>
      </c>
      <c r="D76" s="8" t="s">
        <v>115</v>
      </c>
      <c r="E76" s="8" t="s">
        <v>116</v>
      </c>
      <c r="F76" s="16" t="s">
        <v>353</v>
      </c>
    </row>
    <row r="77" spans="1:6">
      <c r="A77" s="6">
        <f t="shared" si="0"/>
        <v>76</v>
      </c>
      <c r="B77">
        <v>58</v>
      </c>
      <c r="C77" s="2" t="s">
        <v>69</v>
      </c>
      <c r="D77" s="8" t="s">
        <v>122</v>
      </c>
      <c r="E77" s="8" t="s">
        <v>209</v>
      </c>
      <c r="F77" s="16" t="s">
        <v>354</v>
      </c>
    </row>
    <row r="78" spans="1:6">
      <c r="A78" s="6">
        <f t="shared" si="0"/>
        <v>77</v>
      </c>
      <c r="B78">
        <v>61</v>
      </c>
      <c r="C78" s="2" t="s">
        <v>69</v>
      </c>
      <c r="D78" s="8" t="s">
        <v>180</v>
      </c>
      <c r="E78" s="8" t="s">
        <v>181</v>
      </c>
      <c r="F78" s="16" t="s">
        <v>355</v>
      </c>
    </row>
    <row r="79" spans="1:6">
      <c r="A79" s="6">
        <f t="shared" si="0"/>
        <v>78</v>
      </c>
      <c r="B79">
        <v>65</v>
      </c>
      <c r="C79" s="2" t="s">
        <v>69</v>
      </c>
      <c r="D79" s="8" t="s">
        <v>248</v>
      </c>
      <c r="E79" s="8" t="s">
        <v>249</v>
      </c>
      <c r="F79" s="16" t="s">
        <v>356</v>
      </c>
    </row>
    <row r="80" spans="1:6">
      <c r="A80" s="6">
        <f t="shared" si="0"/>
        <v>79</v>
      </c>
      <c r="B80">
        <v>69</v>
      </c>
      <c r="C80" s="2" t="s">
        <v>69</v>
      </c>
      <c r="D80" s="8" t="s">
        <v>202</v>
      </c>
      <c r="E80" s="8" t="s">
        <v>251</v>
      </c>
      <c r="F80" s="16" t="s">
        <v>348</v>
      </c>
    </row>
    <row r="81" spans="1:6">
      <c r="A81" s="6">
        <f t="shared" si="0"/>
        <v>80</v>
      </c>
      <c r="B81">
        <v>71</v>
      </c>
      <c r="C81" s="2" t="s">
        <v>69</v>
      </c>
      <c r="D81" s="8" t="s">
        <v>207</v>
      </c>
      <c r="E81" s="8" t="s">
        <v>208</v>
      </c>
      <c r="F81" s="16" t="s">
        <v>349</v>
      </c>
    </row>
    <row r="82" spans="1:6">
      <c r="A82" s="6">
        <f t="shared" si="0"/>
        <v>81</v>
      </c>
      <c r="B82">
        <v>72</v>
      </c>
      <c r="C82" s="2" t="s">
        <v>69</v>
      </c>
      <c r="D82" s="8" t="s">
        <v>252</v>
      </c>
      <c r="E82" s="8" t="s">
        <v>212</v>
      </c>
      <c r="F82" s="16" t="s">
        <v>350</v>
      </c>
    </row>
    <row r="83" spans="1:6">
      <c r="A83" s="6">
        <f t="shared" si="0"/>
        <v>82</v>
      </c>
      <c r="B83">
        <v>76</v>
      </c>
      <c r="C83" s="2" t="s">
        <v>69</v>
      </c>
      <c r="D83" s="8" t="s">
        <v>222</v>
      </c>
      <c r="E83" s="8" t="s">
        <v>223</v>
      </c>
      <c r="F83" s="16" t="s">
        <v>351</v>
      </c>
    </row>
    <row r="84" spans="1:6">
      <c r="A84" s="6">
        <f t="shared" si="0"/>
        <v>83</v>
      </c>
      <c r="B84">
        <v>79</v>
      </c>
      <c r="C84" s="2" t="s">
        <v>69</v>
      </c>
      <c r="D84" s="8" t="s">
        <v>156</v>
      </c>
      <c r="E84" s="8" t="s">
        <v>260</v>
      </c>
      <c r="F84" s="16" t="s">
        <v>352</v>
      </c>
    </row>
    <row r="85" spans="1:6">
      <c r="A85" s="6">
        <f t="shared" si="0"/>
        <v>84</v>
      </c>
      <c r="B85">
        <v>83</v>
      </c>
      <c r="C85" s="2" t="s">
        <v>69</v>
      </c>
      <c r="D85" s="8" t="s">
        <v>148</v>
      </c>
      <c r="E85" s="8" t="s">
        <v>153</v>
      </c>
      <c r="F85" s="16" t="s">
        <v>353</v>
      </c>
    </row>
    <row r="86" spans="1:6">
      <c r="A86" s="6">
        <f t="shared" si="0"/>
        <v>85</v>
      </c>
      <c r="B86">
        <v>84</v>
      </c>
      <c r="C86" s="2" t="s">
        <v>69</v>
      </c>
      <c r="D86" s="8" t="s">
        <v>261</v>
      </c>
      <c r="E86" s="8" t="s">
        <v>262</v>
      </c>
      <c r="F86" s="16" t="s">
        <v>354</v>
      </c>
    </row>
    <row r="87" spans="1:6">
      <c r="A87" s="6">
        <f t="shared" si="0"/>
        <v>86</v>
      </c>
      <c r="B87">
        <v>87</v>
      </c>
      <c r="C87" s="2" t="s">
        <v>69</v>
      </c>
      <c r="D87" s="8" t="s">
        <v>162</v>
      </c>
      <c r="E87" s="8" t="s">
        <v>163</v>
      </c>
      <c r="F87" s="16" t="s">
        <v>355</v>
      </c>
    </row>
    <row r="88" spans="1:6">
      <c r="A88" s="6">
        <f t="shared" si="0"/>
        <v>87</v>
      </c>
      <c r="B88">
        <v>89</v>
      </c>
      <c r="C88" s="2" t="s">
        <v>69</v>
      </c>
      <c r="D88" s="8" t="s">
        <v>267</v>
      </c>
      <c r="E88" s="8" t="s">
        <v>167</v>
      </c>
      <c r="F88" s="16" t="s">
        <v>356</v>
      </c>
    </row>
    <row r="89" spans="1:6">
      <c r="A89" s="6">
        <f t="shared" si="0"/>
        <v>88</v>
      </c>
      <c r="B89">
        <v>91</v>
      </c>
      <c r="C89" s="2" t="s">
        <v>69</v>
      </c>
      <c r="D89" s="8" t="s">
        <v>269</v>
      </c>
      <c r="E89" s="8" t="s">
        <v>157</v>
      </c>
      <c r="F89" s="16" t="s">
        <v>361</v>
      </c>
    </row>
    <row r="90" spans="1:6">
      <c r="A90" s="6">
        <f t="shared" si="0"/>
        <v>89</v>
      </c>
      <c r="B90">
        <v>92</v>
      </c>
      <c r="C90" s="2" t="s">
        <v>69</v>
      </c>
      <c r="D90" s="8" t="s">
        <v>270</v>
      </c>
      <c r="E90" s="8" t="s">
        <v>174</v>
      </c>
      <c r="F90" s="16" t="s">
        <v>348</v>
      </c>
    </row>
    <row r="91" spans="1:6">
      <c r="A91" s="6">
        <f t="shared" si="0"/>
        <v>90</v>
      </c>
      <c r="B91">
        <v>94</v>
      </c>
      <c r="C91" s="2" t="s">
        <v>69</v>
      </c>
      <c r="D91" s="8" t="s">
        <v>277</v>
      </c>
      <c r="E91" s="8" t="s">
        <v>181</v>
      </c>
      <c r="F91" s="16" t="s">
        <v>349</v>
      </c>
    </row>
    <row r="92" spans="1:6">
      <c r="A92" s="6">
        <f t="shared" si="0"/>
        <v>91</v>
      </c>
      <c r="B92">
        <v>98</v>
      </c>
      <c r="C92" s="2" t="s">
        <v>69</v>
      </c>
      <c r="D92" s="8" t="s">
        <v>280</v>
      </c>
      <c r="E92" s="8" t="s">
        <v>249</v>
      </c>
      <c r="F92" s="16" t="s">
        <v>350</v>
      </c>
    </row>
    <row r="93" spans="1:6">
      <c r="A93" s="6">
        <f t="shared" si="0"/>
        <v>92</v>
      </c>
      <c r="B93">
        <v>102</v>
      </c>
      <c r="C93" s="2" t="s">
        <v>69</v>
      </c>
      <c r="D93" s="8" t="s">
        <v>202</v>
      </c>
      <c r="E93" s="8" t="s">
        <v>251</v>
      </c>
      <c r="F93" s="16" t="s">
        <v>351</v>
      </c>
    </row>
    <row r="94" spans="1:6">
      <c r="A94" s="6">
        <f t="shared" si="0"/>
        <v>93</v>
      </c>
      <c r="B94">
        <v>104</v>
      </c>
      <c r="C94" s="2" t="s">
        <v>69</v>
      </c>
      <c r="D94" s="8" t="s">
        <v>284</v>
      </c>
      <c r="E94" s="8" t="s">
        <v>208</v>
      </c>
      <c r="F94" s="16" t="s">
        <v>352</v>
      </c>
    </row>
    <row r="95" spans="1:6">
      <c r="A95" s="6">
        <f t="shared" si="0"/>
        <v>94</v>
      </c>
      <c r="B95">
        <v>105</v>
      </c>
      <c r="C95" s="2" t="s">
        <v>69</v>
      </c>
      <c r="D95" s="8" t="s">
        <v>285</v>
      </c>
      <c r="E95" s="8" t="s">
        <v>212</v>
      </c>
      <c r="F95" s="16" t="s">
        <v>353</v>
      </c>
    </row>
    <row r="96" spans="1:6">
      <c r="A96" s="6">
        <f t="shared" si="0"/>
        <v>95</v>
      </c>
      <c r="B96">
        <v>109</v>
      </c>
      <c r="C96" s="2" t="s">
        <v>69</v>
      </c>
      <c r="D96" s="8" t="s">
        <v>289</v>
      </c>
      <c r="E96" s="8" t="s">
        <v>223</v>
      </c>
      <c r="F96" s="16" t="s">
        <v>354</v>
      </c>
    </row>
    <row r="97" spans="1:6">
      <c r="A97" s="6">
        <f t="shared" si="0"/>
        <v>96</v>
      </c>
      <c r="B97">
        <v>112</v>
      </c>
      <c r="C97" s="2" t="s">
        <v>69</v>
      </c>
      <c r="D97" s="8" t="s">
        <v>156</v>
      </c>
      <c r="E97" s="8" t="s">
        <v>260</v>
      </c>
      <c r="F97" s="16" t="s">
        <v>355</v>
      </c>
    </row>
    <row r="98" spans="1:6">
      <c r="A98" s="6">
        <f t="shared" si="0"/>
        <v>97</v>
      </c>
      <c r="B98">
        <v>116</v>
      </c>
      <c r="C98" s="2" t="s">
        <v>69</v>
      </c>
      <c r="D98" s="8" t="s">
        <v>148</v>
      </c>
      <c r="E98" s="8" t="s">
        <v>153</v>
      </c>
      <c r="F98" s="16" t="s">
        <v>356</v>
      </c>
    </row>
    <row r="99" spans="1:6">
      <c r="A99" s="6">
        <f t="shared" si="0"/>
        <v>98</v>
      </c>
      <c r="B99">
        <v>117</v>
      </c>
      <c r="C99" s="2" t="s">
        <v>69</v>
      </c>
      <c r="D99" s="8" t="s">
        <v>261</v>
      </c>
      <c r="E99" s="8" t="s">
        <v>262</v>
      </c>
      <c r="F99" s="16" t="s">
        <v>362</v>
      </c>
    </row>
    <row r="100" spans="1:6">
      <c r="A100" s="6">
        <f t="shared" si="0"/>
        <v>99</v>
      </c>
      <c r="B100">
        <v>120</v>
      </c>
      <c r="C100" s="2" t="s">
        <v>69</v>
      </c>
      <c r="D100" s="8" t="s">
        <v>297</v>
      </c>
      <c r="E100" s="8" t="s">
        <v>163</v>
      </c>
      <c r="F100" s="16" t="s">
        <v>363</v>
      </c>
    </row>
    <row r="101" spans="1:6">
      <c r="A101" s="6">
        <f t="shared" si="0"/>
        <v>100</v>
      </c>
      <c r="B101">
        <v>122</v>
      </c>
      <c r="C101" s="2" t="s">
        <v>69</v>
      </c>
      <c r="D101" s="8" t="s">
        <v>303</v>
      </c>
      <c r="E101" s="8" t="s">
        <v>167</v>
      </c>
      <c r="F101" s="16" t="s">
        <v>364</v>
      </c>
    </row>
    <row r="102" spans="1:6">
      <c r="A102" s="6">
        <f t="shared" si="0"/>
        <v>101</v>
      </c>
      <c r="B102">
        <v>124</v>
      </c>
      <c r="C102" s="2" t="s">
        <v>69</v>
      </c>
      <c r="D102" s="8" t="s">
        <v>302</v>
      </c>
      <c r="E102" s="8" t="s">
        <v>157</v>
      </c>
      <c r="F102" s="16" t="s">
        <v>365</v>
      </c>
    </row>
    <row r="103" spans="1:6">
      <c r="A103" s="6">
        <f t="shared" si="0"/>
        <v>102</v>
      </c>
      <c r="B103">
        <v>125</v>
      </c>
      <c r="C103" s="2" t="s">
        <v>69</v>
      </c>
      <c r="D103" s="8" t="s">
        <v>270</v>
      </c>
      <c r="E103" s="8" t="s">
        <v>174</v>
      </c>
      <c r="F103" s="16" t="s">
        <v>366</v>
      </c>
    </row>
    <row r="104" spans="1:6">
      <c r="A104" s="6">
        <f t="shared" si="0"/>
        <v>103</v>
      </c>
      <c r="B104">
        <v>132</v>
      </c>
      <c r="C104" s="2" t="s">
        <v>69</v>
      </c>
      <c r="D104" s="8" t="s">
        <v>115</v>
      </c>
      <c r="E104" s="8" t="s">
        <v>116</v>
      </c>
      <c r="F104" s="16" t="s">
        <v>367</v>
      </c>
    </row>
    <row r="105" spans="1:6">
      <c r="A105" s="6">
        <f t="shared" si="0"/>
        <v>104</v>
      </c>
      <c r="B105">
        <v>137</v>
      </c>
      <c r="C105" s="2" t="s">
        <v>69</v>
      </c>
      <c r="D105" s="8" t="s">
        <v>122</v>
      </c>
      <c r="E105" s="8" t="s">
        <v>209</v>
      </c>
      <c r="F105" s="16" t="s">
        <v>368</v>
      </c>
    </row>
    <row r="106" spans="1:6">
      <c r="A106" s="6">
        <f t="shared" si="0"/>
        <v>105</v>
      </c>
      <c r="B106">
        <v>145</v>
      </c>
      <c r="C106" s="2" t="s">
        <v>69</v>
      </c>
      <c r="D106" s="8" t="s">
        <v>115</v>
      </c>
      <c r="E106" s="8" t="s">
        <v>116</v>
      </c>
      <c r="F106" s="16" t="s">
        <v>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CUSTOMER_HISTORY</vt:lpstr>
      <vt:lpstr>CUSTOMER_SERVICE_TASK</vt:lpstr>
      <vt:lpstr>TASK_EVENT_HISTORY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ashfak.chowdhury</dc:creator>
  <cp:lastModifiedBy>ashfak.chowdhury</cp:lastModifiedBy>
  <dcterms:created xsi:type="dcterms:W3CDTF">2014-11-24T12:06:50Z</dcterms:created>
  <dcterms:modified xsi:type="dcterms:W3CDTF">2014-11-27T15:18:26Z</dcterms:modified>
</cp:coreProperties>
</file>