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480" windowWidth="18375" windowHeight="6795"/>
  </bookViews>
  <sheets>
    <sheet name="Compras" sheetId="5" r:id="rId1"/>
    <sheet name="Hoja1" sheetId="1" state="hidden" r:id="rId2"/>
    <sheet name="Hoja2" sheetId="4" state="hidden" r:id="rId3"/>
  </sheets>
  <definedNames>
    <definedName name="_xlnm._FilterDatabase" localSheetId="1" hidden="1">Hoja1!$A$2:$AW$68</definedName>
    <definedName name="_xlnm._FilterDatabase" localSheetId="2" hidden="1">Hoja2!$A$2:$E$19</definedName>
  </definedNames>
  <calcPr calcId="145621"/>
</workbook>
</file>

<file path=xl/calcChain.xml><?xml version="1.0" encoding="utf-8"?>
<calcChain xmlns="http://schemas.openxmlformats.org/spreadsheetml/2006/main">
  <c r="CC17" i="4" l="1"/>
  <c r="CC18" i="4"/>
  <c r="CC16" i="4"/>
  <c r="CC15" i="4"/>
  <c r="CC14" i="4"/>
  <c r="CC13" i="4"/>
  <c r="CC11" i="4"/>
  <c r="CC12" i="4"/>
  <c r="CC9" i="4"/>
  <c r="CC8" i="4"/>
  <c r="CC10" i="4"/>
  <c r="CC6" i="4"/>
  <c r="CC5" i="4"/>
  <c r="CC7" i="4"/>
  <c r="CC4" i="4"/>
  <c r="CC2" i="4"/>
  <c r="CC1" i="4"/>
  <c r="CC3" i="4"/>
  <c r="N68" i="1"/>
  <c r="N67" i="1"/>
  <c r="N66" i="1"/>
  <c r="N65" i="1"/>
  <c r="N63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6" i="1"/>
  <c r="N45" i="1"/>
  <c r="N44" i="1"/>
  <c r="N43" i="1"/>
  <c r="F42" i="1"/>
  <c r="N42" i="1" s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<sst xmlns="http://schemas.openxmlformats.org/spreadsheetml/2006/main" count="657" uniqueCount="322">
  <si>
    <t>FC A</t>
  </si>
  <si>
    <t>TIQUE FC-A-</t>
  </si>
  <si>
    <t>TK A</t>
  </si>
  <si>
    <t>A</t>
  </si>
  <si>
    <t>TICKET</t>
  </si>
  <si>
    <t>FAMULARI MATIAS</t>
  </si>
  <si>
    <t>Factura B</t>
  </si>
  <si>
    <t xml:space="preserve">FRESCO MERCADO SRL </t>
  </si>
  <si>
    <t>Factura A</t>
  </si>
  <si>
    <t>FC C</t>
  </si>
  <si>
    <t xml:space="preserve">NO REG </t>
  </si>
  <si>
    <t xml:space="preserve">SACHETTO BRIAN DENIS </t>
  </si>
  <si>
    <t>TICKET FC A</t>
  </si>
  <si>
    <t>CUIT</t>
  </si>
  <si>
    <t>Proveedor</t>
  </si>
  <si>
    <t>Importe Gravado 21%</t>
  </si>
  <si>
    <t>Importe Gravado 27%</t>
  </si>
  <si>
    <t>Perc. IVA</t>
  </si>
  <si>
    <t>Perc. IIBB Bs. As.</t>
  </si>
  <si>
    <t>CEAMSE</t>
  </si>
  <si>
    <t xml:space="preserve">FC -A </t>
  </si>
  <si>
    <t>CAPITANI LUCIANO Y SCIPIONI MELISA</t>
  </si>
  <si>
    <t xml:space="preserve"> ESTACION SERVICIO DUNCUE SRL </t>
  </si>
  <si>
    <t xml:space="preserve">PEAJE ACCESO OESTE </t>
  </si>
  <si>
    <t>LIBRERÍA LA LUPA</t>
  </si>
  <si>
    <t>0629-01175770</t>
  </si>
  <si>
    <t xml:space="preserve">GERARDO SERRANI </t>
  </si>
  <si>
    <t xml:space="preserve">ESS ACCESO OESTE A CAPITAL </t>
  </si>
  <si>
    <t>3277-00066451</t>
  </si>
  <si>
    <t xml:space="preserve">CONFORT SUR SA- GAZEBO JARDIN </t>
  </si>
  <si>
    <t>0020-00000374</t>
  </si>
  <si>
    <t>505093</t>
  </si>
  <si>
    <t>313895</t>
  </si>
  <si>
    <t>0008-00050120</t>
  </si>
  <si>
    <t>407264</t>
  </si>
  <si>
    <t>505833</t>
  </si>
  <si>
    <t>394870</t>
  </si>
  <si>
    <t>0008-00050277</t>
  </si>
  <si>
    <t>407566</t>
  </si>
  <si>
    <t>506127</t>
  </si>
  <si>
    <t>2774982</t>
  </si>
  <si>
    <t>740563</t>
  </si>
  <si>
    <t>0008-00050385</t>
  </si>
  <si>
    <t>506540</t>
  </si>
  <si>
    <t>17367037</t>
  </si>
  <si>
    <t>14535381</t>
  </si>
  <si>
    <t>407957</t>
  </si>
  <si>
    <t xml:space="preserve"> ESTACION EESS - OPERADORA DE ESTACIONES DE SERVICIO SA</t>
  </si>
  <si>
    <t>3277-0068836</t>
  </si>
  <si>
    <t>408242</t>
  </si>
  <si>
    <t>AUTOPISTAS URBANAS</t>
  </si>
  <si>
    <t>473881</t>
  </si>
  <si>
    <t>4415161</t>
  </si>
  <si>
    <t>17375968</t>
  </si>
  <si>
    <t>506910</t>
  </si>
  <si>
    <t>3312270</t>
  </si>
  <si>
    <t>0008-00050559</t>
  </si>
  <si>
    <t>408551</t>
  </si>
  <si>
    <t>15675403</t>
  </si>
  <si>
    <t>334917</t>
  </si>
  <si>
    <t>0008-00050669</t>
  </si>
  <si>
    <t xml:space="preserve">EASY SAN ISIDRO </t>
  </si>
  <si>
    <t>2205-00008763</t>
  </si>
  <si>
    <t>02- 00000325</t>
  </si>
  <si>
    <t>02- 00000323</t>
  </si>
  <si>
    <t>02- 00000324</t>
  </si>
  <si>
    <t>0008-00050754</t>
  </si>
  <si>
    <t>PINTURERIA REX -</t>
  </si>
  <si>
    <t>0008-00050755</t>
  </si>
  <si>
    <t>NC A</t>
  </si>
  <si>
    <t>0356-00004942</t>
  </si>
  <si>
    <t>0001-0000001</t>
  </si>
  <si>
    <t xml:space="preserve">ESTACIONAMIENTO ESCUELA DE NEGOCIOS </t>
  </si>
  <si>
    <t xml:space="preserve">BELGRAM SRL - </t>
  </si>
  <si>
    <t>0006-00010667</t>
  </si>
  <si>
    <t>ESTACIÓN DE SERVICIO AXION CABILDOCF 15</t>
  </si>
  <si>
    <t>1928-00008166</t>
  </si>
  <si>
    <t xml:space="preserve">PAPELERA CERVANTES </t>
  </si>
  <si>
    <t>0002-00029210</t>
  </si>
  <si>
    <t>0008-00050847</t>
  </si>
  <si>
    <t>02- 00000326</t>
  </si>
  <si>
    <t>0001-00007027</t>
  </si>
  <si>
    <t xml:space="preserve">FACULTAD DE AGRONOMIA DE BS AS- SOLUCION HIDROALCOHOLICA  DE EXT VEGETALES Y ASESORAMIENTO </t>
  </si>
  <si>
    <t xml:space="preserve">FERRETARIA LA NUEVA RAZA </t>
  </si>
  <si>
    <t>0003-00000401</t>
  </si>
  <si>
    <t xml:space="preserve">ALVAREZ MON ALBERTO </t>
  </si>
  <si>
    <t xml:space="preserve">TECNOALBERDI + MANTENIMIENTO PILETA </t>
  </si>
  <si>
    <t>0003-00020309</t>
  </si>
  <si>
    <t xml:space="preserve">GERARDO D BUGIANESI </t>
  </si>
  <si>
    <t>00002-00000523</t>
  </si>
  <si>
    <t xml:space="preserve">ESATACION LIZA SA </t>
  </si>
  <si>
    <t>0017-00066773</t>
  </si>
  <si>
    <t>02- 00000329</t>
  </si>
  <si>
    <t>02- 00000327</t>
  </si>
  <si>
    <t>02- 00000328</t>
  </si>
  <si>
    <t xml:space="preserve">BONPOLYC - MATERIALES PLASTICOS - </t>
  </si>
  <si>
    <t>0002-00002441</t>
  </si>
  <si>
    <t xml:space="preserve">EASY ITUZAINGO - MATERIALES GALLINERO </t>
  </si>
  <si>
    <t>2033-00001330</t>
  </si>
  <si>
    <t>02- 0000076</t>
  </si>
  <si>
    <t>02- 00000330</t>
  </si>
  <si>
    <t>02- 00000331</t>
  </si>
  <si>
    <t xml:space="preserve">TEIDA SRL  AB PONEDORAS </t>
  </si>
  <si>
    <t>00002-00002051</t>
  </si>
  <si>
    <t xml:space="preserve">UBELLART HNOS </t>
  </si>
  <si>
    <t>00002-00012782</t>
  </si>
  <si>
    <t>02- 00000332</t>
  </si>
  <si>
    <t>02- 00000017</t>
  </si>
  <si>
    <t xml:space="preserve">EESS ACCESO OESTE A CAPITAL </t>
  </si>
  <si>
    <t>3678-00029554</t>
  </si>
  <si>
    <t>02- 00000333</t>
  </si>
  <si>
    <t xml:space="preserve">EL ROBLE EMPRENDIMIENTO </t>
  </si>
  <si>
    <t>00002-00000036</t>
  </si>
  <si>
    <t xml:space="preserve">EXPRESO BRIO SRL </t>
  </si>
  <si>
    <t>FC</t>
  </si>
  <si>
    <t>0016-00044602</t>
  </si>
  <si>
    <t xml:space="preserve">PINTURERIA REX </t>
  </si>
  <si>
    <t>0367-00008472</t>
  </si>
  <si>
    <t>Nnc</t>
  </si>
  <si>
    <t>0367-00004015</t>
  </si>
  <si>
    <t xml:space="preserve">LIMA TRANSPORTES </t>
  </si>
  <si>
    <t>c</t>
  </si>
  <si>
    <t>0001-00000206</t>
  </si>
  <si>
    <t>02- 00000334</t>
  </si>
  <si>
    <t>02- 00000335</t>
  </si>
  <si>
    <t>02- 00000336</t>
  </si>
  <si>
    <t>02- 00000018</t>
  </si>
  <si>
    <t>EDIN SAIFyA  01/2019</t>
  </si>
  <si>
    <t>0002-00337</t>
  </si>
  <si>
    <t>PAPELERA - URUGUAY 338 - SA</t>
  </si>
  <si>
    <t>0005-00088642</t>
  </si>
  <si>
    <t>COMERCIAL BARCA- OFFIDESK SRL - TONER</t>
  </si>
  <si>
    <t>TIQUET - FC A</t>
  </si>
  <si>
    <t>0001-00000489</t>
  </si>
  <si>
    <t xml:space="preserve">BECHER DE VIA SRL - ENVIO MARINA POZOBON -DOMANICO </t>
  </si>
  <si>
    <t>0009-00027323</t>
  </si>
  <si>
    <t>MUNDO MATERIALE S</t>
  </si>
  <si>
    <t>03-00002311</t>
  </si>
  <si>
    <t>3277-00070048</t>
  </si>
  <si>
    <t>DEHEZA SAICF E I</t>
  </si>
  <si>
    <t>1126-00021982</t>
  </si>
  <si>
    <t>FECHA</t>
  </si>
  <si>
    <t>NOMBRE</t>
  </si>
  <si>
    <t>TIPO COMPROB</t>
  </si>
  <si>
    <t>N° COMPROBANTE</t>
  </si>
  <si>
    <t>OTROS</t>
  </si>
  <si>
    <t>IVA</t>
  </si>
  <si>
    <t>IVA 10/5</t>
  </si>
  <si>
    <t>CONCEP NO GRAV</t>
  </si>
  <si>
    <t>PER IIBB CAP FED</t>
  </si>
  <si>
    <t>PERC IIBB BS AS</t>
  </si>
  <si>
    <t>PERC IVA RG</t>
  </si>
  <si>
    <t xml:space="preserve">OTROS IMPUESTOS </t>
  </si>
  <si>
    <t>TOTAL LINEA</t>
  </si>
  <si>
    <t>Categoria</t>
  </si>
  <si>
    <t>Movimiento</t>
  </si>
  <si>
    <t>Concepto</t>
  </si>
  <si>
    <t>Fecha</t>
  </si>
  <si>
    <t>Tipo de Factura</t>
  </si>
  <si>
    <t>Nro. Comprobante</t>
  </si>
  <si>
    <t>IVA 21%</t>
  </si>
  <si>
    <t>Importe Gravad 10,5%</t>
  </si>
  <si>
    <t>IVA 10,5%</t>
  </si>
  <si>
    <t>IVA 27%</t>
  </si>
  <si>
    <t>Perc. IIBB Caba</t>
  </si>
  <si>
    <t>Otros Impuestos</t>
  </si>
  <si>
    <t>No Gravado</t>
  </si>
  <si>
    <t>Bonificación</t>
  </si>
  <si>
    <t>Total</t>
  </si>
  <si>
    <t>4355-00001337</t>
  </si>
  <si>
    <t>DIA ARGENTINA SA</t>
  </si>
  <si>
    <t>Gastos</t>
  </si>
  <si>
    <t>Varios</t>
  </si>
  <si>
    <t>LAVANDINA-DETERGENTE-DESODORANTE PARA LIQUIDO</t>
  </si>
  <si>
    <t>0006-00001671</t>
  </si>
  <si>
    <t>OFFIDESK SRL</t>
  </si>
  <si>
    <t>Librería</t>
  </si>
  <si>
    <t>TONER</t>
  </si>
  <si>
    <t>0005-00000130</t>
  </si>
  <si>
    <t>PINARD CRISTIAN</t>
  </si>
  <si>
    <t>JUGUETES PARA GATOS</t>
  </si>
  <si>
    <t>0004-00015078</t>
  </si>
  <si>
    <t>RENDO FRANCISCO JOSE</t>
  </si>
  <si>
    <t>Insumos de Producción</t>
  </si>
  <si>
    <t>Embalaje</t>
  </si>
  <si>
    <t>BOLSAS AL VACIO</t>
  </si>
  <si>
    <t>0002-00007135</t>
  </si>
  <si>
    <t>ACOSTA ALFONSO</t>
  </si>
  <si>
    <t>RESMA Y ETIQUETA HOJA A 4 HUSARES</t>
  </si>
  <si>
    <t>Factura C</t>
  </si>
  <si>
    <t>0002-00000607</t>
  </si>
  <si>
    <t>SALINAS NESTOR HUGO</t>
  </si>
  <si>
    <t>GUANTES DE NITRILO - BOLSAS DE CONSORCIO</t>
  </si>
  <si>
    <t>0004-00001004</t>
  </si>
  <si>
    <t>LEINEN GROUP SA</t>
  </si>
  <si>
    <t>SOLAPAS ,A4 AGENDA 2020, CLIPS ETC</t>
  </si>
  <si>
    <t>0004-00120875</t>
  </si>
  <si>
    <t>FAST OIL SA</t>
  </si>
  <si>
    <t>Viaticos</t>
  </si>
  <si>
    <t>Combustible</t>
  </si>
  <si>
    <t xml:space="preserve">shell super 34.466 litros </t>
  </si>
  <si>
    <t>0004-00051796</t>
  </si>
  <si>
    <t>EL MUNDO DEL EMBALAJE SRL</t>
  </si>
  <si>
    <t>4 UNID B. MICROPERFORADAS 20/40 $298.78 C/U + IVA *30/40 4 UNID $360.02 + IVA C/U *CUBETA MOD 2935 PET X 600 $2585 +IVA</t>
  </si>
  <si>
    <t>0005-00005466</t>
  </si>
  <si>
    <t>GRAFICA B612</t>
  </si>
  <si>
    <t>Etiquetas</t>
  </si>
  <si>
    <t>15 PLANCHUELAS DE OPP</t>
  </si>
  <si>
    <t>0140-00003107</t>
  </si>
  <si>
    <t>WU SHAOQIONG</t>
  </si>
  <si>
    <t>GASTOS VARIOS</t>
  </si>
  <si>
    <t>0004-00000028</t>
  </si>
  <si>
    <t>AECVEDO AGUSTIN</t>
  </si>
  <si>
    <t>Otros</t>
  </si>
  <si>
    <t>PLANTINES VARIOS</t>
  </si>
  <si>
    <t>0006-00001713</t>
  </si>
  <si>
    <t>CARTUCHO EPSON</t>
  </si>
  <si>
    <t>0002-00000170</t>
  </si>
  <si>
    <t>MUSTO GUILLERMO DANIEL</t>
  </si>
  <si>
    <t>REMITOS</t>
  </si>
  <si>
    <t>0003-00003529</t>
  </si>
  <si>
    <t>FERRETERIA LA NUEVA RAZA SRL</t>
  </si>
  <si>
    <t>GUANTES MAXIMA S DE TELA Y NITRILO</t>
  </si>
  <si>
    <t>7483-00010592</t>
  </si>
  <si>
    <t>OPERADORA ESTACION DE SERVICIOS SA</t>
  </si>
  <si>
    <t>NAFTA SUPER</t>
  </si>
  <si>
    <t>0003-00000043</t>
  </si>
  <si>
    <t>GONZALEZ LIZARRAGA BERNARDO</t>
  </si>
  <si>
    <t>Honorarios</t>
  </si>
  <si>
    <t>HONORARIOS 12-2019</t>
  </si>
  <si>
    <t>0004-00000333</t>
  </si>
  <si>
    <t xml:space="preserve">FERREIRO H. V. </t>
  </si>
  <si>
    <t>Semilleria</t>
  </si>
  <si>
    <t>LA SEMILLERIA</t>
  </si>
  <si>
    <t>2469-00105749</t>
  </si>
  <si>
    <t>TELEFONICA MOVILES ARG SA</t>
  </si>
  <si>
    <t>Comunicación</t>
  </si>
  <si>
    <t>Modem Movistar</t>
  </si>
  <si>
    <t>MOVISTAR</t>
  </si>
  <si>
    <t>1043-00225500</t>
  </si>
  <si>
    <t>AMX ARGENTINA SA</t>
  </si>
  <si>
    <t>Claro</t>
  </si>
  <si>
    <t>mes de enero</t>
  </si>
  <si>
    <t>8340-03560483</t>
  </si>
  <si>
    <t>TELECOM ARGENTINA SA</t>
  </si>
  <si>
    <t>Cable Vision</t>
  </si>
  <si>
    <t>MES DE ENERO 2020</t>
  </si>
  <si>
    <t>0009-00040629</t>
  </si>
  <si>
    <t>DUNCUE SRL</t>
  </si>
  <si>
    <t>nafta</t>
  </si>
  <si>
    <t>3396-00064970</t>
  </si>
  <si>
    <t>OPERADORA DE ESTACION DE SERVICIOS SA</t>
  </si>
  <si>
    <t>NAFTA</t>
  </si>
  <si>
    <t>1038-00030592</t>
  </si>
  <si>
    <t>SHELL CIA ARGENTINA DE PETROLEO SA</t>
  </si>
  <si>
    <t>0009-00040733</t>
  </si>
  <si>
    <t>3293-00110472</t>
  </si>
  <si>
    <t>0009-00046799</t>
  </si>
  <si>
    <t>3391-00093641</t>
  </si>
  <si>
    <t>0009-00040918</t>
  </si>
  <si>
    <t>0009-00040950</t>
  </si>
  <si>
    <t>3356-00098502</t>
  </si>
  <si>
    <t>OPERRADORA DE SERVICIOS SA</t>
  </si>
  <si>
    <t>0009-00040988</t>
  </si>
  <si>
    <t>0009-00041028</t>
  </si>
  <si>
    <t>0009-00041036</t>
  </si>
  <si>
    <t>0009-00041456</t>
  </si>
  <si>
    <t>0022-00069830</t>
  </si>
  <si>
    <t>ESTACION LIMA SA</t>
  </si>
  <si>
    <t>0009-00041686</t>
  </si>
  <si>
    <t>0009-00041565</t>
  </si>
  <si>
    <t>0009-00041503</t>
  </si>
  <si>
    <t>0009-00041385</t>
  </si>
  <si>
    <t>0009-00041327</t>
  </si>
  <si>
    <t>0009-00041282</t>
  </si>
  <si>
    <t>0009- 0004123</t>
  </si>
  <si>
    <t>0009-00041132</t>
  </si>
  <si>
    <t>0009-00041170</t>
  </si>
  <si>
    <t>0009-00041771</t>
  </si>
  <si>
    <t>1781-00000174</t>
  </si>
  <si>
    <t>FAMACITY SA</t>
  </si>
  <si>
    <t>TOALLAS MEDICAMENTOS</t>
  </si>
  <si>
    <t>1033-00025256</t>
  </si>
  <si>
    <t>DEHEZA SAICF</t>
  </si>
  <si>
    <t>1043-00315029</t>
  </si>
  <si>
    <t>FEBRERO</t>
  </si>
  <si>
    <t>0007-00004974</t>
  </si>
  <si>
    <t>VIRTUCOM NETWORKS SA</t>
  </si>
  <si>
    <t>Hosting</t>
  </si>
  <si>
    <t>HOSTING FEB</t>
  </si>
  <si>
    <t>2469-00119022</t>
  </si>
  <si>
    <t>MODEN FEB</t>
  </si>
  <si>
    <t>8340-03708404</t>
  </si>
  <si>
    <t>FEB</t>
  </si>
  <si>
    <t>0004-00051975</t>
  </si>
  <si>
    <t>BOLSA 105X65 X 800/15X740 3 UNID/20X40X4 UNID/30X40 4 UNID/BOL DE ARRANQUE X ROLLO 1 UNID</t>
  </si>
  <si>
    <t>0005-00005830</t>
  </si>
  <si>
    <t>GRAFICA B612 SRL</t>
  </si>
  <si>
    <t>OPP 29X46 - 50 PANCHAS</t>
  </si>
  <si>
    <t>0003-00000705</t>
  </si>
  <si>
    <t>HOFFMANN AGUSTIN JOSE</t>
  </si>
  <si>
    <t>Inversión</t>
  </si>
  <si>
    <t>Equipos</t>
  </si>
  <si>
    <t>BRAZOS EXTENSIBLE TERCER PUNTO</t>
  </si>
  <si>
    <t>B MICROP 20X40 4 UNID/30X40 4 UNID/ 1 CUBETA (CAJITAS AROMATICAS)</t>
  </si>
  <si>
    <t>0003-00013646</t>
  </si>
  <si>
    <t>ABASTECIMIENTOS PLASTICOS SRL</t>
  </si>
  <si>
    <t>IRRIGA MACHO-HEMBRA/ASPERSOR/ARO DE GOMA IRRIGA/BUJE/CUPLA/MER PVC</t>
  </si>
  <si>
    <t>0003-00000703</t>
  </si>
  <si>
    <t>HOFFMAN AGUSTIN JOSE</t>
  </si>
  <si>
    <t>PERACION DE EJE  DISCO TUERCAS</t>
  </si>
  <si>
    <t>ACEVEDO AGUSTIN</t>
  </si>
  <si>
    <t>Mantenimiento</t>
  </si>
  <si>
    <t>PLANTINES</t>
  </si>
  <si>
    <t>0002-00000054</t>
  </si>
  <si>
    <t>HOFFMANN GONZALO AGUSTIN</t>
  </si>
  <si>
    <t>HS DE SERVICIO DE GRUA</t>
  </si>
  <si>
    <t>0004-00000029</t>
  </si>
  <si>
    <t>0002-00007223</t>
  </si>
  <si>
    <t>ACOSTA MIGUEL</t>
  </si>
  <si>
    <t>RECIBI</t>
  </si>
  <si>
    <t>Sub-Diario Compras 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</si>
</sst>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&quot;$&quot;\ * #,##0.00_ ;_ &quot;$&quot;\ * \-#,##0.00_ ;_ &quot;$&quot;\ * &quot;-&quot;??_ ;_ @_ "/>
    <numFmt numFmtId="165" formatCode="&quot;$&quot;\ 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8"/>
      <color rgb="FFC00000"/>
      <name val="Calibri"/>
      <family val="2"/>
      <scheme val="minor"/>
    </font>
    <font>
      <sz val="9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8">
    <xf numFmtId="0" fontId="0" fillId="0" borderId="0" xfId="0"/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165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justify"/>
    </xf>
    <xf numFmtId="0" fontId="3" fillId="0" borderId="0" xfId="0" applyFont="1" applyAlignment="1">
      <alignment horizontal="center" vertical="justify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vertical="justify"/>
    </xf>
    <xf numFmtId="0" fontId="6" fillId="0" borderId="0" xfId="0" applyFont="1" applyAlignment="1">
      <alignment horizontal="center" vertical="justify"/>
    </xf>
    <xf numFmtId="49" fontId="6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justify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64" fontId="5" fillId="0" borderId="0" xfId="1" applyFont="1"/>
    <xf numFmtId="0" fontId="5" fillId="2" borderId="0" xfId="0" applyFont="1" applyFill="1"/>
    <xf numFmtId="0" fontId="5" fillId="0" borderId="0" xfId="0" applyFont="1"/>
    <xf numFmtId="165" fontId="5" fillId="0" borderId="0" xfId="0" applyNumberFormat="1" applyFont="1"/>
    <xf numFmtId="164" fontId="5" fillId="0" borderId="0" xfId="0" applyNumberFormat="1" applyFont="1"/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/>
    <xf numFmtId="165" fontId="6" fillId="0" borderId="0" xfId="0" applyNumberFormat="1" applyFont="1"/>
    <xf numFmtId="0" fontId="3" fillId="0" borderId="1" xfId="0" applyFont="1" applyBorder="1"/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justify"/>
    </xf>
    <xf numFmtId="164" fontId="5" fillId="0" borderId="0" xfId="1" applyFont="1" applyAlignment="1">
      <alignment vertical="center"/>
    </xf>
    <xf numFmtId="0" fontId="3" fillId="4" borderId="0" xfId="0" applyFont="1" applyFill="1" applyAlignment="1">
      <alignment vertical="center"/>
    </xf>
    <xf numFmtId="0" fontId="0" fillId="4" borderId="0" xfId="0" applyFill="1"/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164" fontId="3" fillId="4" borderId="0" xfId="1" applyFont="1" applyFill="1" applyBorder="1" applyAlignment="1">
      <alignment vertical="center"/>
    </xf>
    <xf numFmtId="0" fontId="5" fillId="0" borderId="0" xfId="0" applyFont="1" applyAlignment="1">
      <alignment horizontal="center"/>
    </xf>
    <xf numFmtId="1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164" fontId="9" fillId="0" borderId="0" xfId="1" applyFont="1" applyAlignment="1">
      <alignment vertical="center"/>
    </xf>
    <xf numFmtId="164" fontId="10" fillId="0" borderId="0" xfId="1" applyFont="1" applyAlignment="1">
      <alignment vertical="center"/>
    </xf>
    <xf numFmtId="0" fontId="10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165" fontId="10" fillId="0" borderId="0" xfId="0" applyNumberFormat="1" applyFont="1" applyAlignment="1">
      <alignment vertical="center"/>
    </xf>
    <xf numFmtId="164" fontId="9" fillId="0" borderId="0" xfId="1" applyFont="1"/>
    <xf numFmtId="164" fontId="9" fillId="0" borderId="0" xfId="0" applyNumberFormat="1" applyFont="1"/>
    <xf numFmtId="0" fontId="11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14" fontId="0" fillId="0" borderId="5" xfId="0" applyNumberFormat="1" applyBorder="1"/>
    <xf numFmtId="14" fontId="0" fillId="0" borderId="7" xfId="0" applyNumberFormat="1" applyBorder="1"/>
    <xf numFmtId="0" fontId="0" fillId="0" borderId="8" xfId="0" applyBorder="1"/>
    <xf numFmtId="1" fontId="0" fillId="0" borderId="8" xfId="0" applyNumberFormat="1" applyBorder="1"/>
    <xf numFmtId="0" fontId="0" fillId="0" borderId="0" xfId="0" applyAlignment="1">
      <alignment vertical="center"/>
    </xf>
    <xf numFmtId="165" fontId="0" fillId="0" borderId="1" xfId="0" applyNumberFormat="1" applyBorder="1" applyAlignment="1">
      <alignment vertical="center"/>
    </xf>
    <xf numFmtId="165" fontId="0" fillId="0" borderId="6" xfId="0" applyNumberFormat="1" applyBorder="1" applyAlignment="1">
      <alignment vertical="center"/>
    </xf>
    <xf numFmtId="165" fontId="0" fillId="0" borderId="8" xfId="0" applyNumberFormat="1" applyBorder="1" applyAlignment="1">
      <alignment vertical="center"/>
    </xf>
    <xf numFmtId="165" fontId="0" fillId="0" borderId="9" xfId="0" applyNumberFormat="1" applyBorder="1" applyAlignment="1">
      <alignment vertical="center"/>
    </xf>
    <xf numFmtId="165" fontId="0" fillId="0" borderId="0" xfId="0" applyNumberFormat="1" applyAlignment="1">
      <alignment vertical="center"/>
    </xf>
    <xf numFmtId="1" fontId="0" fillId="0" borderId="0" xfId="0" applyNumberFormat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0" borderId="8" xfId="0" applyNumberFormat="1" applyBorder="1" applyAlignment="1">
      <alignment horizontal="right"/>
    </xf>
    <xf numFmtId="0" fontId="12" fillId="5" borderId="16" xfId="0" applyFont="1" applyFill="1" applyBorder="1" applyAlignment="1">
      <alignment horizontal="center" vertical="center" wrapText="1"/>
    </xf>
    <xf numFmtId="0" fontId="12" fillId="5" borderId="17" xfId="0" applyFont="1" applyFill="1" applyBorder="1" applyAlignment="1">
      <alignment horizontal="center" vertical="center" wrapText="1"/>
    </xf>
    <xf numFmtId="0" fontId="12" fillId="5" borderId="18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justify"/>
    </xf>
    <xf numFmtId="49" fontId="3" fillId="0" borderId="4" xfId="0" applyNumberFormat="1" applyFont="1" applyBorder="1" applyAlignment="1">
      <alignment horizontal="center" vertical="justify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9"/>
  <sheetViews>
    <sheetView tabSelected="1" workbookViewId="0"/>
  </sheetViews>
  <sheetFormatPr baseColWidth="10" defaultRowHeight="15" x14ac:dyDescent="0.25"/>
  <cols>
    <col min="1" max="21" width="16.85546875" customWidth="1"/>
  </cols>
  <sheetData>
    <row r="1" spans="1:21" ht="15.75" thickBot="1" x14ac:dyDescent="0.3">
      <c r="A1" s="56"/>
      <c r="C1" s="57"/>
    </row>
    <row r="2" spans="1:21" x14ac:dyDescent="0.25">
      <c r="A2" s="76" t="s">
        <v>321</v>
      </c>
      <c r="B2" s="77"/>
      <c r="C2" s="77"/>
      <c r="D2" s="78"/>
    </row>
    <row r="3" spans="1:21" ht="15.75" thickBot="1" x14ac:dyDescent="0.3">
      <c r="A3" s="79"/>
      <c r="B3" s="80"/>
      <c r="C3" s="80"/>
      <c r="D3" s="81"/>
    </row>
    <row r="4" spans="1:21" x14ac:dyDescent="0.25">
      <c r="A4" s="56"/>
      <c r="C4" s="57"/>
    </row>
    <row r="5" spans="1:21" ht="15.75" thickBot="1" x14ac:dyDescent="0.3">
      <c r="A5" s="56"/>
      <c r="C5" s="57"/>
    </row>
    <row r="6" spans="1:21" ht="48" customHeight="1" x14ac:dyDescent="0.25">
      <c r="A6" s="73" t="s">
        <v>157</v>
      </c>
      <c r="B6" s="74" t="s">
        <v>158</v>
      </c>
      <c r="C6" s="74" t="s">
        <v>159</v>
      </c>
      <c r="D6" s="74" t="s">
        <v>14</v>
      </c>
      <c r="E6" s="74" t="s">
        <v>13</v>
      </c>
      <c r="F6" s="74" t="s">
        <v>15</v>
      </c>
      <c r="G6" s="74" t="s">
        <v>160</v>
      </c>
      <c r="H6" s="74" t="s">
        <v>161</v>
      </c>
      <c r="I6" s="74" t="s">
        <v>162</v>
      </c>
      <c r="J6" s="74" t="s">
        <v>16</v>
      </c>
      <c r="K6" s="74" t="s">
        <v>163</v>
      </c>
      <c r="L6" s="74" t="s">
        <v>17</v>
      </c>
      <c r="M6" s="74" t="s">
        <v>18</v>
      </c>
      <c r="N6" s="74" t="s">
        <v>164</v>
      </c>
      <c r="O6" s="74" t="s">
        <v>165</v>
      </c>
      <c r="P6" s="74" t="s">
        <v>166</v>
      </c>
      <c r="Q6" s="74" t="s">
        <v>167</v>
      </c>
      <c r="R6" s="74" t="s">
        <v>168</v>
      </c>
      <c r="S6" s="74" t="s">
        <v>154</v>
      </c>
      <c r="T6" s="74" t="s">
        <v>155</v>
      </c>
      <c r="U6" s="75" t="s">
        <v>156</v>
      </c>
    </row>
    <row r="7" spans="1:21" x14ac:dyDescent="0.25">
      <c r="A7" s="60">
        <v>43833</v>
      </c>
      <c r="B7" s="58" t="s">
        <v>8</v>
      </c>
      <c r="C7" s="71" t="s">
        <v>208</v>
      </c>
      <c r="D7" s="58" t="s">
        <v>209</v>
      </c>
      <c r="E7" s="59">
        <v>27941393514</v>
      </c>
      <c r="F7" s="65">
        <v>2313.96</v>
      </c>
      <c r="G7" s="65">
        <v>485.93</v>
      </c>
      <c r="H7" s="65"/>
      <c r="I7" s="65"/>
      <c r="J7" s="65"/>
      <c r="K7" s="65"/>
      <c r="L7" s="65"/>
      <c r="M7" s="65"/>
      <c r="N7" s="65"/>
      <c r="O7" s="65">
        <v>0</v>
      </c>
      <c r="P7" s="65">
        <v>0</v>
      </c>
      <c r="Q7" s="65">
        <v>0</v>
      </c>
      <c r="R7" s="65">
        <v>2799.89</v>
      </c>
      <c r="S7" s="65" t="s">
        <v>171</v>
      </c>
      <c r="T7" s="65" t="s">
        <v>172</v>
      </c>
      <c r="U7" s="66" t="s">
        <v>210</v>
      </c>
    </row>
    <row r="8" spans="1:21" x14ac:dyDescent="0.25">
      <c r="A8" s="60">
        <v>43833</v>
      </c>
      <c r="B8" s="58" t="s">
        <v>8</v>
      </c>
      <c r="C8" s="71" t="s">
        <v>247</v>
      </c>
      <c r="D8" s="58" t="s">
        <v>248</v>
      </c>
      <c r="E8" s="59">
        <v>30661959527</v>
      </c>
      <c r="F8" s="65">
        <v>519.20000000000005</v>
      </c>
      <c r="G8" s="65">
        <v>109.03</v>
      </c>
      <c r="H8" s="65"/>
      <c r="I8" s="65"/>
      <c r="J8" s="65"/>
      <c r="K8" s="65"/>
      <c r="L8" s="65"/>
      <c r="M8" s="65">
        <v>34.5</v>
      </c>
      <c r="N8" s="65"/>
      <c r="O8" s="65">
        <v>0</v>
      </c>
      <c r="P8" s="65">
        <v>171.77</v>
      </c>
      <c r="Q8" s="65">
        <v>0</v>
      </c>
      <c r="R8" s="65">
        <v>834.5</v>
      </c>
      <c r="S8" s="65" t="s">
        <v>198</v>
      </c>
      <c r="T8" s="65" t="s">
        <v>199</v>
      </c>
      <c r="U8" s="66" t="s">
        <v>249</v>
      </c>
    </row>
    <row r="9" spans="1:21" x14ac:dyDescent="0.25">
      <c r="A9" s="60">
        <v>43836</v>
      </c>
      <c r="B9" s="58" t="s">
        <v>8</v>
      </c>
      <c r="C9" s="71" t="s">
        <v>193</v>
      </c>
      <c r="D9" s="58" t="s">
        <v>194</v>
      </c>
      <c r="E9" s="59">
        <v>30716269570</v>
      </c>
      <c r="F9" s="65">
        <v>1147.1099999999999</v>
      </c>
      <c r="G9" s="65">
        <v>240.89</v>
      </c>
      <c r="H9" s="65"/>
      <c r="I9" s="65"/>
      <c r="J9" s="65"/>
      <c r="K9" s="65"/>
      <c r="L9" s="65"/>
      <c r="M9" s="65"/>
      <c r="N9" s="65"/>
      <c r="O9" s="65">
        <v>0</v>
      </c>
      <c r="P9" s="65">
        <v>0</v>
      </c>
      <c r="Q9" s="65">
        <v>0</v>
      </c>
      <c r="R9" s="65">
        <v>1388</v>
      </c>
      <c r="S9" s="65" t="s">
        <v>171</v>
      </c>
      <c r="T9" s="65" t="s">
        <v>176</v>
      </c>
      <c r="U9" s="66" t="s">
        <v>195</v>
      </c>
    </row>
    <row r="10" spans="1:21" x14ac:dyDescent="0.25">
      <c r="A10" s="60">
        <v>43836</v>
      </c>
      <c r="B10" s="58" t="s">
        <v>8</v>
      </c>
      <c r="C10" s="71" t="s">
        <v>250</v>
      </c>
      <c r="D10" s="58" t="s">
        <v>251</v>
      </c>
      <c r="E10" s="59">
        <v>30678774495</v>
      </c>
      <c r="F10" s="65">
        <v>530.51</v>
      </c>
      <c r="G10" s="65">
        <v>111.41</v>
      </c>
      <c r="H10" s="65"/>
      <c r="I10" s="65"/>
      <c r="J10" s="65"/>
      <c r="K10" s="65"/>
      <c r="L10" s="65"/>
      <c r="M10" s="65"/>
      <c r="N10" s="65"/>
      <c r="O10" s="65">
        <v>0</v>
      </c>
      <c r="P10" s="65">
        <v>158.08000000000001</v>
      </c>
      <c r="Q10" s="65">
        <v>0</v>
      </c>
      <c r="R10" s="65">
        <v>800</v>
      </c>
      <c r="S10" s="65" t="s">
        <v>198</v>
      </c>
      <c r="T10" s="65" t="s">
        <v>199</v>
      </c>
      <c r="U10" s="66" t="s">
        <v>252</v>
      </c>
    </row>
    <row r="11" spans="1:21" x14ac:dyDescent="0.25">
      <c r="A11" s="60">
        <v>43838</v>
      </c>
      <c r="B11" s="58" t="s">
        <v>8</v>
      </c>
      <c r="C11" s="71" t="s">
        <v>196</v>
      </c>
      <c r="D11" s="58" t="s">
        <v>197</v>
      </c>
      <c r="E11" s="59">
        <v>30702088328</v>
      </c>
      <c r="F11" s="65">
        <v>1222.1099999999999</v>
      </c>
      <c r="G11" s="65">
        <v>256.64</v>
      </c>
      <c r="H11" s="65"/>
      <c r="I11" s="65"/>
      <c r="J11" s="65"/>
      <c r="K11" s="65"/>
      <c r="L11" s="65"/>
      <c r="M11" s="65"/>
      <c r="N11" s="65"/>
      <c r="O11" s="65">
        <v>0</v>
      </c>
      <c r="P11" s="65">
        <v>382.07</v>
      </c>
      <c r="Q11" s="65">
        <v>0</v>
      </c>
      <c r="R11" s="65">
        <v>1860.82</v>
      </c>
      <c r="S11" s="65" t="s">
        <v>198</v>
      </c>
      <c r="T11" s="65" t="s">
        <v>199</v>
      </c>
      <c r="U11" s="66" t="s">
        <v>200</v>
      </c>
    </row>
    <row r="12" spans="1:21" x14ac:dyDescent="0.25">
      <c r="A12" s="60">
        <v>43838</v>
      </c>
      <c r="B12" s="58" t="s">
        <v>8</v>
      </c>
      <c r="C12" s="71" t="s">
        <v>253</v>
      </c>
      <c r="D12" s="58" t="s">
        <v>254</v>
      </c>
      <c r="E12" s="59">
        <v>30506726804</v>
      </c>
      <c r="F12" s="65">
        <v>525.41</v>
      </c>
      <c r="G12" s="65">
        <v>110.34</v>
      </c>
      <c r="H12" s="65"/>
      <c r="I12" s="65"/>
      <c r="J12" s="65"/>
      <c r="K12" s="65"/>
      <c r="L12" s="65"/>
      <c r="M12" s="65">
        <v>6.21</v>
      </c>
      <c r="N12" s="65">
        <v>6.9</v>
      </c>
      <c r="O12" s="65">
        <v>0</v>
      </c>
      <c r="P12" s="65">
        <v>164.26</v>
      </c>
      <c r="Q12" s="65">
        <v>0</v>
      </c>
      <c r="R12" s="65">
        <v>813.12</v>
      </c>
      <c r="S12" s="65" t="s">
        <v>198</v>
      </c>
      <c r="T12" s="65" t="s">
        <v>199</v>
      </c>
      <c r="U12" s="66" t="s">
        <v>252</v>
      </c>
    </row>
    <row r="13" spans="1:21" x14ac:dyDescent="0.25">
      <c r="A13" s="60">
        <v>43839</v>
      </c>
      <c r="B13" s="58" t="s">
        <v>8</v>
      </c>
      <c r="C13" s="71" t="s">
        <v>255</v>
      </c>
      <c r="D13" s="58" t="s">
        <v>248</v>
      </c>
      <c r="E13" s="59">
        <v>30661969527</v>
      </c>
      <c r="F13" s="65">
        <v>324.5</v>
      </c>
      <c r="G13" s="65">
        <v>68.150000000000006</v>
      </c>
      <c r="H13" s="65"/>
      <c r="I13" s="65"/>
      <c r="J13" s="65"/>
      <c r="K13" s="65"/>
      <c r="L13" s="65"/>
      <c r="M13" s="65">
        <v>21.6</v>
      </c>
      <c r="N13" s="65"/>
      <c r="O13" s="65">
        <v>0</v>
      </c>
      <c r="P13" s="65">
        <v>107.35</v>
      </c>
      <c r="Q13" s="65">
        <v>0</v>
      </c>
      <c r="R13" s="65">
        <v>521.6</v>
      </c>
      <c r="S13" s="65" t="s">
        <v>198</v>
      </c>
      <c r="T13" s="65" t="s">
        <v>199</v>
      </c>
      <c r="U13" s="66" t="s">
        <v>252</v>
      </c>
    </row>
    <row r="14" spans="1:21" x14ac:dyDescent="0.25">
      <c r="A14" s="60">
        <v>43840</v>
      </c>
      <c r="B14" s="58" t="s">
        <v>8</v>
      </c>
      <c r="C14" s="71" t="s">
        <v>256</v>
      </c>
      <c r="D14" s="58" t="s">
        <v>251</v>
      </c>
      <c r="E14" s="59">
        <v>30678774495</v>
      </c>
      <c r="F14" s="65">
        <v>530.51</v>
      </c>
      <c r="G14" s="65">
        <v>111.41</v>
      </c>
      <c r="H14" s="65"/>
      <c r="I14" s="65"/>
      <c r="J14" s="65"/>
      <c r="K14" s="65"/>
      <c r="L14" s="65"/>
      <c r="M14" s="65">
        <v>41.32</v>
      </c>
      <c r="N14" s="65"/>
      <c r="O14" s="65">
        <v>0</v>
      </c>
      <c r="P14" s="65">
        <v>158.08000000000001</v>
      </c>
      <c r="Q14" s="65">
        <v>0</v>
      </c>
      <c r="R14" s="65">
        <v>841.32</v>
      </c>
      <c r="S14" s="65" t="s">
        <v>198</v>
      </c>
      <c r="T14" s="65" t="s">
        <v>199</v>
      </c>
      <c r="U14" s="66" t="s">
        <v>252</v>
      </c>
    </row>
    <row r="15" spans="1:21" x14ac:dyDescent="0.25">
      <c r="A15" s="60">
        <v>43843</v>
      </c>
      <c r="B15" s="58" t="s">
        <v>8</v>
      </c>
      <c r="C15" s="71" t="s">
        <v>243</v>
      </c>
      <c r="D15" s="58" t="s">
        <v>244</v>
      </c>
      <c r="E15" s="59">
        <v>30639453738</v>
      </c>
      <c r="F15" s="65">
        <v>2466.37</v>
      </c>
      <c r="G15" s="65">
        <v>517.94000000000005</v>
      </c>
      <c r="H15" s="65"/>
      <c r="I15" s="65"/>
      <c r="J15" s="65"/>
      <c r="K15" s="65"/>
      <c r="L15" s="65">
        <v>73.989999999999995</v>
      </c>
      <c r="M15" s="65"/>
      <c r="N15" s="65">
        <v>24.67</v>
      </c>
      <c r="O15" s="65">
        <v>0</v>
      </c>
      <c r="P15" s="65">
        <v>0</v>
      </c>
      <c r="Q15" s="65">
        <v>0</v>
      </c>
      <c r="R15" s="65">
        <v>3082.97</v>
      </c>
      <c r="S15" s="65" t="s">
        <v>236</v>
      </c>
      <c r="T15" s="65" t="s">
        <v>245</v>
      </c>
      <c r="U15" s="66" t="s">
        <v>246</v>
      </c>
    </row>
    <row r="16" spans="1:21" x14ac:dyDescent="0.25">
      <c r="A16" s="60">
        <v>43843</v>
      </c>
      <c r="B16" s="58" t="s">
        <v>8</v>
      </c>
      <c r="C16" s="71" t="s">
        <v>257</v>
      </c>
      <c r="D16" s="58" t="s">
        <v>248</v>
      </c>
      <c r="E16" s="59">
        <v>30661969527</v>
      </c>
      <c r="F16" s="65">
        <v>519.20000000000005</v>
      </c>
      <c r="G16" s="65">
        <v>109.03</v>
      </c>
      <c r="H16" s="65"/>
      <c r="I16" s="65"/>
      <c r="J16" s="65"/>
      <c r="K16" s="65"/>
      <c r="L16" s="65"/>
      <c r="M16" s="65">
        <v>34.5</v>
      </c>
      <c r="N16" s="65"/>
      <c r="O16" s="65">
        <v>0</v>
      </c>
      <c r="P16" s="65">
        <v>171.77</v>
      </c>
      <c r="Q16" s="65">
        <v>0</v>
      </c>
      <c r="R16" s="65">
        <v>834.5</v>
      </c>
      <c r="S16" s="65" t="s">
        <v>198</v>
      </c>
      <c r="T16" s="65" t="s">
        <v>199</v>
      </c>
      <c r="U16" s="66" t="s">
        <v>252</v>
      </c>
    </row>
    <row r="17" spans="1:21" x14ac:dyDescent="0.25">
      <c r="A17" s="60">
        <v>43844</v>
      </c>
      <c r="B17" s="58" t="s">
        <v>189</v>
      </c>
      <c r="C17" s="71" t="s">
        <v>226</v>
      </c>
      <c r="D17" s="58" t="s">
        <v>227</v>
      </c>
      <c r="E17" s="59">
        <v>20309488408</v>
      </c>
      <c r="F17" s="65">
        <v>8000</v>
      </c>
      <c r="G17" s="65"/>
      <c r="H17" s="65"/>
      <c r="I17" s="65"/>
      <c r="J17" s="65"/>
      <c r="K17" s="65"/>
      <c r="L17" s="65"/>
      <c r="M17" s="65"/>
      <c r="N17" s="65"/>
      <c r="O17" s="65">
        <v>0</v>
      </c>
      <c r="P17" s="65">
        <v>0</v>
      </c>
      <c r="Q17" s="65">
        <v>0</v>
      </c>
      <c r="R17" s="65">
        <v>8000</v>
      </c>
      <c r="S17" s="65" t="s">
        <v>171</v>
      </c>
      <c r="T17" s="65" t="s">
        <v>228</v>
      </c>
      <c r="U17" s="66" t="s">
        <v>229</v>
      </c>
    </row>
    <row r="18" spans="1:21" x14ac:dyDescent="0.25">
      <c r="A18" s="60">
        <v>43845</v>
      </c>
      <c r="B18" s="58" t="s">
        <v>8</v>
      </c>
      <c r="C18" s="71" t="s">
        <v>258</v>
      </c>
      <c r="D18" s="58" t="s">
        <v>251</v>
      </c>
      <c r="E18" s="59">
        <v>30678774495</v>
      </c>
      <c r="F18" s="65">
        <v>530.51</v>
      </c>
      <c r="G18" s="65">
        <v>111.41</v>
      </c>
      <c r="H18" s="65"/>
      <c r="I18" s="65"/>
      <c r="J18" s="65"/>
      <c r="K18" s="65"/>
      <c r="L18" s="65"/>
      <c r="M18" s="65">
        <v>41.32</v>
      </c>
      <c r="N18" s="65"/>
      <c r="O18" s="65">
        <v>0</v>
      </c>
      <c r="P18" s="65">
        <v>158.06</v>
      </c>
      <c r="Q18" s="65">
        <v>0</v>
      </c>
      <c r="R18" s="65">
        <v>841.3</v>
      </c>
      <c r="S18" s="65" t="s">
        <v>198</v>
      </c>
      <c r="T18" s="65" t="s">
        <v>199</v>
      </c>
      <c r="U18" s="66" t="s">
        <v>252</v>
      </c>
    </row>
    <row r="19" spans="1:21" x14ac:dyDescent="0.25">
      <c r="A19" s="60">
        <v>43846</v>
      </c>
      <c r="B19" s="58" t="s">
        <v>8</v>
      </c>
      <c r="C19" s="71" t="s">
        <v>186</v>
      </c>
      <c r="D19" s="58" t="s">
        <v>187</v>
      </c>
      <c r="E19" s="59">
        <v>20149315986</v>
      </c>
      <c r="F19" s="65">
        <v>633.05999999999995</v>
      </c>
      <c r="G19" s="65">
        <v>132.94</v>
      </c>
      <c r="H19" s="65"/>
      <c r="I19" s="65"/>
      <c r="J19" s="65"/>
      <c r="K19" s="65"/>
      <c r="L19" s="65"/>
      <c r="M19" s="65"/>
      <c r="N19" s="65"/>
      <c r="O19" s="65">
        <v>0</v>
      </c>
      <c r="P19" s="65">
        <v>0</v>
      </c>
      <c r="Q19" s="65">
        <v>0</v>
      </c>
      <c r="R19" s="65">
        <v>766</v>
      </c>
      <c r="S19" s="65" t="s">
        <v>171</v>
      </c>
      <c r="T19" s="65" t="s">
        <v>176</v>
      </c>
      <c r="U19" s="66" t="s">
        <v>188</v>
      </c>
    </row>
    <row r="20" spans="1:21" x14ac:dyDescent="0.25">
      <c r="A20" s="60">
        <v>43846</v>
      </c>
      <c r="B20" s="58" t="s">
        <v>189</v>
      </c>
      <c r="C20" s="71" t="s">
        <v>190</v>
      </c>
      <c r="D20" s="58" t="s">
        <v>191</v>
      </c>
      <c r="E20" s="59">
        <v>23206401419</v>
      </c>
      <c r="F20" s="65">
        <v>1260</v>
      </c>
      <c r="G20" s="65"/>
      <c r="H20" s="65"/>
      <c r="I20" s="65"/>
      <c r="J20" s="65"/>
      <c r="K20" s="65"/>
      <c r="L20" s="65"/>
      <c r="M20" s="65"/>
      <c r="N20" s="65"/>
      <c r="O20" s="65">
        <v>0</v>
      </c>
      <c r="P20" s="65">
        <v>0</v>
      </c>
      <c r="Q20" s="65">
        <v>0</v>
      </c>
      <c r="R20" s="65">
        <v>1260</v>
      </c>
      <c r="S20" s="65" t="s">
        <v>171</v>
      </c>
      <c r="T20" s="65" t="s">
        <v>172</v>
      </c>
      <c r="U20" s="66" t="s">
        <v>192</v>
      </c>
    </row>
    <row r="21" spans="1:21" x14ac:dyDescent="0.25">
      <c r="A21" s="60">
        <v>43850</v>
      </c>
      <c r="B21" s="58" t="s">
        <v>8</v>
      </c>
      <c r="C21" s="71" t="s">
        <v>239</v>
      </c>
      <c r="D21" s="58" t="s">
        <v>240</v>
      </c>
      <c r="E21" s="59">
        <v>30663288497</v>
      </c>
      <c r="F21" s="65">
        <v>2205.39</v>
      </c>
      <c r="G21" s="65">
        <v>463.13</v>
      </c>
      <c r="H21" s="65"/>
      <c r="I21" s="65"/>
      <c r="J21" s="65"/>
      <c r="K21" s="65"/>
      <c r="L21" s="65">
        <v>66.13</v>
      </c>
      <c r="M21" s="65"/>
      <c r="N21" s="65"/>
      <c r="O21" s="65">
        <v>50.49</v>
      </c>
      <c r="P21" s="65">
        <v>0</v>
      </c>
      <c r="Q21" s="65">
        <v>0</v>
      </c>
      <c r="R21" s="65">
        <v>2785.14</v>
      </c>
      <c r="S21" s="65" t="s">
        <v>236</v>
      </c>
      <c r="T21" s="65" t="s">
        <v>241</v>
      </c>
      <c r="U21" s="66" t="s">
        <v>242</v>
      </c>
    </row>
    <row r="22" spans="1:21" x14ac:dyDescent="0.25">
      <c r="A22" s="60">
        <v>43850</v>
      </c>
      <c r="B22" s="58" t="s">
        <v>8</v>
      </c>
      <c r="C22" s="71" t="s">
        <v>259</v>
      </c>
      <c r="D22" s="58" t="s">
        <v>248</v>
      </c>
      <c r="E22" s="59">
        <v>30661969527</v>
      </c>
      <c r="F22" s="65">
        <v>519.20000000000005</v>
      </c>
      <c r="G22" s="65">
        <v>109.03</v>
      </c>
      <c r="H22" s="65"/>
      <c r="I22" s="65"/>
      <c r="J22" s="65"/>
      <c r="K22" s="65"/>
      <c r="L22" s="65"/>
      <c r="M22" s="65">
        <v>34.5</v>
      </c>
      <c r="N22" s="65"/>
      <c r="O22" s="65">
        <v>0</v>
      </c>
      <c r="P22" s="65">
        <v>171.77</v>
      </c>
      <c r="Q22" s="65">
        <v>0</v>
      </c>
      <c r="R22" s="65">
        <v>834.5</v>
      </c>
      <c r="S22" s="65" t="s">
        <v>198</v>
      </c>
      <c r="T22" s="65" t="s">
        <v>199</v>
      </c>
      <c r="U22" s="66" t="s">
        <v>252</v>
      </c>
    </row>
    <row r="23" spans="1:21" x14ac:dyDescent="0.25">
      <c r="A23" s="60">
        <v>43851</v>
      </c>
      <c r="B23" s="58" t="s">
        <v>8</v>
      </c>
      <c r="C23" s="71" t="s">
        <v>169</v>
      </c>
      <c r="D23" s="58" t="s">
        <v>170</v>
      </c>
      <c r="E23" s="59">
        <v>33709812519</v>
      </c>
      <c r="F23" s="65">
        <v>249.79</v>
      </c>
      <c r="G23" s="65">
        <v>52.46</v>
      </c>
      <c r="H23" s="65"/>
      <c r="I23" s="65"/>
      <c r="J23" s="65"/>
      <c r="K23" s="65"/>
      <c r="L23" s="65"/>
      <c r="M23" s="65"/>
      <c r="N23" s="65"/>
      <c r="O23" s="65">
        <v>0</v>
      </c>
      <c r="P23" s="65">
        <v>0</v>
      </c>
      <c r="Q23" s="65">
        <v>0</v>
      </c>
      <c r="R23" s="65">
        <v>302.25</v>
      </c>
      <c r="S23" s="65" t="s">
        <v>171</v>
      </c>
      <c r="T23" s="65" t="s">
        <v>172</v>
      </c>
      <c r="U23" s="66" t="s">
        <v>173</v>
      </c>
    </row>
    <row r="24" spans="1:21" x14ac:dyDescent="0.25">
      <c r="A24" s="60">
        <v>43851</v>
      </c>
      <c r="B24" s="58" t="s">
        <v>8</v>
      </c>
      <c r="C24" s="71" t="s">
        <v>181</v>
      </c>
      <c r="D24" s="58" t="s">
        <v>182</v>
      </c>
      <c r="E24" s="59">
        <v>20200445431</v>
      </c>
      <c r="F24" s="65">
        <v>727.27</v>
      </c>
      <c r="G24" s="65">
        <v>152.72999999999999</v>
      </c>
      <c r="H24" s="65"/>
      <c r="I24" s="65"/>
      <c r="J24" s="65"/>
      <c r="K24" s="65"/>
      <c r="L24" s="65"/>
      <c r="M24" s="65"/>
      <c r="N24" s="65"/>
      <c r="O24" s="65">
        <v>0</v>
      </c>
      <c r="P24" s="65">
        <v>0</v>
      </c>
      <c r="Q24" s="65">
        <v>0</v>
      </c>
      <c r="R24" s="65">
        <v>880</v>
      </c>
      <c r="S24" s="65" t="s">
        <v>183</v>
      </c>
      <c r="T24" s="65" t="s">
        <v>184</v>
      </c>
      <c r="U24" s="66" t="s">
        <v>185</v>
      </c>
    </row>
    <row r="25" spans="1:21" x14ac:dyDescent="0.25">
      <c r="A25" s="60">
        <v>43851</v>
      </c>
      <c r="B25" s="58" t="s">
        <v>8</v>
      </c>
      <c r="C25" s="71" t="s">
        <v>234</v>
      </c>
      <c r="D25" s="58" t="s">
        <v>235</v>
      </c>
      <c r="E25" s="59">
        <v>30678814357</v>
      </c>
      <c r="F25" s="65">
        <v>1650</v>
      </c>
      <c r="G25" s="65">
        <v>346.5</v>
      </c>
      <c r="H25" s="65"/>
      <c r="I25" s="65"/>
      <c r="J25" s="65"/>
      <c r="K25" s="65"/>
      <c r="L25" s="65"/>
      <c r="M25" s="65"/>
      <c r="N25" s="65">
        <v>16.5</v>
      </c>
      <c r="O25" s="65">
        <v>0</v>
      </c>
      <c r="P25" s="65">
        <v>0</v>
      </c>
      <c r="Q25" s="65">
        <v>0</v>
      </c>
      <c r="R25" s="65">
        <v>2013</v>
      </c>
      <c r="S25" s="65" t="s">
        <v>236</v>
      </c>
      <c r="T25" s="65" t="s">
        <v>237</v>
      </c>
      <c r="U25" s="66" t="s">
        <v>238</v>
      </c>
    </row>
    <row r="26" spans="1:21" x14ac:dyDescent="0.25">
      <c r="A26" s="60">
        <v>43852</v>
      </c>
      <c r="B26" s="58" t="s">
        <v>8</v>
      </c>
      <c r="C26" s="71" t="s">
        <v>174</v>
      </c>
      <c r="D26" s="58" t="s">
        <v>175</v>
      </c>
      <c r="E26" s="59">
        <v>33715646329</v>
      </c>
      <c r="F26" s="65">
        <v>603.30999999999995</v>
      </c>
      <c r="G26" s="65">
        <v>126.7</v>
      </c>
      <c r="H26" s="65"/>
      <c r="I26" s="65"/>
      <c r="J26" s="65"/>
      <c r="K26" s="65"/>
      <c r="L26" s="65"/>
      <c r="M26" s="65"/>
      <c r="N26" s="65"/>
      <c r="O26" s="65">
        <v>0</v>
      </c>
      <c r="P26" s="65">
        <v>0</v>
      </c>
      <c r="Q26" s="65">
        <v>0</v>
      </c>
      <c r="R26" s="65">
        <v>730.01</v>
      </c>
      <c r="S26" s="65" t="s">
        <v>171</v>
      </c>
      <c r="T26" s="65" t="s">
        <v>176</v>
      </c>
      <c r="U26" s="66" t="s">
        <v>177</v>
      </c>
    </row>
    <row r="27" spans="1:21" x14ac:dyDescent="0.25">
      <c r="A27" s="60">
        <v>43852</v>
      </c>
      <c r="B27" s="58" t="s">
        <v>8</v>
      </c>
      <c r="C27" s="71" t="s">
        <v>178</v>
      </c>
      <c r="D27" s="58" t="s">
        <v>179</v>
      </c>
      <c r="E27" s="59">
        <v>20182999971</v>
      </c>
      <c r="F27" s="65">
        <v>1376.04</v>
      </c>
      <c r="G27" s="65">
        <v>288.97000000000003</v>
      </c>
      <c r="H27" s="65"/>
      <c r="I27" s="65"/>
      <c r="J27" s="65"/>
      <c r="K27" s="65"/>
      <c r="L27" s="65"/>
      <c r="M27" s="65"/>
      <c r="N27" s="65"/>
      <c r="O27" s="65">
        <v>0</v>
      </c>
      <c r="P27" s="65">
        <v>0</v>
      </c>
      <c r="Q27" s="65">
        <v>0</v>
      </c>
      <c r="R27" s="65">
        <v>1665.01</v>
      </c>
      <c r="S27" s="65" t="s">
        <v>171</v>
      </c>
      <c r="T27" s="65" t="s">
        <v>172</v>
      </c>
      <c r="U27" s="66" t="s">
        <v>180</v>
      </c>
    </row>
    <row r="28" spans="1:21" x14ac:dyDescent="0.25">
      <c r="A28" s="60">
        <v>43852</v>
      </c>
      <c r="B28" s="58" t="s">
        <v>8</v>
      </c>
      <c r="C28" s="71" t="s">
        <v>204</v>
      </c>
      <c r="D28" s="58" t="s">
        <v>205</v>
      </c>
      <c r="E28" s="59">
        <v>30709804274</v>
      </c>
      <c r="F28" s="65">
        <v>1952.25</v>
      </c>
      <c r="G28" s="65">
        <v>409.97</v>
      </c>
      <c r="H28" s="65"/>
      <c r="I28" s="65"/>
      <c r="J28" s="65"/>
      <c r="K28" s="65"/>
      <c r="L28" s="65"/>
      <c r="M28" s="65"/>
      <c r="N28" s="65"/>
      <c r="O28" s="65">
        <v>0</v>
      </c>
      <c r="P28" s="65">
        <v>0</v>
      </c>
      <c r="Q28" s="65">
        <v>0</v>
      </c>
      <c r="R28" s="65">
        <v>2362.2199999999998</v>
      </c>
      <c r="S28" s="65" t="s">
        <v>183</v>
      </c>
      <c r="T28" s="65" t="s">
        <v>206</v>
      </c>
      <c r="U28" s="66" t="s">
        <v>207</v>
      </c>
    </row>
    <row r="29" spans="1:21" x14ac:dyDescent="0.25">
      <c r="A29" s="60">
        <v>43852</v>
      </c>
      <c r="B29" s="58" t="s">
        <v>8</v>
      </c>
      <c r="C29" s="71" t="s">
        <v>260</v>
      </c>
      <c r="D29" s="58" t="s">
        <v>248</v>
      </c>
      <c r="E29" s="59">
        <v>30661969527</v>
      </c>
      <c r="F29" s="65">
        <v>519.20000000000005</v>
      </c>
      <c r="G29" s="65">
        <v>109.03</v>
      </c>
      <c r="H29" s="65"/>
      <c r="I29" s="65"/>
      <c r="J29" s="65"/>
      <c r="K29" s="65"/>
      <c r="L29" s="65"/>
      <c r="M29" s="65">
        <v>34.5</v>
      </c>
      <c r="N29" s="65"/>
      <c r="O29" s="65">
        <v>0</v>
      </c>
      <c r="P29" s="65">
        <v>171.77</v>
      </c>
      <c r="Q29" s="65">
        <v>0</v>
      </c>
      <c r="R29" s="65">
        <v>834.5</v>
      </c>
      <c r="S29" s="65" t="s">
        <v>198</v>
      </c>
      <c r="T29" s="65" t="s">
        <v>199</v>
      </c>
      <c r="U29" s="66" t="s">
        <v>252</v>
      </c>
    </row>
    <row r="30" spans="1:21" x14ac:dyDescent="0.25">
      <c r="A30" s="60">
        <v>43853</v>
      </c>
      <c r="B30" s="58" t="s">
        <v>189</v>
      </c>
      <c r="C30" s="71" t="s">
        <v>217</v>
      </c>
      <c r="D30" s="58" t="s">
        <v>218</v>
      </c>
      <c r="E30" s="59">
        <v>20172941673</v>
      </c>
      <c r="F30" s="65">
        <v>898</v>
      </c>
      <c r="G30" s="65"/>
      <c r="H30" s="65"/>
      <c r="I30" s="65"/>
      <c r="J30" s="65"/>
      <c r="K30" s="65"/>
      <c r="L30" s="65"/>
      <c r="M30" s="65"/>
      <c r="N30" s="65"/>
      <c r="O30" s="65">
        <v>0</v>
      </c>
      <c r="P30" s="65">
        <v>0</v>
      </c>
      <c r="Q30" s="65">
        <v>0</v>
      </c>
      <c r="R30" s="65">
        <v>898</v>
      </c>
      <c r="S30" s="65" t="s">
        <v>171</v>
      </c>
      <c r="T30" s="65" t="s">
        <v>176</v>
      </c>
      <c r="U30" s="66" t="s">
        <v>219</v>
      </c>
    </row>
    <row r="31" spans="1:21" x14ac:dyDescent="0.25">
      <c r="A31" s="60">
        <v>43854</v>
      </c>
      <c r="B31" s="58" t="s">
        <v>8</v>
      </c>
      <c r="C31" s="71" t="s">
        <v>215</v>
      </c>
      <c r="D31" s="58" t="s">
        <v>175</v>
      </c>
      <c r="E31" s="59">
        <v>33715646329</v>
      </c>
      <c r="F31" s="65"/>
      <c r="G31" s="65"/>
      <c r="H31" s="65">
        <v>879.64</v>
      </c>
      <c r="I31" s="65">
        <v>92.36</v>
      </c>
      <c r="J31" s="65"/>
      <c r="K31" s="65"/>
      <c r="L31" s="65"/>
      <c r="M31" s="65"/>
      <c r="N31" s="65"/>
      <c r="O31" s="65">
        <v>0</v>
      </c>
      <c r="P31" s="65">
        <v>0</v>
      </c>
      <c r="Q31" s="65">
        <v>0</v>
      </c>
      <c r="R31" s="65">
        <v>972</v>
      </c>
      <c r="S31" s="65" t="s">
        <v>171</v>
      </c>
      <c r="T31" s="65" t="s">
        <v>176</v>
      </c>
      <c r="U31" s="66" t="s">
        <v>216</v>
      </c>
    </row>
    <row r="32" spans="1:21" x14ac:dyDescent="0.25">
      <c r="A32" s="60">
        <v>43854</v>
      </c>
      <c r="B32" s="58" t="s">
        <v>8</v>
      </c>
      <c r="C32" s="71" t="s">
        <v>220</v>
      </c>
      <c r="D32" s="58" t="s">
        <v>221</v>
      </c>
      <c r="E32" s="59">
        <v>30693332318</v>
      </c>
      <c r="F32" s="65">
        <v>892.56</v>
      </c>
      <c r="G32" s="65">
        <v>187.44</v>
      </c>
      <c r="H32" s="65"/>
      <c r="I32" s="65"/>
      <c r="J32" s="65"/>
      <c r="K32" s="65"/>
      <c r="L32" s="65"/>
      <c r="M32" s="65"/>
      <c r="N32" s="65"/>
      <c r="O32" s="65">
        <v>0</v>
      </c>
      <c r="P32" s="65">
        <v>0</v>
      </c>
      <c r="Q32" s="65">
        <v>0</v>
      </c>
      <c r="R32" s="65">
        <v>1080</v>
      </c>
      <c r="S32" s="65" t="s">
        <v>171</v>
      </c>
      <c r="T32" s="65" t="s">
        <v>172</v>
      </c>
      <c r="U32" s="66" t="s">
        <v>222</v>
      </c>
    </row>
    <row r="33" spans="1:21" x14ac:dyDescent="0.25">
      <c r="A33" s="60">
        <v>43854</v>
      </c>
      <c r="B33" s="58" t="s">
        <v>8</v>
      </c>
      <c r="C33" s="71" t="s">
        <v>230</v>
      </c>
      <c r="D33" s="58" t="s">
        <v>231</v>
      </c>
      <c r="E33" s="59">
        <v>30709177598</v>
      </c>
      <c r="F33" s="65">
        <v>8471.07</v>
      </c>
      <c r="G33" s="65">
        <v>1778.93</v>
      </c>
      <c r="H33" s="65"/>
      <c r="I33" s="65"/>
      <c r="J33" s="65"/>
      <c r="K33" s="65"/>
      <c r="L33" s="65"/>
      <c r="M33" s="65"/>
      <c r="N33" s="65"/>
      <c r="O33" s="65">
        <v>0</v>
      </c>
      <c r="P33" s="65">
        <v>0</v>
      </c>
      <c r="Q33" s="65">
        <v>0</v>
      </c>
      <c r="R33" s="65">
        <v>10250</v>
      </c>
      <c r="S33" s="65" t="s">
        <v>183</v>
      </c>
      <c r="T33" s="65" t="s">
        <v>232</v>
      </c>
      <c r="U33" s="66" t="s">
        <v>233</v>
      </c>
    </row>
    <row r="34" spans="1:21" x14ac:dyDescent="0.25">
      <c r="A34" s="60">
        <v>43854</v>
      </c>
      <c r="B34" s="58" t="s">
        <v>8</v>
      </c>
      <c r="C34" s="71" t="s">
        <v>261</v>
      </c>
      <c r="D34" s="58" t="s">
        <v>262</v>
      </c>
      <c r="E34" s="59">
        <v>30678774495</v>
      </c>
      <c r="F34" s="65">
        <v>331.59</v>
      </c>
      <c r="G34" s="65">
        <v>69.63</v>
      </c>
      <c r="H34" s="65"/>
      <c r="I34" s="65"/>
      <c r="J34" s="65"/>
      <c r="K34" s="65"/>
      <c r="L34" s="65"/>
      <c r="M34" s="65"/>
      <c r="N34" s="65"/>
      <c r="O34" s="65">
        <v>0</v>
      </c>
      <c r="P34" s="65">
        <v>98.77</v>
      </c>
      <c r="Q34" s="65">
        <v>0</v>
      </c>
      <c r="R34" s="65">
        <v>499.99</v>
      </c>
      <c r="S34" s="65" t="s">
        <v>198</v>
      </c>
      <c r="T34" s="65" t="s">
        <v>199</v>
      </c>
      <c r="U34" s="66" t="s">
        <v>252</v>
      </c>
    </row>
    <row r="35" spans="1:21" x14ac:dyDescent="0.25">
      <c r="A35" s="60">
        <v>43854</v>
      </c>
      <c r="B35" s="58" t="s">
        <v>8</v>
      </c>
      <c r="C35" s="71" t="s">
        <v>263</v>
      </c>
      <c r="D35" s="58" t="s">
        <v>248</v>
      </c>
      <c r="E35" s="59">
        <v>30661969527</v>
      </c>
      <c r="F35" s="65">
        <v>519.20000000000005</v>
      </c>
      <c r="G35" s="65">
        <v>109.03</v>
      </c>
      <c r="H35" s="65"/>
      <c r="I35" s="65"/>
      <c r="J35" s="65"/>
      <c r="K35" s="65"/>
      <c r="L35" s="65"/>
      <c r="M35" s="65">
        <v>34.5</v>
      </c>
      <c r="N35" s="65"/>
      <c r="O35" s="65">
        <v>0</v>
      </c>
      <c r="P35" s="65">
        <v>171.77</v>
      </c>
      <c r="Q35" s="65">
        <v>0</v>
      </c>
      <c r="R35" s="65">
        <v>834.5</v>
      </c>
      <c r="S35" s="65" t="s">
        <v>198</v>
      </c>
      <c r="T35" s="65" t="s">
        <v>199</v>
      </c>
      <c r="U35" s="66" t="s">
        <v>252</v>
      </c>
    </row>
    <row r="36" spans="1:21" x14ac:dyDescent="0.25">
      <c r="A36" s="60">
        <v>43857</v>
      </c>
      <c r="B36" s="58" t="s">
        <v>8</v>
      </c>
      <c r="C36" s="71" t="s">
        <v>264</v>
      </c>
      <c r="D36" s="58" t="s">
        <v>248</v>
      </c>
      <c r="E36" s="59">
        <v>30661969527</v>
      </c>
      <c r="F36" s="65">
        <v>519.20000000000005</v>
      </c>
      <c r="G36" s="65">
        <v>109.03</v>
      </c>
      <c r="H36" s="65"/>
      <c r="I36" s="65"/>
      <c r="J36" s="65"/>
      <c r="K36" s="65"/>
      <c r="L36" s="65"/>
      <c r="M36" s="65">
        <v>34.5</v>
      </c>
      <c r="N36" s="65"/>
      <c r="O36" s="65">
        <v>0</v>
      </c>
      <c r="P36" s="65">
        <v>171.77</v>
      </c>
      <c r="Q36" s="65">
        <v>0</v>
      </c>
      <c r="R36" s="65">
        <v>834.5</v>
      </c>
      <c r="S36" s="65" t="s">
        <v>198</v>
      </c>
      <c r="T36" s="65" t="s">
        <v>199</v>
      </c>
      <c r="U36" s="66" t="s">
        <v>252</v>
      </c>
    </row>
    <row r="37" spans="1:21" x14ac:dyDescent="0.25">
      <c r="A37" s="60">
        <v>43861</v>
      </c>
      <c r="B37" s="58" t="s">
        <v>8</v>
      </c>
      <c r="C37" s="71" t="s">
        <v>265</v>
      </c>
      <c r="D37" s="58" t="s">
        <v>248</v>
      </c>
      <c r="E37" s="59">
        <v>30661969527</v>
      </c>
      <c r="F37" s="65">
        <v>530.20000000000005</v>
      </c>
      <c r="G37" s="65">
        <v>111.34</v>
      </c>
      <c r="H37" s="65"/>
      <c r="I37" s="65"/>
      <c r="J37" s="65"/>
      <c r="K37" s="65"/>
      <c r="L37" s="65"/>
      <c r="M37" s="65">
        <v>34.4</v>
      </c>
      <c r="N37" s="65"/>
      <c r="O37" s="65">
        <v>0</v>
      </c>
      <c r="P37" s="65">
        <v>158.46</v>
      </c>
      <c r="Q37" s="65">
        <v>0</v>
      </c>
      <c r="R37" s="65">
        <v>834.4</v>
      </c>
      <c r="S37" s="65" t="s">
        <v>198</v>
      </c>
      <c r="T37" s="65" t="s">
        <v>199</v>
      </c>
      <c r="U37" s="66" t="s">
        <v>252</v>
      </c>
    </row>
    <row r="38" spans="1:21" x14ac:dyDescent="0.25">
      <c r="A38" s="60">
        <v>43864</v>
      </c>
      <c r="B38" s="58" t="s">
        <v>8</v>
      </c>
      <c r="C38" s="71" t="s">
        <v>201</v>
      </c>
      <c r="D38" s="58" t="s">
        <v>202</v>
      </c>
      <c r="E38" s="59">
        <v>30651767918</v>
      </c>
      <c r="F38" s="65">
        <v>5220.2</v>
      </c>
      <c r="G38" s="65">
        <v>1096.24</v>
      </c>
      <c r="H38" s="65"/>
      <c r="I38" s="65"/>
      <c r="J38" s="65"/>
      <c r="K38" s="65"/>
      <c r="L38" s="65"/>
      <c r="M38" s="65">
        <v>46.98</v>
      </c>
      <c r="N38" s="65">
        <v>52.2</v>
      </c>
      <c r="O38" s="65">
        <v>0</v>
      </c>
      <c r="P38" s="65">
        <v>0</v>
      </c>
      <c r="Q38" s="65">
        <v>0</v>
      </c>
      <c r="R38" s="65">
        <v>6415.62</v>
      </c>
      <c r="S38" s="65" t="s">
        <v>183</v>
      </c>
      <c r="T38" s="65" t="s">
        <v>184</v>
      </c>
      <c r="U38" s="66" t="s">
        <v>203</v>
      </c>
    </row>
    <row r="39" spans="1:21" x14ac:dyDescent="0.25">
      <c r="A39" s="60">
        <v>43864</v>
      </c>
      <c r="B39" s="58" t="s">
        <v>8</v>
      </c>
      <c r="C39" s="71" t="s">
        <v>276</v>
      </c>
      <c r="D39" s="58" t="s">
        <v>248</v>
      </c>
      <c r="E39" s="59">
        <v>30661969527</v>
      </c>
      <c r="F39" s="65">
        <v>662.8</v>
      </c>
      <c r="G39" s="65">
        <v>139.19</v>
      </c>
      <c r="H39" s="65"/>
      <c r="I39" s="65"/>
      <c r="J39" s="65"/>
      <c r="K39" s="65"/>
      <c r="L39" s="65"/>
      <c r="M39" s="65">
        <v>43</v>
      </c>
      <c r="N39" s="65"/>
      <c r="O39" s="65">
        <v>0</v>
      </c>
      <c r="P39" s="65">
        <v>198.07</v>
      </c>
      <c r="Q39" s="65">
        <v>0</v>
      </c>
      <c r="R39" s="65">
        <v>1043.06</v>
      </c>
      <c r="S39" s="65" t="s">
        <v>198</v>
      </c>
      <c r="T39" s="65" t="s">
        <v>199</v>
      </c>
      <c r="U39" s="66" t="s">
        <v>252</v>
      </c>
    </row>
    <row r="40" spans="1:21" x14ac:dyDescent="0.25">
      <c r="A40" s="60">
        <v>43864</v>
      </c>
      <c r="B40" s="58" t="s">
        <v>8</v>
      </c>
      <c r="C40" s="71" t="s">
        <v>201</v>
      </c>
      <c r="D40" s="58" t="s">
        <v>202</v>
      </c>
      <c r="E40" s="59">
        <v>30651767918</v>
      </c>
      <c r="F40" s="65">
        <v>5220.2</v>
      </c>
      <c r="G40" s="65">
        <v>1096.24</v>
      </c>
      <c r="H40" s="65"/>
      <c r="I40" s="65"/>
      <c r="J40" s="65"/>
      <c r="K40" s="65"/>
      <c r="L40" s="65"/>
      <c r="M40" s="65">
        <v>46.98</v>
      </c>
      <c r="N40" s="65">
        <v>52.2</v>
      </c>
      <c r="O40" s="65">
        <v>0</v>
      </c>
      <c r="P40" s="65">
        <v>0</v>
      </c>
      <c r="Q40" s="65">
        <v>0</v>
      </c>
      <c r="R40" s="65">
        <v>6415.62</v>
      </c>
      <c r="S40" s="65" t="s">
        <v>183</v>
      </c>
      <c r="T40" s="65" t="s">
        <v>184</v>
      </c>
      <c r="U40" s="66" t="s">
        <v>304</v>
      </c>
    </row>
    <row r="41" spans="1:21" x14ac:dyDescent="0.25">
      <c r="A41" s="60">
        <v>43865</v>
      </c>
      <c r="B41" s="58" t="s">
        <v>8</v>
      </c>
      <c r="C41" s="71" t="s">
        <v>211</v>
      </c>
      <c r="D41" s="58" t="s">
        <v>212</v>
      </c>
      <c r="E41" s="59">
        <v>20057006502</v>
      </c>
      <c r="F41" s="65">
        <v>1322</v>
      </c>
      <c r="G41" s="65">
        <v>277.62</v>
      </c>
      <c r="H41" s="65"/>
      <c r="I41" s="65"/>
      <c r="J41" s="65"/>
      <c r="K41" s="65"/>
      <c r="L41" s="65"/>
      <c r="M41" s="65"/>
      <c r="N41" s="65"/>
      <c r="O41" s="65">
        <v>0</v>
      </c>
      <c r="P41" s="65">
        <v>0</v>
      </c>
      <c r="Q41" s="65">
        <v>0</v>
      </c>
      <c r="R41" s="65">
        <v>1599.62</v>
      </c>
      <c r="S41" s="65" t="s">
        <v>183</v>
      </c>
      <c r="T41" s="65" t="s">
        <v>213</v>
      </c>
      <c r="U41" s="66" t="s">
        <v>214</v>
      </c>
    </row>
    <row r="42" spans="1:21" x14ac:dyDescent="0.25">
      <c r="A42" s="60">
        <v>43865</v>
      </c>
      <c r="B42" s="58" t="s">
        <v>8</v>
      </c>
      <c r="C42" s="71" t="s">
        <v>211</v>
      </c>
      <c r="D42" s="58" t="s">
        <v>311</v>
      </c>
      <c r="E42" s="59">
        <v>20057006502</v>
      </c>
      <c r="F42" s="65">
        <v>1322</v>
      </c>
      <c r="G42" s="65">
        <v>277.62</v>
      </c>
      <c r="H42" s="65"/>
      <c r="I42" s="65"/>
      <c r="J42" s="65"/>
      <c r="K42" s="65"/>
      <c r="L42" s="65"/>
      <c r="M42" s="65"/>
      <c r="N42" s="65"/>
      <c r="O42" s="65">
        <v>0</v>
      </c>
      <c r="P42" s="65">
        <v>0</v>
      </c>
      <c r="Q42" s="65">
        <v>0</v>
      </c>
      <c r="R42" s="65">
        <v>1599.62</v>
      </c>
      <c r="S42" s="65" t="s">
        <v>171</v>
      </c>
      <c r="T42" s="65" t="s">
        <v>312</v>
      </c>
      <c r="U42" s="66" t="s">
        <v>313</v>
      </c>
    </row>
    <row r="43" spans="1:21" x14ac:dyDescent="0.25">
      <c r="A43" s="60">
        <v>43866</v>
      </c>
      <c r="B43" s="58" t="s">
        <v>8</v>
      </c>
      <c r="C43" s="71" t="s">
        <v>277</v>
      </c>
      <c r="D43" s="58" t="s">
        <v>248</v>
      </c>
      <c r="E43" s="59">
        <v>30661969527</v>
      </c>
      <c r="F43" s="65">
        <v>530.20000000000005</v>
      </c>
      <c r="G43" s="65">
        <v>111.34</v>
      </c>
      <c r="H43" s="65"/>
      <c r="I43" s="65"/>
      <c r="J43" s="65"/>
      <c r="K43" s="65"/>
      <c r="L43" s="65"/>
      <c r="M43" s="65">
        <v>34.4</v>
      </c>
      <c r="N43" s="65"/>
      <c r="O43" s="65">
        <v>0</v>
      </c>
      <c r="P43" s="65">
        <v>158.46</v>
      </c>
      <c r="Q43" s="65">
        <v>0</v>
      </c>
      <c r="R43" s="65">
        <v>834.4</v>
      </c>
      <c r="S43" s="65" t="s">
        <v>198</v>
      </c>
      <c r="T43" s="65" t="s">
        <v>199</v>
      </c>
      <c r="U43" s="66" t="s">
        <v>252</v>
      </c>
    </row>
    <row r="44" spans="1:21" x14ac:dyDescent="0.25">
      <c r="A44" s="60">
        <v>43866</v>
      </c>
      <c r="B44" s="58" t="s">
        <v>8</v>
      </c>
      <c r="C44" s="71" t="s">
        <v>286</v>
      </c>
      <c r="D44" s="58" t="s">
        <v>287</v>
      </c>
      <c r="E44" s="59">
        <v>30707131752</v>
      </c>
      <c r="F44" s="65">
        <v>1332.06</v>
      </c>
      <c r="G44" s="65">
        <v>279.73</v>
      </c>
      <c r="H44" s="65"/>
      <c r="I44" s="65"/>
      <c r="J44" s="65"/>
      <c r="K44" s="65"/>
      <c r="L44" s="65"/>
      <c r="M44" s="65"/>
      <c r="N44" s="65"/>
      <c r="O44" s="65">
        <v>0</v>
      </c>
      <c r="P44" s="65">
        <v>0</v>
      </c>
      <c r="Q44" s="65">
        <v>0</v>
      </c>
      <c r="R44" s="65">
        <v>1611.79</v>
      </c>
      <c r="S44" s="65" t="s">
        <v>236</v>
      </c>
      <c r="T44" s="65" t="s">
        <v>288</v>
      </c>
      <c r="U44" s="66" t="s">
        <v>289</v>
      </c>
    </row>
    <row r="45" spans="1:21" x14ac:dyDescent="0.25">
      <c r="A45" s="60">
        <v>43868</v>
      </c>
      <c r="B45" s="58" t="s">
        <v>8</v>
      </c>
      <c r="C45" s="71" t="s">
        <v>275</v>
      </c>
      <c r="D45" s="58" t="s">
        <v>248</v>
      </c>
      <c r="E45" s="59">
        <v>30661969527</v>
      </c>
      <c r="F45" s="65">
        <v>530.20000000000005</v>
      </c>
      <c r="G45" s="65">
        <v>111.34</v>
      </c>
      <c r="H45" s="65"/>
      <c r="I45" s="65"/>
      <c r="J45" s="65"/>
      <c r="K45" s="65"/>
      <c r="L45" s="65"/>
      <c r="M45" s="65">
        <v>34.299999999999997</v>
      </c>
      <c r="N45" s="65"/>
      <c r="O45" s="65">
        <v>0</v>
      </c>
      <c r="P45" s="65">
        <v>158.46</v>
      </c>
      <c r="Q45" s="65">
        <v>0</v>
      </c>
      <c r="R45" s="65">
        <v>834.3</v>
      </c>
      <c r="S45" s="65" t="s">
        <v>198</v>
      </c>
      <c r="T45" s="65" t="s">
        <v>199</v>
      </c>
      <c r="U45" s="66" t="s">
        <v>252</v>
      </c>
    </row>
    <row r="46" spans="1:21" x14ac:dyDescent="0.25">
      <c r="A46" s="60">
        <v>43871</v>
      </c>
      <c r="B46" s="58" t="s">
        <v>8</v>
      </c>
      <c r="C46" s="71" t="s">
        <v>274</v>
      </c>
      <c r="D46" s="58" t="s">
        <v>248</v>
      </c>
      <c r="E46" s="59">
        <v>30661969527</v>
      </c>
      <c r="F46" s="65">
        <v>530.20000000000005</v>
      </c>
      <c r="G46" s="65">
        <v>111.34</v>
      </c>
      <c r="H46" s="65"/>
      <c r="I46" s="65"/>
      <c r="J46" s="65"/>
      <c r="K46" s="65"/>
      <c r="L46" s="65"/>
      <c r="M46" s="65">
        <v>34.299999999999997</v>
      </c>
      <c r="N46" s="65"/>
      <c r="O46" s="65">
        <v>0</v>
      </c>
      <c r="P46" s="65">
        <v>158.46</v>
      </c>
      <c r="Q46" s="65">
        <v>0</v>
      </c>
      <c r="R46" s="65">
        <v>834.3</v>
      </c>
      <c r="S46" s="65" t="s">
        <v>198</v>
      </c>
      <c r="T46" s="65" t="s">
        <v>199</v>
      </c>
      <c r="U46" s="66" t="s">
        <v>252</v>
      </c>
    </row>
    <row r="47" spans="1:21" x14ac:dyDescent="0.25">
      <c r="A47" s="60">
        <v>43873</v>
      </c>
      <c r="B47" s="58" t="s">
        <v>8</v>
      </c>
      <c r="C47" s="71" t="s">
        <v>273</v>
      </c>
      <c r="D47" s="58" t="s">
        <v>248</v>
      </c>
      <c r="E47" s="59">
        <v>30661969527</v>
      </c>
      <c r="F47" s="65">
        <v>530.20000000000005</v>
      </c>
      <c r="G47" s="65">
        <v>111.34</v>
      </c>
      <c r="H47" s="65"/>
      <c r="I47" s="65"/>
      <c r="J47" s="65"/>
      <c r="K47" s="65"/>
      <c r="L47" s="65"/>
      <c r="M47" s="65">
        <v>34.4</v>
      </c>
      <c r="N47" s="65"/>
      <c r="O47" s="65">
        <v>0</v>
      </c>
      <c r="P47" s="65">
        <v>158.46</v>
      </c>
      <c r="Q47" s="65">
        <v>0</v>
      </c>
      <c r="R47" s="65">
        <v>834.4</v>
      </c>
      <c r="S47" s="65" t="s">
        <v>198</v>
      </c>
      <c r="T47" s="65" t="s">
        <v>199</v>
      </c>
      <c r="U47" s="66" t="s">
        <v>252</v>
      </c>
    </row>
    <row r="48" spans="1:21" x14ac:dyDescent="0.25">
      <c r="A48" s="60">
        <v>43873</v>
      </c>
      <c r="B48" s="58" t="s">
        <v>8</v>
      </c>
      <c r="C48" s="71" t="s">
        <v>308</v>
      </c>
      <c r="D48" s="58" t="s">
        <v>309</v>
      </c>
      <c r="E48" s="59">
        <v>20164164668</v>
      </c>
      <c r="F48" s="65">
        <v>13200</v>
      </c>
      <c r="G48" s="65">
        <v>2772</v>
      </c>
      <c r="H48" s="65"/>
      <c r="I48" s="65"/>
      <c r="J48" s="65"/>
      <c r="K48" s="65"/>
      <c r="L48" s="65"/>
      <c r="M48" s="65"/>
      <c r="N48" s="65"/>
      <c r="O48" s="65">
        <v>0</v>
      </c>
      <c r="P48" s="65">
        <v>0</v>
      </c>
      <c r="Q48" s="65">
        <v>0</v>
      </c>
      <c r="R48" s="65">
        <v>15972</v>
      </c>
      <c r="S48" s="65" t="s">
        <v>301</v>
      </c>
      <c r="T48" s="65" t="s">
        <v>302</v>
      </c>
      <c r="U48" s="66" t="s">
        <v>310</v>
      </c>
    </row>
    <row r="49" spans="1:21" x14ac:dyDescent="0.25">
      <c r="A49" s="60">
        <v>43874</v>
      </c>
      <c r="B49" s="58" t="s">
        <v>8</v>
      </c>
      <c r="C49" s="71" t="s">
        <v>223</v>
      </c>
      <c r="D49" s="58" t="s">
        <v>224</v>
      </c>
      <c r="E49" s="59">
        <v>30678774495</v>
      </c>
      <c r="F49" s="65">
        <v>1244.33</v>
      </c>
      <c r="G49" s="65">
        <v>261.31</v>
      </c>
      <c r="H49" s="65"/>
      <c r="I49" s="65"/>
      <c r="J49" s="65"/>
      <c r="K49" s="65"/>
      <c r="L49" s="65"/>
      <c r="M49" s="65"/>
      <c r="N49" s="65">
        <v>57.38</v>
      </c>
      <c r="O49" s="65">
        <v>0</v>
      </c>
      <c r="P49" s="65">
        <v>394.97</v>
      </c>
      <c r="Q49" s="65">
        <v>0</v>
      </c>
      <c r="R49" s="65">
        <v>1957.99</v>
      </c>
      <c r="S49" s="65" t="s">
        <v>198</v>
      </c>
      <c r="T49" s="65" t="s">
        <v>199</v>
      </c>
      <c r="U49" s="66" t="s">
        <v>225</v>
      </c>
    </row>
    <row r="50" spans="1:21" x14ac:dyDescent="0.25">
      <c r="A50" s="60">
        <v>43874</v>
      </c>
      <c r="B50" s="58" t="s">
        <v>8</v>
      </c>
      <c r="C50" s="71" t="s">
        <v>292</v>
      </c>
      <c r="D50" s="58" t="s">
        <v>244</v>
      </c>
      <c r="E50" s="59">
        <v>30639453738</v>
      </c>
      <c r="F50" s="65">
        <v>2712.82</v>
      </c>
      <c r="G50" s="65">
        <v>569.69000000000005</v>
      </c>
      <c r="H50" s="65"/>
      <c r="I50" s="65"/>
      <c r="J50" s="65"/>
      <c r="K50" s="65"/>
      <c r="L50" s="65">
        <v>81.39</v>
      </c>
      <c r="M50" s="65"/>
      <c r="N50" s="65">
        <v>27.13</v>
      </c>
      <c r="O50" s="65">
        <v>0</v>
      </c>
      <c r="P50" s="65">
        <v>0</v>
      </c>
      <c r="Q50" s="65">
        <v>0</v>
      </c>
      <c r="R50" s="65">
        <v>3391.03</v>
      </c>
      <c r="S50" s="65" t="s">
        <v>236</v>
      </c>
      <c r="T50" s="65" t="s">
        <v>245</v>
      </c>
      <c r="U50" s="66" t="s">
        <v>293</v>
      </c>
    </row>
    <row r="51" spans="1:21" x14ac:dyDescent="0.25">
      <c r="A51" s="60">
        <v>43875</v>
      </c>
      <c r="B51" s="58" t="s">
        <v>8</v>
      </c>
      <c r="C51" s="71" t="s">
        <v>272</v>
      </c>
      <c r="D51" s="58" t="s">
        <v>248</v>
      </c>
      <c r="E51" s="59">
        <v>33661969527</v>
      </c>
      <c r="F51" s="65">
        <v>530.20000000000005</v>
      </c>
      <c r="G51" s="65">
        <v>111.34</v>
      </c>
      <c r="H51" s="65"/>
      <c r="I51" s="65"/>
      <c r="J51" s="65"/>
      <c r="K51" s="65"/>
      <c r="L51" s="65"/>
      <c r="M51" s="65">
        <v>34.4</v>
      </c>
      <c r="N51" s="65"/>
      <c r="O51" s="65">
        <v>0</v>
      </c>
      <c r="P51" s="65">
        <v>158.46</v>
      </c>
      <c r="Q51" s="65">
        <v>0</v>
      </c>
      <c r="R51" s="65">
        <v>834.4</v>
      </c>
      <c r="S51" s="65" t="s">
        <v>198</v>
      </c>
      <c r="T51" s="65" t="s">
        <v>199</v>
      </c>
      <c r="U51" s="66" t="s">
        <v>252</v>
      </c>
    </row>
    <row r="52" spans="1:21" x14ac:dyDescent="0.25">
      <c r="A52" s="60">
        <v>43875</v>
      </c>
      <c r="B52" s="58" t="s">
        <v>8</v>
      </c>
      <c r="C52" s="71" t="s">
        <v>299</v>
      </c>
      <c r="D52" s="58" t="s">
        <v>300</v>
      </c>
      <c r="E52" s="59">
        <v>20164164668</v>
      </c>
      <c r="F52" s="65">
        <v>3800</v>
      </c>
      <c r="G52" s="65">
        <v>798</v>
      </c>
      <c r="H52" s="65"/>
      <c r="I52" s="65"/>
      <c r="J52" s="65"/>
      <c r="K52" s="65"/>
      <c r="L52" s="65"/>
      <c r="M52" s="65"/>
      <c r="N52" s="65"/>
      <c r="O52" s="65">
        <v>0</v>
      </c>
      <c r="P52" s="65">
        <v>0</v>
      </c>
      <c r="Q52" s="65">
        <v>0</v>
      </c>
      <c r="R52" s="65">
        <v>4598</v>
      </c>
      <c r="S52" s="65" t="s">
        <v>301</v>
      </c>
      <c r="T52" s="65" t="s">
        <v>302</v>
      </c>
      <c r="U52" s="66" t="s">
        <v>303</v>
      </c>
    </row>
    <row r="53" spans="1:21" x14ac:dyDescent="0.25">
      <c r="A53" s="60">
        <v>43878</v>
      </c>
      <c r="B53" s="58" t="s">
        <v>8</v>
      </c>
      <c r="C53" s="71" t="s">
        <v>266</v>
      </c>
      <c r="D53" s="58" t="s">
        <v>248</v>
      </c>
      <c r="E53" s="59">
        <v>30661969527</v>
      </c>
      <c r="F53" s="65">
        <v>530.20000000000005</v>
      </c>
      <c r="G53" s="65">
        <v>111.34</v>
      </c>
      <c r="H53" s="65"/>
      <c r="I53" s="65"/>
      <c r="J53" s="65"/>
      <c r="K53" s="65"/>
      <c r="L53" s="65"/>
      <c r="M53" s="65">
        <v>34.4</v>
      </c>
      <c r="N53" s="65"/>
      <c r="O53" s="65">
        <v>0</v>
      </c>
      <c r="P53" s="65">
        <v>158.46</v>
      </c>
      <c r="Q53" s="65">
        <v>0</v>
      </c>
      <c r="R53" s="65">
        <v>834.4</v>
      </c>
      <c r="S53" s="65" t="s">
        <v>198</v>
      </c>
      <c r="T53" s="65" t="s">
        <v>199</v>
      </c>
      <c r="U53" s="66" t="s">
        <v>252</v>
      </c>
    </row>
    <row r="54" spans="1:21" x14ac:dyDescent="0.25">
      <c r="A54" s="60">
        <v>43879</v>
      </c>
      <c r="B54" s="58" t="s">
        <v>8</v>
      </c>
      <c r="C54" s="71" t="s">
        <v>267</v>
      </c>
      <c r="D54" s="58" t="s">
        <v>268</v>
      </c>
      <c r="E54" s="59">
        <v>30537679855</v>
      </c>
      <c r="F54" s="65">
        <v>1247.96</v>
      </c>
      <c r="G54" s="65">
        <v>262.07</v>
      </c>
      <c r="H54" s="65"/>
      <c r="I54" s="65"/>
      <c r="J54" s="65"/>
      <c r="K54" s="65"/>
      <c r="L54" s="65"/>
      <c r="M54" s="65"/>
      <c r="N54" s="65">
        <v>16.38</v>
      </c>
      <c r="O54" s="65">
        <v>0</v>
      </c>
      <c r="P54" s="65">
        <v>390.15</v>
      </c>
      <c r="Q54" s="65">
        <v>0</v>
      </c>
      <c r="R54" s="65">
        <v>1916.56</v>
      </c>
      <c r="S54" s="65" t="s">
        <v>198</v>
      </c>
      <c r="T54" s="65" t="s">
        <v>199</v>
      </c>
      <c r="U54" s="66" t="s">
        <v>252</v>
      </c>
    </row>
    <row r="55" spans="1:21" x14ac:dyDescent="0.25">
      <c r="A55" s="60">
        <v>43880</v>
      </c>
      <c r="B55" s="58" t="s">
        <v>8</v>
      </c>
      <c r="C55" s="71" t="s">
        <v>271</v>
      </c>
      <c r="D55" s="58" t="s">
        <v>248</v>
      </c>
      <c r="E55" s="59">
        <v>30661969527</v>
      </c>
      <c r="F55" s="65">
        <v>530.20000000000005</v>
      </c>
      <c r="G55" s="65">
        <v>111.34</v>
      </c>
      <c r="H55" s="65"/>
      <c r="I55" s="65"/>
      <c r="J55" s="65"/>
      <c r="K55" s="65"/>
      <c r="L55" s="65"/>
      <c r="M55" s="65">
        <v>34.4</v>
      </c>
      <c r="N55" s="65"/>
      <c r="O55" s="65">
        <v>0</v>
      </c>
      <c r="P55" s="65">
        <v>158.46</v>
      </c>
      <c r="Q55" s="65">
        <v>0</v>
      </c>
      <c r="R55" s="65">
        <v>834.4</v>
      </c>
      <c r="S55" s="65" t="s">
        <v>198</v>
      </c>
      <c r="T55" s="65" t="s">
        <v>199</v>
      </c>
      <c r="U55" s="66" t="s">
        <v>252</v>
      </c>
    </row>
    <row r="56" spans="1:21" x14ac:dyDescent="0.25">
      <c r="A56" s="60">
        <v>43882</v>
      </c>
      <c r="B56" s="58" t="s">
        <v>8</v>
      </c>
      <c r="C56" s="71" t="s">
        <v>270</v>
      </c>
      <c r="D56" s="58" t="s">
        <v>248</v>
      </c>
      <c r="E56" s="59">
        <v>30661969527</v>
      </c>
      <c r="F56" s="65">
        <v>530.20000000000005</v>
      </c>
      <c r="G56" s="65">
        <v>111.34</v>
      </c>
      <c r="H56" s="65"/>
      <c r="I56" s="65"/>
      <c r="J56" s="65"/>
      <c r="K56" s="65"/>
      <c r="L56" s="65"/>
      <c r="M56" s="65">
        <v>34.4</v>
      </c>
      <c r="N56" s="65"/>
      <c r="O56" s="65">
        <v>0</v>
      </c>
      <c r="P56" s="65">
        <v>158.46</v>
      </c>
      <c r="Q56" s="65">
        <v>0</v>
      </c>
      <c r="R56" s="65">
        <v>834.4</v>
      </c>
      <c r="S56" s="65" t="s">
        <v>198</v>
      </c>
      <c r="T56" s="65" t="s">
        <v>199</v>
      </c>
      <c r="U56" s="66" t="s">
        <v>252</v>
      </c>
    </row>
    <row r="57" spans="1:21" x14ac:dyDescent="0.25">
      <c r="A57" s="60">
        <v>43882</v>
      </c>
      <c r="B57" s="58" t="s">
        <v>8</v>
      </c>
      <c r="C57" s="71" t="s">
        <v>290</v>
      </c>
      <c r="D57" s="58" t="s">
        <v>235</v>
      </c>
      <c r="E57" s="59">
        <v>30678814357</v>
      </c>
      <c r="F57" s="65">
        <v>1650</v>
      </c>
      <c r="G57" s="65">
        <v>346.5</v>
      </c>
      <c r="H57" s="65"/>
      <c r="I57" s="65"/>
      <c r="J57" s="65"/>
      <c r="K57" s="65"/>
      <c r="L57" s="65"/>
      <c r="M57" s="65"/>
      <c r="N57" s="65">
        <v>16.5</v>
      </c>
      <c r="O57" s="65">
        <v>0</v>
      </c>
      <c r="P57" s="65">
        <v>0</v>
      </c>
      <c r="Q57" s="65">
        <v>0</v>
      </c>
      <c r="R57" s="65">
        <v>2013</v>
      </c>
      <c r="S57" s="65" t="s">
        <v>236</v>
      </c>
      <c r="T57" s="65" t="s">
        <v>237</v>
      </c>
      <c r="U57" s="66" t="s">
        <v>291</v>
      </c>
    </row>
    <row r="58" spans="1:21" x14ac:dyDescent="0.25">
      <c r="A58" s="60">
        <v>43882</v>
      </c>
      <c r="B58" s="58" t="s">
        <v>8</v>
      </c>
      <c r="C58" s="71" t="s">
        <v>296</v>
      </c>
      <c r="D58" s="58" t="s">
        <v>297</v>
      </c>
      <c r="E58" s="59">
        <v>30709804274</v>
      </c>
      <c r="F58" s="65">
        <v>4765.5</v>
      </c>
      <c r="G58" s="65">
        <v>1000.76</v>
      </c>
      <c r="H58" s="65"/>
      <c r="I58" s="65"/>
      <c r="J58" s="65"/>
      <c r="K58" s="65"/>
      <c r="L58" s="65"/>
      <c r="M58" s="65"/>
      <c r="N58" s="65"/>
      <c r="O58" s="65">
        <v>0</v>
      </c>
      <c r="P58" s="65">
        <v>0</v>
      </c>
      <c r="Q58" s="65">
        <v>0</v>
      </c>
      <c r="R58" s="65">
        <v>5766.26</v>
      </c>
      <c r="S58" s="65" t="s">
        <v>183</v>
      </c>
      <c r="T58" s="65" t="s">
        <v>206</v>
      </c>
      <c r="U58" s="66" t="s">
        <v>298</v>
      </c>
    </row>
    <row r="59" spans="1:21" x14ac:dyDescent="0.25">
      <c r="A59" s="60">
        <v>43885</v>
      </c>
      <c r="B59" s="58" t="s">
        <v>8</v>
      </c>
      <c r="C59" s="71" t="s">
        <v>294</v>
      </c>
      <c r="D59" s="58" t="s">
        <v>202</v>
      </c>
      <c r="E59" s="59">
        <v>30651767918</v>
      </c>
      <c r="F59" s="65">
        <v>6400.9</v>
      </c>
      <c r="G59" s="65">
        <v>1344.19</v>
      </c>
      <c r="H59" s="65"/>
      <c r="I59" s="65"/>
      <c r="J59" s="65"/>
      <c r="K59" s="65"/>
      <c r="L59" s="65"/>
      <c r="M59" s="65">
        <v>57.6</v>
      </c>
      <c r="N59" s="65">
        <v>64</v>
      </c>
      <c r="O59" s="65">
        <v>0</v>
      </c>
      <c r="P59" s="65">
        <v>0</v>
      </c>
      <c r="Q59" s="65">
        <v>0</v>
      </c>
      <c r="R59" s="65">
        <v>7866.69</v>
      </c>
      <c r="S59" s="65" t="s">
        <v>183</v>
      </c>
      <c r="T59" s="65" t="s">
        <v>184</v>
      </c>
      <c r="U59" s="66" t="s">
        <v>295</v>
      </c>
    </row>
    <row r="60" spans="1:21" x14ac:dyDescent="0.25">
      <c r="A60" s="60">
        <v>43887</v>
      </c>
      <c r="B60" s="58" t="s">
        <v>8</v>
      </c>
      <c r="C60" s="71" t="s">
        <v>269</v>
      </c>
      <c r="D60" s="58" t="s">
        <v>248</v>
      </c>
      <c r="E60" s="59">
        <v>30661969527</v>
      </c>
      <c r="F60" s="65">
        <v>530.20000000000005</v>
      </c>
      <c r="G60" s="65">
        <v>111.34</v>
      </c>
      <c r="H60" s="65"/>
      <c r="I60" s="65"/>
      <c r="J60" s="65"/>
      <c r="K60" s="65"/>
      <c r="L60" s="65"/>
      <c r="M60" s="65">
        <v>34.4</v>
      </c>
      <c r="N60" s="65"/>
      <c r="O60" s="65">
        <v>0</v>
      </c>
      <c r="P60" s="65">
        <v>158.46</v>
      </c>
      <c r="Q60" s="65">
        <v>0</v>
      </c>
      <c r="R60" s="65">
        <v>834.4</v>
      </c>
      <c r="S60" s="65" t="s">
        <v>198</v>
      </c>
      <c r="T60" s="65" t="s">
        <v>199</v>
      </c>
      <c r="U60" s="66" t="s">
        <v>252</v>
      </c>
    </row>
    <row r="61" spans="1:21" x14ac:dyDescent="0.25">
      <c r="A61" s="60">
        <v>43887</v>
      </c>
      <c r="B61" s="58" t="s">
        <v>8</v>
      </c>
      <c r="C61" s="71" t="s">
        <v>282</v>
      </c>
      <c r="D61" s="58" t="s">
        <v>283</v>
      </c>
      <c r="E61" s="59">
        <v>30516186670</v>
      </c>
      <c r="F61" s="65">
        <v>1234.73</v>
      </c>
      <c r="G61" s="65">
        <v>259.29000000000002</v>
      </c>
      <c r="H61" s="65"/>
      <c r="I61" s="65"/>
      <c r="J61" s="65"/>
      <c r="K61" s="65"/>
      <c r="L61" s="65">
        <v>16.21</v>
      </c>
      <c r="M61" s="65">
        <v>14.59</v>
      </c>
      <c r="N61" s="65"/>
      <c r="O61" s="65">
        <v>0</v>
      </c>
      <c r="P61" s="65">
        <v>386.02</v>
      </c>
      <c r="Q61" s="65">
        <v>0</v>
      </c>
      <c r="R61" s="65">
        <v>1910.84</v>
      </c>
      <c r="S61" s="65" t="s">
        <v>198</v>
      </c>
      <c r="T61" s="65" t="s">
        <v>199</v>
      </c>
      <c r="U61" s="66" t="s">
        <v>252</v>
      </c>
    </row>
    <row r="62" spans="1:21" x14ac:dyDescent="0.25">
      <c r="A62" s="60">
        <v>43887</v>
      </c>
      <c r="B62" s="58" t="s">
        <v>8</v>
      </c>
      <c r="C62" s="71" t="s">
        <v>284</v>
      </c>
      <c r="D62" s="58" t="s">
        <v>240</v>
      </c>
      <c r="E62" s="59">
        <v>30663288497</v>
      </c>
      <c r="F62" s="65">
        <v>2774.9</v>
      </c>
      <c r="G62" s="65">
        <v>252.18</v>
      </c>
      <c r="H62" s="65"/>
      <c r="I62" s="65"/>
      <c r="J62" s="65"/>
      <c r="K62" s="65"/>
      <c r="L62" s="65">
        <v>83.25</v>
      </c>
      <c r="M62" s="65"/>
      <c r="N62" s="65"/>
      <c r="O62" s="65">
        <v>49.15</v>
      </c>
      <c r="P62" s="65">
        <v>0</v>
      </c>
      <c r="Q62" s="65">
        <v>0</v>
      </c>
      <c r="R62" s="65">
        <v>3546.09</v>
      </c>
      <c r="S62" s="65" t="s">
        <v>236</v>
      </c>
      <c r="T62" s="65" t="s">
        <v>241</v>
      </c>
      <c r="U62" s="66" t="s">
        <v>285</v>
      </c>
    </row>
    <row r="63" spans="1:21" x14ac:dyDescent="0.25">
      <c r="A63" s="60">
        <v>43887</v>
      </c>
      <c r="B63" s="58" t="s">
        <v>8</v>
      </c>
      <c r="C63" s="71" t="s">
        <v>317</v>
      </c>
      <c r="D63" s="58" t="s">
        <v>311</v>
      </c>
      <c r="E63" s="59">
        <v>20057006502</v>
      </c>
      <c r="F63" s="65">
        <v>867.77</v>
      </c>
      <c r="G63" s="65">
        <v>182.23</v>
      </c>
      <c r="H63" s="65"/>
      <c r="I63" s="65"/>
      <c r="J63" s="65"/>
      <c r="K63" s="65"/>
      <c r="L63" s="65"/>
      <c r="M63" s="65"/>
      <c r="N63" s="65"/>
      <c r="O63" s="65">
        <v>0</v>
      </c>
      <c r="P63" s="65">
        <v>0</v>
      </c>
      <c r="Q63" s="65">
        <v>0</v>
      </c>
      <c r="R63" s="65">
        <v>1050</v>
      </c>
      <c r="S63" s="65" t="s">
        <v>171</v>
      </c>
      <c r="T63" s="65" t="s">
        <v>312</v>
      </c>
      <c r="U63" s="66" t="s">
        <v>214</v>
      </c>
    </row>
    <row r="64" spans="1:21" x14ac:dyDescent="0.25">
      <c r="A64" s="60">
        <v>43887</v>
      </c>
      <c r="B64" s="58" t="s">
        <v>8</v>
      </c>
      <c r="C64" s="71" t="s">
        <v>318</v>
      </c>
      <c r="D64" s="58" t="s">
        <v>319</v>
      </c>
      <c r="E64" s="59">
        <v>20149315986</v>
      </c>
      <c r="F64" s="65">
        <v>198.35</v>
      </c>
      <c r="G64" s="65">
        <v>41.65</v>
      </c>
      <c r="H64" s="65"/>
      <c r="I64" s="65"/>
      <c r="J64" s="65"/>
      <c r="K64" s="65"/>
      <c r="L64" s="65"/>
      <c r="M64" s="65"/>
      <c r="N64" s="65"/>
      <c r="O64" s="65">
        <v>0</v>
      </c>
      <c r="P64" s="65">
        <v>0</v>
      </c>
      <c r="Q64" s="65">
        <v>0</v>
      </c>
      <c r="R64" s="65">
        <v>240</v>
      </c>
      <c r="S64" s="65" t="s">
        <v>171</v>
      </c>
      <c r="T64" s="65" t="s">
        <v>176</v>
      </c>
      <c r="U64" s="66" t="s">
        <v>320</v>
      </c>
    </row>
    <row r="65" spans="1:21" x14ac:dyDescent="0.25">
      <c r="A65" s="60">
        <v>43888</v>
      </c>
      <c r="B65" s="58" t="s">
        <v>8</v>
      </c>
      <c r="C65" s="71" t="s">
        <v>279</v>
      </c>
      <c r="D65" s="58" t="s">
        <v>280</v>
      </c>
      <c r="E65" s="59">
        <v>30692138747</v>
      </c>
      <c r="F65" s="65">
        <v>691.07</v>
      </c>
      <c r="G65" s="65">
        <v>145.12</v>
      </c>
      <c r="H65" s="65"/>
      <c r="I65" s="65"/>
      <c r="J65" s="65"/>
      <c r="K65" s="65"/>
      <c r="L65" s="65">
        <v>0</v>
      </c>
      <c r="M65" s="65"/>
      <c r="N65" s="65"/>
      <c r="O65" s="65">
        <v>1529.31</v>
      </c>
      <c r="P65" s="65">
        <v>0</v>
      </c>
      <c r="Q65" s="65">
        <v>0</v>
      </c>
      <c r="R65" s="65">
        <v>2365.5</v>
      </c>
      <c r="S65" s="65" t="s">
        <v>171</v>
      </c>
      <c r="T65" s="65" t="s">
        <v>172</v>
      </c>
      <c r="U65" s="66" t="s">
        <v>281</v>
      </c>
    </row>
    <row r="66" spans="1:21" x14ac:dyDescent="0.25">
      <c r="A66" s="60">
        <v>43889</v>
      </c>
      <c r="B66" s="58" t="s">
        <v>8</v>
      </c>
      <c r="C66" s="71" t="s">
        <v>278</v>
      </c>
      <c r="D66" s="58" t="s">
        <v>248</v>
      </c>
      <c r="E66" s="59">
        <v>30661969527</v>
      </c>
      <c r="F66" s="65">
        <v>530.20000000000005</v>
      </c>
      <c r="G66" s="65">
        <v>111.34</v>
      </c>
      <c r="H66" s="65"/>
      <c r="I66" s="65"/>
      <c r="J66" s="65"/>
      <c r="K66" s="65"/>
      <c r="L66" s="65"/>
      <c r="M66" s="65">
        <v>34.4</v>
      </c>
      <c r="N66" s="65"/>
      <c r="O66" s="65">
        <v>0</v>
      </c>
      <c r="P66" s="65">
        <v>158.46</v>
      </c>
      <c r="Q66" s="65">
        <v>0</v>
      </c>
      <c r="R66" s="65">
        <v>834.4</v>
      </c>
      <c r="S66" s="65" t="s">
        <v>198</v>
      </c>
      <c r="T66" s="65" t="s">
        <v>199</v>
      </c>
      <c r="U66" s="66" t="s">
        <v>252</v>
      </c>
    </row>
    <row r="67" spans="1:21" x14ac:dyDescent="0.25">
      <c r="A67" s="60">
        <v>43889</v>
      </c>
      <c r="B67" s="58" t="s">
        <v>189</v>
      </c>
      <c r="C67" s="71" t="s">
        <v>314</v>
      </c>
      <c r="D67" s="58" t="s">
        <v>315</v>
      </c>
      <c r="E67" s="59">
        <v>20339043303</v>
      </c>
      <c r="F67" s="65">
        <v>9000</v>
      </c>
      <c r="G67" s="65"/>
      <c r="H67" s="65"/>
      <c r="I67" s="65"/>
      <c r="J67" s="65"/>
      <c r="K67" s="65"/>
      <c r="L67" s="65"/>
      <c r="M67" s="65"/>
      <c r="N67" s="65"/>
      <c r="O67" s="65">
        <v>0</v>
      </c>
      <c r="P67" s="65">
        <v>0</v>
      </c>
      <c r="Q67" s="65">
        <v>0</v>
      </c>
      <c r="R67" s="65">
        <v>9000</v>
      </c>
      <c r="S67" s="65" t="s">
        <v>171</v>
      </c>
      <c r="T67" s="65" t="s">
        <v>228</v>
      </c>
      <c r="U67" s="66" t="s">
        <v>316</v>
      </c>
    </row>
    <row r="68" spans="1:21" x14ac:dyDescent="0.25">
      <c r="A68" s="60">
        <v>43890</v>
      </c>
      <c r="B68" s="58" t="s">
        <v>8</v>
      </c>
      <c r="C68" s="71" t="s">
        <v>305</v>
      </c>
      <c r="D68" s="58" t="s">
        <v>306</v>
      </c>
      <c r="E68" s="59">
        <v>30709955205</v>
      </c>
      <c r="F68" s="65">
        <v>13696.95</v>
      </c>
      <c r="G68" s="65">
        <v>2876.36</v>
      </c>
      <c r="H68" s="65"/>
      <c r="I68" s="65"/>
      <c r="J68" s="65"/>
      <c r="K68" s="65"/>
      <c r="L68" s="65"/>
      <c r="M68" s="65"/>
      <c r="N68" s="65"/>
      <c r="O68" s="65">
        <v>0</v>
      </c>
      <c r="P68" s="65">
        <v>0</v>
      </c>
      <c r="Q68" s="65">
        <v>0</v>
      </c>
      <c r="R68" s="65">
        <v>16573.310000000001</v>
      </c>
      <c r="S68" s="65" t="s">
        <v>301</v>
      </c>
      <c r="T68" s="65" t="s">
        <v>302</v>
      </c>
      <c r="U68" s="66" t="s">
        <v>307</v>
      </c>
    </row>
    <row r="69" spans="1:21" x14ac:dyDescent="0.25">
      <c r="A69" s="60"/>
      <c r="B69" s="58"/>
      <c r="C69" s="71"/>
      <c r="D69" s="58"/>
      <c r="E69" s="59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6"/>
    </row>
    <row r="70" spans="1:21" x14ac:dyDescent="0.25">
      <c r="A70" s="60"/>
      <c r="B70" s="58"/>
      <c r="C70" s="71"/>
      <c r="D70" s="58"/>
      <c r="E70" s="59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6"/>
    </row>
    <row r="71" spans="1:21" x14ac:dyDescent="0.25">
      <c r="A71" s="60"/>
      <c r="B71" s="58"/>
      <c r="C71" s="71"/>
      <c r="D71" s="58"/>
      <c r="E71" s="59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6"/>
    </row>
    <row r="72" spans="1:21" x14ac:dyDescent="0.25">
      <c r="A72" s="60"/>
      <c r="B72" s="58"/>
      <c r="C72" s="71"/>
      <c r="D72" s="58"/>
      <c r="E72" s="59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6"/>
    </row>
    <row r="73" spans="1:21" x14ac:dyDescent="0.25">
      <c r="A73" s="60"/>
      <c r="B73" s="58"/>
      <c r="C73" s="71"/>
      <c r="D73" s="58"/>
      <c r="E73" s="59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6"/>
    </row>
    <row r="74" spans="1:21" x14ac:dyDescent="0.25">
      <c r="A74" s="60"/>
      <c r="B74" s="58"/>
      <c r="C74" s="71"/>
      <c r="D74" s="58"/>
      <c r="E74" s="59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6"/>
    </row>
    <row r="75" spans="1:21" x14ac:dyDescent="0.25">
      <c r="A75" s="60"/>
      <c r="B75" s="58"/>
      <c r="C75" s="71"/>
      <c r="D75" s="58"/>
      <c r="E75" s="59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6"/>
    </row>
    <row r="76" spans="1:21" x14ac:dyDescent="0.25">
      <c r="A76" s="60"/>
      <c r="B76" s="58"/>
      <c r="C76" s="71"/>
      <c r="D76" s="58"/>
      <c r="E76" s="59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6"/>
    </row>
    <row r="77" spans="1:21" x14ac:dyDescent="0.25">
      <c r="A77" s="60"/>
      <c r="B77" s="58"/>
      <c r="C77" s="71"/>
      <c r="D77" s="58"/>
      <c r="E77" s="59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6"/>
    </row>
    <row r="78" spans="1:21" x14ac:dyDescent="0.25">
      <c r="A78" s="60"/>
      <c r="B78" s="58"/>
      <c r="C78" s="71"/>
      <c r="D78" s="58"/>
      <c r="E78" s="59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6"/>
    </row>
    <row r="79" spans="1:21" x14ac:dyDescent="0.25">
      <c r="A79" s="60"/>
      <c r="B79" s="58"/>
      <c r="C79" s="71"/>
      <c r="D79" s="58"/>
      <c r="E79" s="59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6"/>
    </row>
    <row r="80" spans="1:21" x14ac:dyDescent="0.25">
      <c r="A80" s="60"/>
      <c r="B80" s="58"/>
      <c r="C80" s="71"/>
      <c r="D80" s="58"/>
      <c r="E80" s="59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6"/>
    </row>
    <row r="81" spans="1:21" ht="15.75" thickBot="1" x14ac:dyDescent="0.3">
      <c r="A81" s="61"/>
      <c r="B81" s="62"/>
      <c r="C81" s="72"/>
      <c r="D81" s="62"/>
      <c r="E81" s="63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8"/>
    </row>
    <row r="82" spans="1:21" x14ac:dyDescent="0.25">
      <c r="A82" s="56"/>
      <c r="C82" s="70"/>
      <c r="E82" s="57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4"/>
      <c r="T82" s="64"/>
      <c r="U82" s="64"/>
    </row>
    <row r="83" spans="1:21" x14ac:dyDescent="0.25">
      <c r="A83" s="56"/>
      <c r="C83" s="70"/>
      <c r="E83" s="57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4"/>
      <c r="T83" s="64"/>
      <c r="U83" s="64"/>
    </row>
    <row r="84" spans="1:21" x14ac:dyDescent="0.25">
      <c r="A84" s="56"/>
      <c r="C84" s="70"/>
      <c r="E84" s="57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4"/>
      <c r="T84" s="64"/>
      <c r="U84" s="64"/>
    </row>
    <row r="85" spans="1:21" x14ac:dyDescent="0.25">
      <c r="A85" s="56"/>
      <c r="C85" s="70"/>
      <c r="E85" s="57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4"/>
      <c r="T85" s="64"/>
      <c r="U85" s="64"/>
    </row>
    <row r="86" spans="1:21" x14ac:dyDescent="0.25">
      <c r="A86" s="56"/>
      <c r="C86" s="70"/>
      <c r="E86" s="57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4"/>
      <c r="T86" s="64"/>
      <c r="U86" s="64"/>
    </row>
    <row r="87" spans="1:21" x14ac:dyDescent="0.25">
      <c r="A87" s="56"/>
      <c r="C87" s="70"/>
      <c r="E87" s="57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4"/>
      <c r="T87" s="64"/>
      <c r="U87" s="64"/>
    </row>
    <row r="88" spans="1:21" x14ac:dyDescent="0.25">
      <c r="A88" s="56"/>
      <c r="C88" s="70"/>
      <c r="E88" s="57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4"/>
      <c r="T88" s="64"/>
      <c r="U88" s="64"/>
    </row>
    <row r="89" spans="1:21" x14ac:dyDescent="0.25">
      <c r="A89" s="56"/>
      <c r="C89" s="70"/>
      <c r="E89" s="57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4"/>
      <c r="T89" s="64"/>
      <c r="U89" s="64"/>
    </row>
    <row r="90" spans="1:21" x14ac:dyDescent="0.25">
      <c r="A90" s="56"/>
      <c r="C90" s="70"/>
      <c r="E90" s="57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4"/>
      <c r="T90" s="64"/>
      <c r="U90" s="64"/>
    </row>
    <row r="91" spans="1:21" x14ac:dyDescent="0.25">
      <c r="A91" s="56"/>
      <c r="C91" s="70"/>
      <c r="E91" s="57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4"/>
      <c r="T91" s="64"/>
      <c r="U91" s="64"/>
    </row>
    <row r="92" spans="1:21" x14ac:dyDescent="0.25">
      <c r="A92" s="56"/>
      <c r="C92" s="70"/>
      <c r="E92" s="57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4"/>
      <c r="T92" s="64"/>
      <c r="U92" s="64"/>
    </row>
    <row r="93" spans="1:21" x14ac:dyDescent="0.25">
      <c r="A93" s="56"/>
      <c r="C93" s="70"/>
      <c r="E93" s="57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4"/>
      <c r="T93" s="64"/>
      <c r="U93" s="64"/>
    </row>
    <row r="94" spans="1:21" x14ac:dyDescent="0.25">
      <c r="A94" s="56"/>
      <c r="C94" s="70"/>
      <c r="E94" s="57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4"/>
      <c r="T94" s="64"/>
      <c r="U94" s="64"/>
    </row>
    <row r="95" spans="1:21" x14ac:dyDescent="0.25">
      <c r="A95" s="56"/>
      <c r="C95" s="70"/>
      <c r="E95" s="57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4"/>
      <c r="T95" s="64"/>
      <c r="U95" s="64"/>
    </row>
    <row r="96" spans="1:21" x14ac:dyDescent="0.25">
      <c r="A96" s="56"/>
      <c r="C96" s="70"/>
      <c r="E96" s="57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4"/>
      <c r="T96" s="64"/>
      <c r="U96" s="64"/>
    </row>
    <row r="97" spans="1:21" x14ac:dyDescent="0.25">
      <c r="A97" s="56"/>
      <c r="C97" s="70"/>
      <c r="E97" s="57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4"/>
      <c r="T97" s="64"/>
      <c r="U97" s="64"/>
    </row>
    <row r="98" spans="1:21" x14ac:dyDescent="0.25">
      <c r="A98" s="56"/>
      <c r="C98" s="70"/>
      <c r="E98" s="57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4"/>
      <c r="T98" s="64"/>
      <c r="U98" s="64"/>
    </row>
    <row r="99" spans="1:21" x14ac:dyDescent="0.25">
      <c r="A99" s="56"/>
      <c r="C99" s="70"/>
      <c r="E99" s="57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4"/>
      <c r="T99" s="64"/>
      <c r="U99" s="64"/>
    </row>
    <row r="100" spans="1:21" x14ac:dyDescent="0.25">
      <c r="A100" s="56"/>
      <c r="C100" s="70"/>
      <c r="E100" s="57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4"/>
      <c r="T100" s="64"/>
      <c r="U100" s="64"/>
    </row>
    <row r="101" spans="1:21" x14ac:dyDescent="0.25">
      <c r="A101" s="56"/>
      <c r="C101" s="70"/>
      <c r="E101" s="57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4"/>
      <c r="T101" s="64"/>
      <c r="U101" s="64"/>
    </row>
    <row r="102" spans="1:21" x14ac:dyDescent="0.25">
      <c r="A102" s="56"/>
      <c r="C102" s="70"/>
      <c r="E102" s="57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4"/>
      <c r="T102" s="64"/>
      <c r="U102" s="64"/>
    </row>
    <row r="103" spans="1:21" x14ac:dyDescent="0.25">
      <c r="A103" s="56"/>
      <c r="C103" s="70"/>
      <c r="E103" s="57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4"/>
      <c r="T103" s="64"/>
      <c r="U103" s="64"/>
    </row>
    <row r="104" spans="1:21" x14ac:dyDescent="0.25">
      <c r="A104" s="56"/>
      <c r="C104" s="70"/>
      <c r="E104" s="57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4"/>
      <c r="T104" s="64"/>
      <c r="U104" s="64"/>
    </row>
    <row r="105" spans="1:21" x14ac:dyDescent="0.25">
      <c r="A105" s="56"/>
      <c r="C105" s="70"/>
      <c r="E105" s="57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4"/>
      <c r="T105" s="64"/>
      <c r="U105" s="64"/>
    </row>
    <row r="106" spans="1:21" x14ac:dyDescent="0.25">
      <c r="A106" s="56"/>
      <c r="C106" s="70"/>
      <c r="E106" s="57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4"/>
      <c r="T106" s="64"/>
      <c r="U106" s="64"/>
    </row>
    <row r="107" spans="1:21" x14ac:dyDescent="0.25">
      <c r="A107" s="56"/>
      <c r="C107" s="70"/>
      <c r="E107" s="57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4"/>
      <c r="T107" s="64"/>
      <c r="U107" s="64"/>
    </row>
    <row r="108" spans="1:21" x14ac:dyDescent="0.25">
      <c r="A108" s="56"/>
      <c r="C108" s="70"/>
      <c r="E108" s="57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4"/>
      <c r="T108" s="64"/>
      <c r="U108" s="64"/>
    </row>
    <row r="109" spans="1:21" x14ac:dyDescent="0.25">
      <c r="A109" s="56"/>
      <c r="C109" s="70"/>
      <c r="E109" s="57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4"/>
      <c r="T109" s="64"/>
      <c r="U109" s="64"/>
    </row>
    <row r="110" spans="1:21" x14ac:dyDescent="0.25">
      <c r="A110" s="56"/>
      <c r="C110" s="70"/>
      <c r="E110" s="57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4"/>
      <c r="T110" s="64"/>
      <c r="U110" s="64"/>
    </row>
    <row r="111" spans="1:21" x14ac:dyDescent="0.25">
      <c r="A111" s="56"/>
      <c r="C111" s="70"/>
      <c r="E111" s="57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4"/>
      <c r="T111" s="64"/>
      <c r="U111" s="64"/>
    </row>
    <row r="112" spans="1:21" x14ac:dyDescent="0.25">
      <c r="A112" s="56"/>
      <c r="C112" s="70"/>
      <c r="E112" s="57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4"/>
      <c r="T112" s="64"/>
      <c r="U112" s="64"/>
    </row>
    <row r="113" spans="1:21" x14ac:dyDescent="0.25">
      <c r="A113" s="56"/>
      <c r="C113" s="70"/>
      <c r="E113" s="57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4"/>
      <c r="T113" s="64"/>
      <c r="U113" s="64"/>
    </row>
    <row r="114" spans="1:21" x14ac:dyDescent="0.25">
      <c r="A114" s="56"/>
      <c r="C114" s="70"/>
      <c r="E114" s="57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4"/>
      <c r="T114" s="64"/>
      <c r="U114" s="64"/>
    </row>
    <row r="115" spans="1:21" x14ac:dyDescent="0.25">
      <c r="A115" s="56"/>
      <c r="C115" s="70"/>
      <c r="E115" s="57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4"/>
      <c r="T115" s="64"/>
      <c r="U115" s="64"/>
    </row>
    <row r="116" spans="1:21" x14ac:dyDescent="0.25">
      <c r="A116" s="56"/>
      <c r="C116" s="70"/>
      <c r="E116" s="57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4"/>
      <c r="T116" s="64"/>
      <c r="U116" s="64"/>
    </row>
    <row r="117" spans="1:21" x14ac:dyDescent="0.25">
      <c r="A117" s="56"/>
      <c r="C117" s="70"/>
      <c r="E117" s="57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4"/>
      <c r="T117" s="64"/>
      <c r="U117" s="64"/>
    </row>
    <row r="118" spans="1:21" x14ac:dyDescent="0.25">
      <c r="A118" s="56"/>
      <c r="C118" s="70"/>
      <c r="E118" s="57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4"/>
      <c r="T118" s="64"/>
      <c r="U118" s="64"/>
    </row>
    <row r="119" spans="1:21" x14ac:dyDescent="0.25">
      <c r="A119" s="56"/>
      <c r="C119" s="70"/>
      <c r="E119" s="57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4"/>
      <c r="T119" s="64"/>
      <c r="U119" s="64"/>
    </row>
    <row r="120" spans="1:21" x14ac:dyDescent="0.25">
      <c r="A120" s="56"/>
      <c r="C120" s="70"/>
      <c r="E120" s="57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4"/>
      <c r="T120" s="64"/>
      <c r="U120" s="64"/>
    </row>
    <row r="121" spans="1:21" x14ac:dyDescent="0.25">
      <c r="A121" s="56"/>
      <c r="C121" s="70"/>
      <c r="E121" s="57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4"/>
      <c r="T121" s="64"/>
      <c r="U121" s="64"/>
    </row>
    <row r="122" spans="1:21" x14ac:dyDescent="0.25">
      <c r="A122" s="56"/>
      <c r="C122" s="70"/>
      <c r="E122" s="57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4"/>
      <c r="T122" s="64"/>
      <c r="U122" s="64"/>
    </row>
    <row r="123" spans="1:21" x14ac:dyDescent="0.25">
      <c r="A123" s="56"/>
      <c r="C123" s="70"/>
      <c r="E123" s="57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4"/>
      <c r="T123" s="64"/>
      <c r="U123" s="64"/>
    </row>
    <row r="124" spans="1:21" x14ac:dyDescent="0.25">
      <c r="A124" s="56"/>
      <c r="C124" s="70"/>
      <c r="E124" s="57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4"/>
      <c r="T124" s="64"/>
      <c r="U124" s="64"/>
    </row>
    <row r="125" spans="1:21" x14ac:dyDescent="0.25">
      <c r="A125" s="56"/>
      <c r="C125" s="70"/>
      <c r="E125" s="57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4"/>
      <c r="T125" s="64"/>
      <c r="U125" s="64"/>
    </row>
    <row r="126" spans="1:21" x14ac:dyDescent="0.25">
      <c r="A126" s="56"/>
      <c r="C126" s="70"/>
      <c r="E126" s="57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4"/>
      <c r="T126" s="64"/>
      <c r="U126" s="64"/>
    </row>
    <row r="127" spans="1:21" x14ac:dyDescent="0.25">
      <c r="A127" s="56"/>
      <c r="C127" s="70"/>
      <c r="E127" s="57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4"/>
      <c r="T127" s="64"/>
      <c r="U127" s="64"/>
    </row>
    <row r="128" spans="1:21" x14ac:dyDescent="0.25">
      <c r="A128" s="56"/>
      <c r="C128" s="70"/>
      <c r="E128" s="57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4"/>
      <c r="T128" s="64"/>
      <c r="U128" s="64"/>
    </row>
    <row r="129" spans="1:21" x14ac:dyDescent="0.25">
      <c r="A129" s="56"/>
      <c r="C129" s="70"/>
      <c r="E129" s="57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4"/>
      <c r="T129" s="64"/>
      <c r="U129" s="64"/>
    </row>
    <row r="130" spans="1:21" x14ac:dyDescent="0.25">
      <c r="A130" s="56"/>
      <c r="C130" s="70"/>
      <c r="E130" s="57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4"/>
      <c r="T130" s="64"/>
      <c r="U130" s="64"/>
    </row>
    <row r="131" spans="1:21" x14ac:dyDescent="0.25">
      <c r="A131" s="56"/>
      <c r="C131" s="70"/>
      <c r="E131" s="57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4"/>
      <c r="T131" s="64"/>
      <c r="U131" s="64"/>
    </row>
    <row r="132" spans="1:21" x14ac:dyDescent="0.25">
      <c r="A132" s="56"/>
      <c r="C132" s="70"/>
      <c r="E132" s="57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4"/>
      <c r="T132" s="64"/>
      <c r="U132" s="64"/>
    </row>
    <row r="133" spans="1:21" x14ac:dyDescent="0.25">
      <c r="A133" s="56"/>
      <c r="C133" s="70"/>
      <c r="E133" s="57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4"/>
      <c r="T133" s="64"/>
      <c r="U133" s="64"/>
    </row>
    <row r="134" spans="1:21" x14ac:dyDescent="0.25">
      <c r="A134" s="56"/>
      <c r="C134" s="70"/>
      <c r="E134" s="57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4"/>
      <c r="T134" s="64"/>
      <c r="U134" s="64"/>
    </row>
    <row r="135" spans="1:21" x14ac:dyDescent="0.25">
      <c r="A135" s="56"/>
      <c r="C135" s="70"/>
      <c r="E135" s="57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4"/>
      <c r="T135" s="64"/>
      <c r="U135" s="64"/>
    </row>
    <row r="136" spans="1:21" x14ac:dyDescent="0.25">
      <c r="A136" s="56"/>
      <c r="C136" s="70"/>
      <c r="E136" s="57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4"/>
      <c r="T136" s="64"/>
      <c r="U136" s="64"/>
    </row>
    <row r="137" spans="1:21" x14ac:dyDescent="0.25">
      <c r="A137" s="56"/>
      <c r="C137" s="70"/>
      <c r="E137" s="57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4"/>
      <c r="T137" s="64"/>
      <c r="U137" s="64"/>
    </row>
    <row r="138" spans="1:21" x14ac:dyDescent="0.25">
      <c r="A138" s="56"/>
      <c r="C138" s="70"/>
      <c r="E138" s="57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4"/>
      <c r="T138" s="64"/>
      <c r="U138" s="64"/>
    </row>
    <row r="139" spans="1:21" x14ac:dyDescent="0.25">
      <c r="A139" s="56"/>
      <c r="C139" s="70"/>
      <c r="E139" s="57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4"/>
      <c r="T139" s="64"/>
      <c r="U139" s="64"/>
    </row>
    <row r="140" spans="1:21" x14ac:dyDescent="0.25">
      <c r="A140" s="56"/>
      <c r="C140" s="70"/>
      <c r="E140" s="57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4"/>
      <c r="T140" s="64"/>
      <c r="U140" s="64"/>
    </row>
    <row r="141" spans="1:21" x14ac:dyDescent="0.25">
      <c r="A141" s="56"/>
      <c r="C141" s="70"/>
      <c r="E141" s="57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4"/>
      <c r="T141" s="64"/>
      <c r="U141" s="64"/>
    </row>
    <row r="142" spans="1:21" x14ac:dyDescent="0.25">
      <c r="A142" s="56"/>
      <c r="C142" s="70"/>
      <c r="E142" s="57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4"/>
      <c r="T142" s="64"/>
      <c r="U142" s="64"/>
    </row>
    <row r="143" spans="1:21" x14ac:dyDescent="0.25">
      <c r="A143" s="56"/>
      <c r="C143" s="70"/>
      <c r="E143" s="57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4"/>
      <c r="T143" s="64"/>
      <c r="U143" s="64"/>
    </row>
    <row r="144" spans="1:21" x14ac:dyDescent="0.25">
      <c r="A144" s="56"/>
      <c r="C144" s="70"/>
      <c r="E144" s="57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4"/>
      <c r="T144" s="64"/>
      <c r="U144" s="64"/>
    </row>
    <row r="145" spans="1:21" x14ac:dyDescent="0.25">
      <c r="A145" s="56"/>
      <c r="C145" s="70"/>
      <c r="E145" s="57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4"/>
      <c r="T145" s="64"/>
      <c r="U145" s="64"/>
    </row>
    <row r="146" spans="1:21" x14ac:dyDescent="0.25">
      <c r="A146" s="56"/>
      <c r="C146" s="70"/>
      <c r="E146" s="57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4"/>
      <c r="T146" s="64"/>
      <c r="U146" s="64"/>
    </row>
    <row r="147" spans="1:21" x14ac:dyDescent="0.25">
      <c r="A147" s="56"/>
      <c r="C147" s="70"/>
      <c r="E147" s="57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4"/>
      <c r="T147" s="64"/>
      <c r="U147" s="64"/>
    </row>
    <row r="148" spans="1:21" x14ac:dyDescent="0.25">
      <c r="A148" s="56"/>
      <c r="C148" s="70"/>
      <c r="E148" s="57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4"/>
      <c r="T148" s="64"/>
      <c r="U148" s="64"/>
    </row>
    <row r="149" spans="1:21" x14ac:dyDescent="0.25">
      <c r="A149" s="56"/>
      <c r="C149" s="70"/>
      <c r="E149" s="57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4"/>
      <c r="T149" s="64"/>
      <c r="U149" s="64"/>
    </row>
    <row r="150" spans="1:21" x14ac:dyDescent="0.25">
      <c r="A150" s="56"/>
      <c r="C150" s="70"/>
      <c r="E150" s="57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4"/>
      <c r="T150" s="64"/>
      <c r="U150" s="64"/>
    </row>
    <row r="151" spans="1:21" x14ac:dyDescent="0.25">
      <c r="A151" s="56"/>
      <c r="C151" s="70"/>
      <c r="E151" s="57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4"/>
      <c r="T151" s="64"/>
      <c r="U151" s="64"/>
    </row>
    <row r="152" spans="1:21" x14ac:dyDescent="0.25">
      <c r="A152" s="56"/>
      <c r="C152" s="70"/>
      <c r="E152" s="57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4"/>
      <c r="T152" s="64"/>
      <c r="U152" s="64"/>
    </row>
    <row r="153" spans="1:21" x14ac:dyDescent="0.25">
      <c r="A153" s="56"/>
      <c r="C153" s="70"/>
      <c r="E153" s="57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4"/>
      <c r="T153" s="64"/>
      <c r="U153" s="64"/>
    </row>
    <row r="154" spans="1:21" x14ac:dyDescent="0.25">
      <c r="A154" s="56"/>
      <c r="C154" s="70"/>
      <c r="E154" s="57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4"/>
      <c r="T154" s="64"/>
      <c r="U154" s="64"/>
    </row>
    <row r="155" spans="1:21" x14ac:dyDescent="0.25">
      <c r="A155" s="56"/>
      <c r="C155" s="70"/>
      <c r="E155" s="57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4"/>
      <c r="T155" s="64"/>
      <c r="U155" s="64"/>
    </row>
    <row r="156" spans="1:21" x14ac:dyDescent="0.25">
      <c r="A156" s="56"/>
      <c r="C156" s="70"/>
      <c r="E156" s="57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4"/>
      <c r="T156" s="64"/>
      <c r="U156" s="64"/>
    </row>
    <row r="157" spans="1:21" x14ac:dyDescent="0.25">
      <c r="A157" s="56"/>
      <c r="C157" s="70"/>
      <c r="E157" s="57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4"/>
      <c r="T157" s="64"/>
      <c r="U157" s="64"/>
    </row>
    <row r="158" spans="1:21" x14ac:dyDescent="0.25">
      <c r="A158" s="56"/>
      <c r="C158" s="70"/>
      <c r="E158" s="57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4"/>
      <c r="T158" s="64"/>
      <c r="U158" s="64"/>
    </row>
    <row r="159" spans="1:21" x14ac:dyDescent="0.25">
      <c r="A159" s="56"/>
      <c r="C159" s="70"/>
      <c r="E159" s="57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4"/>
      <c r="T159" s="64"/>
      <c r="U159" s="64"/>
    </row>
    <row r="160" spans="1:21" x14ac:dyDescent="0.25">
      <c r="A160" s="56"/>
      <c r="C160" s="70"/>
      <c r="E160" s="57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4"/>
      <c r="T160" s="64"/>
      <c r="U160" s="64"/>
    </row>
    <row r="161" spans="1:21" x14ac:dyDescent="0.25">
      <c r="A161" s="56"/>
      <c r="C161" s="70"/>
      <c r="E161" s="57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4"/>
      <c r="T161" s="64"/>
      <c r="U161" s="64"/>
    </row>
    <row r="162" spans="1:21" x14ac:dyDescent="0.25">
      <c r="A162" s="56"/>
      <c r="C162" s="70"/>
      <c r="E162" s="57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4"/>
      <c r="T162" s="64"/>
      <c r="U162" s="64"/>
    </row>
    <row r="163" spans="1:21" x14ac:dyDescent="0.25">
      <c r="A163" s="56"/>
      <c r="C163" s="70"/>
      <c r="E163" s="57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4"/>
      <c r="T163" s="64"/>
      <c r="U163" s="64"/>
    </row>
    <row r="164" spans="1:21" x14ac:dyDescent="0.25">
      <c r="A164" s="56"/>
      <c r="C164" s="70"/>
      <c r="E164" s="57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4"/>
      <c r="T164" s="64"/>
      <c r="U164" s="64"/>
    </row>
    <row r="165" spans="1:21" x14ac:dyDescent="0.25">
      <c r="A165" s="56"/>
      <c r="C165" s="70"/>
      <c r="E165" s="57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4"/>
      <c r="T165" s="64"/>
      <c r="U165" s="64"/>
    </row>
    <row r="166" spans="1:21" x14ac:dyDescent="0.25">
      <c r="A166" s="56"/>
      <c r="C166" s="70"/>
      <c r="E166" s="57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4"/>
      <c r="T166" s="64"/>
      <c r="U166" s="64"/>
    </row>
    <row r="167" spans="1:21" x14ac:dyDescent="0.25">
      <c r="A167" s="56"/>
      <c r="C167" s="70"/>
      <c r="E167" s="57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4"/>
      <c r="T167" s="64"/>
      <c r="U167" s="64"/>
    </row>
    <row r="168" spans="1:21" x14ac:dyDescent="0.25">
      <c r="A168" s="56"/>
      <c r="C168" s="70"/>
      <c r="E168" s="57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4"/>
      <c r="T168" s="64"/>
      <c r="U168" s="64"/>
    </row>
    <row r="169" spans="1:21" x14ac:dyDescent="0.25">
      <c r="A169" s="56"/>
      <c r="C169" s="70"/>
      <c r="E169" s="57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4"/>
      <c r="T169" s="64"/>
      <c r="U169" s="64"/>
    </row>
    <row r="170" spans="1:21" x14ac:dyDescent="0.25">
      <c r="A170" s="56"/>
      <c r="C170" s="70"/>
      <c r="E170" s="57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4"/>
      <c r="T170" s="64"/>
      <c r="U170" s="64"/>
    </row>
    <row r="171" spans="1:21" x14ac:dyDescent="0.25">
      <c r="A171" s="56"/>
      <c r="C171" s="70"/>
      <c r="E171" s="57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4"/>
      <c r="T171" s="64"/>
      <c r="U171" s="64"/>
    </row>
    <row r="172" spans="1:21" x14ac:dyDescent="0.25">
      <c r="A172" s="56"/>
      <c r="C172" s="70"/>
      <c r="E172" s="57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4"/>
      <c r="T172" s="64"/>
      <c r="U172" s="64"/>
    </row>
    <row r="173" spans="1:21" x14ac:dyDescent="0.25">
      <c r="A173" s="56"/>
      <c r="C173" s="70"/>
      <c r="E173" s="57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4"/>
      <c r="T173" s="64"/>
      <c r="U173" s="64"/>
    </row>
    <row r="174" spans="1:21" x14ac:dyDescent="0.25">
      <c r="A174" s="56"/>
      <c r="C174" s="70"/>
      <c r="E174" s="57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4"/>
      <c r="T174" s="64"/>
      <c r="U174" s="64"/>
    </row>
    <row r="175" spans="1:21" x14ac:dyDescent="0.25">
      <c r="A175" s="56"/>
      <c r="C175" s="70"/>
      <c r="E175" s="57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4"/>
      <c r="T175" s="64"/>
      <c r="U175" s="64"/>
    </row>
    <row r="176" spans="1:21" x14ac:dyDescent="0.25">
      <c r="A176" s="56"/>
      <c r="C176" s="70"/>
      <c r="E176" s="57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4"/>
      <c r="T176" s="64"/>
      <c r="U176" s="64"/>
    </row>
    <row r="177" spans="1:21" x14ac:dyDescent="0.25">
      <c r="A177" s="56"/>
      <c r="C177" s="70"/>
      <c r="E177" s="57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4"/>
      <c r="T177" s="64"/>
      <c r="U177" s="64"/>
    </row>
    <row r="178" spans="1:21" x14ac:dyDescent="0.25">
      <c r="A178" s="56"/>
      <c r="C178" s="70"/>
      <c r="E178" s="57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4"/>
      <c r="T178" s="64"/>
      <c r="U178" s="64"/>
    </row>
    <row r="179" spans="1:21" x14ac:dyDescent="0.25">
      <c r="A179" s="56"/>
      <c r="C179" s="70"/>
      <c r="E179" s="57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4"/>
      <c r="T179" s="64"/>
      <c r="U179" s="64"/>
    </row>
  </sheetData>
  <sortState ref="A7:U179">
    <sortCondition ref="A6"/>
  </sortState>
  <mergeCells count="1">
    <mergeCell ref="A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R68"/>
  <sheetViews>
    <sheetView workbookViewId="0">
      <selection sqref="A1:N67"/>
    </sheetView>
  </sheetViews>
  <sheetFormatPr baseColWidth="10" defaultRowHeight="15" x14ac:dyDescent="0.25"/>
  <cols>
    <col min="2" max="2" width="25.28515625" customWidth="1"/>
    <col min="4" max="4" width="13.42578125" customWidth="1"/>
    <col min="6" max="6" width="11.5703125" customWidth="1"/>
  </cols>
  <sheetData>
    <row r="1" spans="1:44" s="8" customFormat="1" ht="10.15" customHeight="1" x14ac:dyDescent="0.2">
      <c r="A1" s="82" t="s">
        <v>141</v>
      </c>
      <c r="B1" s="83" t="s">
        <v>142</v>
      </c>
      <c r="C1" s="84" t="s">
        <v>13</v>
      </c>
      <c r="D1" s="86" t="s">
        <v>143</v>
      </c>
      <c r="E1" s="87" t="s">
        <v>144</v>
      </c>
      <c r="F1" s="55"/>
      <c r="G1" s="52"/>
      <c r="H1" s="53"/>
    </row>
    <row r="2" spans="1:44" s="8" customFormat="1" ht="13.9" customHeight="1" x14ac:dyDescent="0.2">
      <c r="A2" s="82"/>
      <c r="B2" s="83"/>
      <c r="C2" s="85"/>
      <c r="D2" s="86"/>
      <c r="E2" s="87"/>
      <c r="F2" s="54" t="s">
        <v>145</v>
      </c>
      <c r="G2" s="54" t="s">
        <v>147</v>
      </c>
      <c r="H2" s="29" t="s">
        <v>146</v>
      </c>
      <c r="I2" s="29" t="s">
        <v>148</v>
      </c>
      <c r="J2" s="29" t="s">
        <v>149</v>
      </c>
      <c r="K2" s="29" t="s">
        <v>150</v>
      </c>
      <c r="L2" s="29" t="s">
        <v>151</v>
      </c>
      <c r="M2" s="29" t="s">
        <v>152</v>
      </c>
      <c r="N2" s="8" t="s">
        <v>153</v>
      </c>
    </row>
    <row r="3" spans="1:44" s="34" customFormat="1" ht="10.15" customHeight="1" x14ac:dyDescent="0.25">
      <c r="A3" s="1">
        <v>43363</v>
      </c>
      <c r="B3" s="35" t="s">
        <v>27</v>
      </c>
      <c r="C3" s="36">
        <v>30678774495</v>
      </c>
      <c r="D3" s="4" t="s">
        <v>4</v>
      </c>
      <c r="E3" s="37" t="s">
        <v>28</v>
      </c>
      <c r="F3" s="38">
        <v>237.34</v>
      </c>
      <c r="G3" s="38"/>
      <c r="H3" s="38">
        <v>49.84</v>
      </c>
      <c r="I3" s="38">
        <v>73.540000000000006</v>
      </c>
      <c r="J3" s="38"/>
      <c r="K3" s="38"/>
      <c r="L3" s="38"/>
      <c r="M3" s="38"/>
      <c r="N3" s="6">
        <f t="shared" ref="N3:N46" si="0">SUM(F3:M3)</f>
        <v>360.72</v>
      </c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</row>
    <row r="4" spans="1:44" s="34" customFormat="1" ht="10.15" hidden="1" customHeight="1" x14ac:dyDescent="0.25">
      <c r="A4" s="1">
        <v>43363</v>
      </c>
      <c r="B4" s="35" t="s">
        <v>27</v>
      </c>
      <c r="C4" s="36"/>
      <c r="D4" s="4" t="s">
        <v>4</v>
      </c>
      <c r="E4" s="37" t="s">
        <v>28</v>
      </c>
      <c r="F4" s="38"/>
      <c r="G4" s="38"/>
      <c r="H4" s="38">
        <v>49.84</v>
      </c>
      <c r="I4" s="38">
        <v>73.540000000000006</v>
      </c>
      <c r="J4" s="38"/>
      <c r="K4" s="38"/>
      <c r="L4" s="38"/>
      <c r="M4" s="38"/>
      <c r="N4" s="6">
        <f t="shared" si="0"/>
        <v>123.38000000000001</v>
      </c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</row>
    <row r="5" spans="1:44" s="34" customFormat="1" ht="10.15" customHeight="1" x14ac:dyDescent="0.25">
      <c r="A5" s="1">
        <v>43729</v>
      </c>
      <c r="B5" s="35" t="s">
        <v>29</v>
      </c>
      <c r="C5" s="36">
        <v>30647603064</v>
      </c>
      <c r="D5" s="4" t="s">
        <v>3</v>
      </c>
      <c r="E5" s="37" t="s">
        <v>30</v>
      </c>
      <c r="F5" s="38">
        <v>1044.5</v>
      </c>
      <c r="G5" s="38"/>
      <c r="H5" s="38">
        <v>219.34</v>
      </c>
      <c r="I5" s="38"/>
      <c r="J5" s="38"/>
      <c r="K5" s="38"/>
      <c r="L5" s="38"/>
      <c r="M5" s="38">
        <v>62.67</v>
      </c>
      <c r="N5" s="6">
        <f t="shared" si="0"/>
        <v>1326.51</v>
      </c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s="8" customFormat="1" ht="10.15" hidden="1" customHeight="1" x14ac:dyDescent="0.2">
      <c r="A6" s="1">
        <v>43420</v>
      </c>
      <c r="B6" s="8" t="s">
        <v>23</v>
      </c>
      <c r="C6" s="9"/>
      <c r="D6" s="4" t="s">
        <v>4</v>
      </c>
      <c r="E6" s="5" t="s">
        <v>31</v>
      </c>
      <c r="F6" s="7"/>
      <c r="G6" s="7"/>
      <c r="N6" s="6">
        <f t="shared" si="0"/>
        <v>0</v>
      </c>
    </row>
    <row r="7" spans="1:44" s="8" customFormat="1" ht="10.15" hidden="1" customHeight="1" x14ac:dyDescent="0.2">
      <c r="A7" s="1">
        <v>43420</v>
      </c>
      <c r="B7" s="8" t="s">
        <v>19</v>
      </c>
      <c r="C7" s="9"/>
      <c r="D7" s="4" t="s">
        <v>4</v>
      </c>
      <c r="E7" s="5" t="s">
        <v>32</v>
      </c>
      <c r="F7" s="7"/>
      <c r="G7" s="7"/>
      <c r="N7" s="6">
        <f t="shared" si="0"/>
        <v>0</v>
      </c>
    </row>
    <row r="8" spans="1:44" s="8" customFormat="1" ht="10.15" customHeight="1" x14ac:dyDescent="0.2">
      <c r="A8" s="1">
        <v>43420</v>
      </c>
      <c r="B8" s="8" t="s">
        <v>22</v>
      </c>
      <c r="C8" s="9">
        <v>30661969527</v>
      </c>
      <c r="D8" s="16" t="s">
        <v>2</v>
      </c>
      <c r="E8" s="5" t="s">
        <v>33</v>
      </c>
      <c r="F8" s="7">
        <v>417.1</v>
      </c>
      <c r="G8" s="7"/>
      <c r="H8" s="8">
        <v>87.59</v>
      </c>
      <c r="I8" s="8">
        <v>95.31</v>
      </c>
      <c r="N8" s="6">
        <f t="shared" si="0"/>
        <v>600</v>
      </c>
    </row>
    <row r="9" spans="1:44" s="8" customFormat="1" ht="10.15" hidden="1" customHeight="1" x14ac:dyDescent="0.2">
      <c r="A9" s="1">
        <v>43425</v>
      </c>
      <c r="B9" s="8" t="s">
        <v>23</v>
      </c>
      <c r="C9" s="9"/>
      <c r="D9" s="4" t="s">
        <v>4</v>
      </c>
      <c r="E9" s="5" t="s">
        <v>34</v>
      </c>
      <c r="F9" s="7"/>
      <c r="G9" s="7"/>
      <c r="N9" s="6">
        <f t="shared" si="0"/>
        <v>0</v>
      </c>
    </row>
    <row r="10" spans="1:44" s="8" customFormat="1" ht="10.15" hidden="1" customHeight="1" x14ac:dyDescent="0.2">
      <c r="A10" s="1">
        <v>43425</v>
      </c>
      <c r="B10" s="8" t="s">
        <v>23</v>
      </c>
      <c r="C10" s="9"/>
      <c r="D10" s="4" t="s">
        <v>4</v>
      </c>
      <c r="E10" s="5" t="s">
        <v>35</v>
      </c>
      <c r="F10" s="7"/>
      <c r="G10" s="7"/>
      <c r="N10" s="6">
        <f t="shared" si="0"/>
        <v>0</v>
      </c>
    </row>
    <row r="11" spans="1:44" s="8" customFormat="1" ht="10.15" hidden="1" customHeight="1" x14ac:dyDescent="0.2">
      <c r="A11" s="1">
        <v>43425</v>
      </c>
      <c r="B11" s="8" t="s">
        <v>23</v>
      </c>
      <c r="C11" s="9"/>
      <c r="D11" s="4" t="s">
        <v>4</v>
      </c>
      <c r="E11" s="5" t="s">
        <v>35</v>
      </c>
      <c r="F11" s="7"/>
      <c r="G11" s="7"/>
      <c r="N11" s="6">
        <f t="shared" si="0"/>
        <v>0</v>
      </c>
    </row>
    <row r="12" spans="1:44" s="8" customFormat="1" ht="10.15" hidden="1" customHeight="1" x14ac:dyDescent="0.2">
      <c r="A12" s="1">
        <v>43425</v>
      </c>
      <c r="B12" s="8" t="s">
        <v>19</v>
      </c>
      <c r="C12" s="9"/>
      <c r="D12" s="4" t="s">
        <v>4</v>
      </c>
      <c r="E12" s="5" t="s">
        <v>36</v>
      </c>
      <c r="F12" s="7"/>
      <c r="G12" s="7"/>
      <c r="N12" s="6">
        <f t="shared" si="0"/>
        <v>0</v>
      </c>
    </row>
    <row r="13" spans="1:44" s="8" customFormat="1" ht="10.15" customHeight="1" x14ac:dyDescent="0.2">
      <c r="A13" s="1">
        <v>43425</v>
      </c>
      <c r="B13" s="8" t="s">
        <v>22</v>
      </c>
      <c r="C13" s="9">
        <v>30661969527</v>
      </c>
      <c r="D13" s="16" t="s">
        <v>2</v>
      </c>
      <c r="E13" s="5" t="s">
        <v>37</v>
      </c>
      <c r="F13" s="7">
        <v>417.1</v>
      </c>
      <c r="G13" s="7"/>
      <c r="H13" s="8">
        <v>87.59</v>
      </c>
      <c r="I13" s="8">
        <v>95.31</v>
      </c>
      <c r="N13" s="6">
        <f t="shared" si="0"/>
        <v>600</v>
      </c>
    </row>
    <row r="14" spans="1:44" s="8" customFormat="1" ht="10.15" hidden="1" customHeight="1" x14ac:dyDescent="0.2">
      <c r="A14" s="1">
        <v>43427</v>
      </c>
      <c r="B14" s="8" t="s">
        <v>23</v>
      </c>
      <c r="C14" s="9"/>
      <c r="D14" s="4" t="s">
        <v>4</v>
      </c>
      <c r="E14" s="5" t="s">
        <v>38</v>
      </c>
      <c r="F14" s="7"/>
      <c r="G14" s="7"/>
      <c r="N14" s="6">
        <f t="shared" si="0"/>
        <v>0</v>
      </c>
    </row>
    <row r="15" spans="1:44" s="8" customFormat="1" ht="10.15" hidden="1" customHeight="1" x14ac:dyDescent="0.2">
      <c r="A15" s="1">
        <v>43427</v>
      </c>
      <c r="B15" s="8" t="s">
        <v>23</v>
      </c>
      <c r="C15" s="9"/>
      <c r="D15" s="4" t="s">
        <v>4</v>
      </c>
      <c r="E15" s="5" t="s">
        <v>39</v>
      </c>
      <c r="F15" s="7"/>
      <c r="G15" s="7"/>
      <c r="N15" s="6">
        <f t="shared" si="0"/>
        <v>0</v>
      </c>
    </row>
    <row r="16" spans="1:44" s="8" customFormat="1" ht="10.15" hidden="1" customHeight="1" x14ac:dyDescent="0.2">
      <c r="A16" s="1">
        <v>43427</v>
      </c>
      <c r="B16" s="8" t="s">
        <v>23</v>
      </c>
      <c r="C16" s="9"/>
      <c r="D16" s="4" t="s">
        <v>4</v>
      </c>
      <c r="E16" s="5" t="s">
        <v>40</v>
      </c>
      <c r="F16" s="7"/>
      <c r="G16" s="7"/>
      <c r="N16" s="6">
        <f t="shared" si="0"/>
        <v>0</v>
      </c>
    </row>
    <row r="17" spans="1:14" s="8" customFormat="1" ht="10.15" hidden="1" customHeight="1" x14ac:dyDescent="0.2">
      <c r="A17" s="1">
        <v>43427</v>
      </c>
      <c r="B17" s="8" t="s">
        <v>19</v>
      </c>
      <c r="C17" s="9"/>
      <c r="D17" s="4" t="s">
        <v>4</v>
      </c>
      <c r="E17" s="5" t="s">
        <v>41</v>
      </c>
      <c r="F17" s="7"/>
      <c r="G17" s="7"/>
      <c r="N17" s="6">
        <f t="shared" si="0"/>
        <v>0</v>
      </c>
    </row>
    <row r="18" spans="1:14" s="8" customFormat="1" ht="10.15" customHeight="1" x14ac:dyDescent="0.2">
      <c r="A18" s="1">
        <v>43427</v>
      </c>
      <c r="B18" s="8" t="s">
        <v>22</v>
      </c>
      <c r="C18" s="9">
        <v>30661969527</v>
      </c>
      <c r="D18" s="16" t="s">
        <v>2</v>
      </c>
      <c r="E18" s="5" t="s">
        <v>42</v>
      </c>
      <c r="F18" s="7">
        <v>417.1</v>
      </c>
      <c r="G18" s="7"/>
      <c r="H18" s="8">
        <v>87.59</v>
      </c>
      <c r="I18" s="8">
        <v>95.31</v>
      </c>
      <c r="N18" s="6">
        <f t="shared" si="0"/>
        <v>600</v>
      </c>
    </row>
    <row r="19" spans="1:14" s="8" customFormat="1" ht="10.15" hidden="1" customHeight="1" x14ac:dyDescent="0.2">
      <c r="A19" s="1">
        <v>43432</v>
      </c>
      <c r="B19" s="8" t="s">
        <v>23</v>
      </c>
      <c r="C19" s="9"/>
      <c r="D19" s="4" t="s">
        <v>4</v>
      </c>
      <c r="E19" s="5" t="s">
        <v>43</v>
      </c>
      <c r="F19" s="7"/>
      <c r="G19" s="7"/>
      <c r="N19" s="6">
        <f t="shared" si="0"/>
        <v>0</v>
      </c>
    </row>
    <row r="20" spans="1:14" s="8" customFormat="1" ht="10.15" hidden="1" customHeight="1" x14ac:dyDescent="0.2">
      <c r="A20" s="1">
        <v>43432</v>
      </c>
      <c r="B20" s="8" t="s">
        <v>23</v>
      </c>
      <c r="C20" s="9"/>
      <c r="D20" s="4" t="s">
        <v>4</v>
      </c>
      <c r="E20" s="5" t="s">
        <v>44</v>
      </c>
      <c r="F20" s="7"/>
      <c r="G20" s="7"/>
      <c r="N20" s="6">
        <f t="shared" si="0"/>
        <v>0</v>
      </c>
    </row>
    <row r="21" spans="1:14" s="8" customFormat="1" ht="10.15" hidden="1" customHeight="1" x14ac:dyDescent="0.2">
      <c r="A21" s="1">
        <v>43430</v>
      </c>
      <c r="B21" s="8" t="s">
        <v>23</v>
      </c>
      <c r="C21" s="9"/>
      <c r="D21" s="4" t="s">
        <v>4</v>
      </c>
      <c r="E21" s="5" t="s">
        <v>45</v>
      </c>
      <c r="F21" s="7"/>
      <c r="G21" s="7"/>
      <c r="N21" s="6">
        <f t="shared" si="0"/>
        <v>0</v>
      </c>
    </row>
    <row r="22" spans="1:14" s="8" customFormat="1" ht="10.15" hidden="1" customHeight="1" x14ac:dyDescent="0.2">
      <c r="A22" s="1">
        <v>43430</v>
      </c>
      <c r="B22" s="8" t="s">
        <v>23</v>
      </c>
      <c r="C22" s="9"/>
      <c r="D22" s="4" t="s">
        <v>4</v>
      </c>
      <c r="E22" s="5" t="s">
        <v>46</v>
      </c>
      <c r="F22" s="7"/>
      <c r="G22" s="7"/>
      <c r="N22" s="6">
        <f t="shared" si="0"/>
        <v>0</v>
      </c>
    </row>
    <row r="23" spans="1:14" s="8" customFormat="1" ht="10.15" customHeight="1" x14ac:dyDescent="0.2">
      <c r="A23" s="1">
        <v>43430</v>
      </c>
      <c r="B23" s="8" t="s">
        <v>47</v>
      </c>
      <c r="C23" s="9">
        <v>30678774495</v>
      </c>
      <c r="D23" s="16" t="s">
        <v>2</v>
      </c>
      <c r="E23" s="5" t="s">
        <v>48</v>
      </c>
      <c r="F23" s="7">
        <v>405.04</v>
      </c>
      <c r="G23" s="7"/>
      <c r="H23" s="8">
        <v>85.06</v>
      </c>
      <c r="I23" s="8">
        <v>109.9</v>
      </c>
      <c r="N23" s="6">
        <f t="shared" si="0"/>
        <v>600</v>
      </c>
    </row>
    <row r="24" spans="1:14" s="8" customFormat="1" ht="10.15" hidden="1" customHeight="1" x14ac:dyDescent="0.2">
      <c r="A24" s="1">
        <v>43432</v>
      </c>
      <c r="B24" s="8" t="s">
        <v>23</v>
      </c>
      <c r="C24" s="9"/>
      <c r="D24" s="4" t="s">
        <v>4</v>
      </c>
      <c r="E24" s="5" t="s">
        <v>49</v>
      </c>
      <c r="F24" s="7"/>
      <c r="G24" s="7"/>
      <c r="N24" s="6">
        <f t="shared" si="0"/>
        <v>0</v>
      </c>
    </row>
    <row r="25" spans="1:14" s="8" customFormat="1" ht="10.15" hidden="1" customHeight="1" x14ac:dyDescent="0.2">
      <c r="A25" s="1">
        <v>43432</v>
      </c>
      <c r="B25" s="8" t="s">
        <v>50</v>
      </c>
      <c r="C25" s="9"/>
      <c r="D25" s="4" t="s">
        <v>4</v>
      </c>
      <c r="E25" s="5" t="s">
        <v>51</v>
      </c>
      <c r="F25" s="7"/>
      <c r="G25" s="7"/>
      <c r="N25" s="6">
        <f t="shared" si="0"/>
        <v>0</v>
      </c>
    </row>
    <row r="26" spans="1:14" s="8" customFormat="1" ht="10.15" hidden="1" customHeight="1" x14ac:dyDescent="0.2">
      <c r="A26" s="1">
        <v>43432</v>
      </c>
      <c r="B26" s="8" t="s">
        <v>50</v>
      </c>
      <c r="C26" s="9"/>
      <c r="D26" s="4" t="s">
        <v>4</v>
      </c>
      <c r="E26" s="5" t="s">
        <v>52</v>
      </c>
      <c r="F26" s="7"/>
      <c r="G26" s="7"/>
      <c r="N26" s="6">
        <f t="shared" si="0"/>
        <v>0</v>
      </c>
    </row>
    <row r="27" spans="1:14" s="8" customFormat="1" ht="10.15" hidden="1" customHeight="1" x14ac:dyDescent="0.2">
      <c r="A27" s="1">
        <v>43432</v>
      </c>
      <c r="B27" s="8" t="s">
        <v>23</v>
      </c>
      <c r="C27" s="9"/>
      <c r="D27" s="4" t="s">
        <v>4</v>
      </c>
      <c r="E27" s="5" t="s">
        <v>53</v>
      </c>
      <c r="F27" s="7"/>
      <c r="G27" s="7"/>
      <c r="N27" s="6">
        <f t="shared" si="0"/>
        <v>0</v>
      </c>
    </row>
    <row r="28" spans="1:14" s="8" customFormat="1" ht="10.15" hidden="1" customHeight="1" x14ac:dyDescent="0.2">
      <c r="A28" s="1">
        <v>43432</v>
      </c>
      <c r="B28" s="8" t="s">
        <v>23</v>
      </c>
      <c r="C28" s="9"/>
      <c r="D28" s="4" t="s">
        <v>4</v>
      </c>
      <c r="E28" s="5" t="s">
        <v>54</v>
      </c>
      <c r="F28" s="7"/>
      <c r="G28" s="7"/>
      <c r="N28" s="6">
        <f t="shared" si="0"/>
        <v>0</v>
      </c>
    </row>
    <row r="29" spans="1:14" s="8" customFormat="1" ht="10.15" hidden="1" customHeight="1" x14ac:dyDescent="0.2">
      <c r="A29" s="1">
        <v>43432</v>
      </c>
      <c r="B29" s="8" t="s">
        <v>19</v>
      </c>
      <c r="C29" s="9"/>
      <c r="D29" s="4" t="s">
        <v>4</v>
      </c>
      <c r="E29" s="5" t="s">
        <v>55</v>
      </c>
      <c r="F29" s="7"/>
      <c r="G29" s="7"/>
      <c r="N29" s="6">
        <f t="shared" si="0"/>
        <v>0</v>
      </c>
    </row>
    <row r="30" spans="1:14" s="8" customFormat="1" ht="10.15" customHeight="1" x14ac:dyDescent="0.2">
      <c r="A30" s="1">
        <v>43432</v>
      </c>
      <c r="B30" s="8" t="s">
        <v>22</v>
      </c>
      <c r="C30" s="9">
        <v>30661969527</v>
      </c>
      <c r="D30" s="16" t="s">
        <v>2</v>
      </c>
      <c r="E30" s="5" t="s">
        <v>56</v>
      </c>
      <c r="F30" s="7">
        <v>417.1</v>
      </c>
      <c r="G30" s="7"/>
      <c r="H30" s="8">
        <v>87.59</v>
      </c>
      <c r="I30" s="8">
        <v>95.31</v>
      </c>
      <c r="N30" s="6">
        <f t="shared" si="0"/>
        <v>600</v>
      </c>
    </row>
    <row r="31" spans="1:14" s="8" customFormat="1" ht="10.15" hidden="1" customHeight="1" x14ac:dyDescent="0.2">
      <c r="A31" s="1">
        <v>43434</v>
      </c>
      <c r="B31" s="8" t="s">
        <v>23</v>
      </c>
      <c r="C31" s="9"/>
      <c r="D31" s="4" t="s">
        <v>4</v>
      </c>
      <c r="E31" s="5" t="s">
        <v>57</v>
      </c>
      <c r="F31" s="7"/>
      <c r="G31" s="7"/>
      <c r="N31" s="6">
        <f t="shared" si="0"/>
        <v>0</v>
      </c>
    </row>
    <row r="32" spans="1:14" s="8" customFormat="1" ht="10.15" hidden="1" customHeight="1" x14ac:dyDescent="0.2">
      <c r="A32" s="1">
        <v>43434</v>
      </c>
      <c r="B32" s="8" t="s">
        <v>23</v>
      </c>
      <c r="C32" s="9"/>
      <c r="D32" s="4" t="s">
        <v>4</v>
      </c>
      <c r="E32" s="5" t="s">
        <v>58</v>
      </c>
      <c r="F32" s="7"/>
      <c r="G32" s="7"/>
      <c r="N32" s="6">
        <f t="shared" si="0"/>
        <v>0</v>
      </c>
    </row>
    <row r="33" spans="1:14" s="8" customFormat="1" ht="10.15" hidden="1" customHeight="1" x14ac:dyDescent="0.2">
      <c r="A33" s="1">
        <v>43434</v>
      </c>
      <c r="B33" s="8" t="s">
        <v>19</v>
      </c>
      <c r="C33" s="9"/>
      <c r="D33" s="4" t="s">
        <v>4</v>
      </c>
      <c r="E33" s="5" t="s">
        <v>59</v>
      </c>
      <c r="F33" s="7"/>
      <c r="G33" s="7"/>
      <c r="N33" s="6">
        <f t="shared" si="0"/>
        <v>0</v>
      </c>
    </row>
    <row r="34" spans="1:14" s="8" customFormat="1" ht="10.15" customHeight="1" x14ac:dyDescent="0.2">
      <c r="A34" s="1">
        <v>43434</v>
      </c>
      <c r="B34" s="8" t="s">
        <v>22</v>
      </c>
      <c r="C34" s="9">
        <v>30661969527</v>
      </c>
      <c r="D34" s="16" t="s">
        <v>2</v>
      </c>
      <c r="E34" s="5" t="s">
        <v>60</v>
      </c>
      <c r="F34" s="7">
        <v>417.1</v>
      </c>
      <c r="G34" s="7"/>
      <c r="H34" s="8">
        <v>87.59</v>
      </c>
      <c r="I34" s="8">
        <v>95.31</v>
      </c>
      <c r="N34" s="6">
        <f t="shared" si="0"/>
        <v>600</v>
      </c>
    </row>
    <row r="35" spans="1:14" s="8" customFormat="1" ht="10.15" hidden="1" customHeight="1" x14ac:dyDescent="0.2">
      <c r="A35" s="1">
        <v>43436</v>
      </c>
      <c r="B35" s="8" t="s">
        <v>23</v>
      </c>
      <c r="C35" s="9"/>
      <c r="D35" s="4" t="s">
        <v>20</v>
      </c>
      <c r="E35" s="5" t="s">
        <v>25</v>
      </c>
      <c r="F35" s="7"/>
      <c r="G35" s="7"/>
      <c r="N35" s="6">
        <f t="shared" si="0"/>
        <v>0</v>
      </c>
    </row>
    <row r="36" spans="1:14" s="8" customFormat="1" ht="10.15" customHeight="1" x14ac:dyDescent="0.2">
      <c r="A36" s="1">
        <v>43448</v>
      </c>
      <c r="B36" s="8" t="s">
        <v>61</v>
      </c>
      <c r="C36" s="9">
        <v>30590360763</v>
      </c>
      <c r="D36" s="4" t="s">
        <v>3</v>
      </c>
      <c r="E36" s="5" t="s">
        <v>62</v>
      </c>
      <c r="F36" s="7">
        <v>983.47</v>
      </c>
      <c r="H36" s="8">
        <v>206.53</v>
      </c>
      <c r="K36" s="8">
        <v>68.84</v>
      </c>
      <c r="N36" s="6">
        <f t="shared" si="0"/>
        <v>1258.8399999999999</v>
      </c>
    </row>
    <row r="37" spans="1:14" s="8" customFormat="1" ht="10.15" customHeight="1" x14ac:dyDescent="0.2">
      <c r="A37" s="1">
        <v>43437</v>
      </c>
      <c r="B37" s="8" t="s">
        <v>22</v>
      </c>
      <c r="C37" s="9">
        <v>30661969527</v>
      </c>
      <c r="D37" s="16" t="s">
        <v>2</v>
      </c>
      <c r="E37" s="5" t="s">
        <v>66</v>
      </c>
      <c r="F37" s="7">
        <v>417.1</v>
      </c>
      <c r="G37" s="7"/>
      <c r="H37" s="8">
        <v>87.59</v>
      </c>
      <c r="I37" s="8">
        <v>95.31</v>
      </c>
      <c r="N37" s="6">
        <f t="shared" si="0"/>
        <v>600</v>
      </c>
    </row>
    <row r="38" spans="1:14" s="8" customFormat="1" ht="10.15" customHeight="1" x14ac:dyDescent="0.2">
      <c r="A38" s="1">
        <v>43437</v>
      </c>
      <c r="B38" s="8" t="s">
        <v>67</v>
      </c>
      <c r="C38" s="9">
        <v>33709812519</v>
      </c>
      <c r="D38" s="18" t="s">
        <v>3</v>
      </c>
      <c r="E38" s="5" t="s">
        <v>68</v>
      </c>
      <c r="F38" s="23"/>
      <c r="G38" s="23"/>
      <c r="H38" s="22"/>
      <c r="I38" s="22"/>
      <c r="J38" s="22"/>
      <c r="K38" s="22"/>
      <c r="L38" s="22"/>
      <c r="M38" s="22"/>
      <c r="N38" s="6">
        <f t="shared" si="0"/>
        <v>0</v>
      </c>
    </row>
    <row r="39" spans="1:14" s="8" customFormat="1" ht="10.15" customHeight="1" x14ac:dyDescent="0.2">
      <c r="A39" s="1">
        <v>43437</v>
      </c>
      <c r="B39" s="8" t="s">
        <v>67</v>
      </c>
      <c r="C39" s="9">
        <v>33709812519</v>
      </c>
      <c r="D39" s="18" t="s">
        <v>69</v>
      </c>
      <c r="E39" s="5" t="s">
        <v>70</v>
      </c>
      <c r="F39" s="23">
        <v>-1073.31</v>
      </c>
      <c r="G39" s="23"/>
      <c r="H39" s="22">
        <v>-225.4</v>
      </c>
      <c r="I39" s="22"/>
      <c r="J39" s="22"/>
      <c r="K39" s="22"/>
      <c r="L39" s="22"/>
      <c r="M39" s="22"/>
      <c r="N39" s="6">
        <f t="shared" si="0"/>
        <v>-1298.71</v>
      </c>
    </row>
    <row r="40" spans="1:14" s="8" customFormat="1" ht="10.15" customHeight="1" x14ac:dyDescent="0.2">
      <c r="A40" s="1">
        <v>43438</v>
      </c>
      <c r="B40" s="8" t="s">
        <v>26</v>
      </c>
      <c r="C40" s="9">
        <v>20129457849</v>
      </c>
      <c r="D40" s="4" t="s">
        <v>9</v>
      </c>
      <c r="E40" s="5" t="s">
        <v>71</v>
      </c>
      <c r="F40" s="7">
        <v>800</v>
      </c>
      <c r="G40" s="7"/>
      <c r="N40" s="6">
        <f t="shared" si="0"/>
        <v>800</v>
      </c>
    </row>
    <row r="41" spans="1:14" s="8" customFormat="1" ht="10.15" hidden="1" customHeight="1" x14ac:dyDescent="0.2">
      <c r="A41" s="1">
        <v>43438</v>
      </c>
      <c r="B41" s="8" t="s">
        <v>72</v>
      </c>
      <c r="C41" s="9"/>
      <c r="D41" s="4" t="s">
        <v>20</v>
      </c>
      <c r="E41" s="5" t="s">
        <v>25</v>
      </c>
      <c r="F41" s="7"/>
      <c r="G41" s="7"/>
      <c r="N41" s="6">
        <f t="shared" si="0"/>
        <v>0</v>
      </c>
    </row>
    <row r="42" spans="1:14" s="8" customFormat="1" ht="10.15" customHeight="1" x14ac:dyDescent="0.2">
      <c r="A42" s="1">
        <v>43438</v>
      </c>
      <c r="B42" s="8" t="s">
        <v>73</v>
      </c>
      <c r="C42" s="9">
        <v>30698804099</v>
      </c>
      <c r="D42" s="4" t="s">
        <v>3</v>
      </c>
      <c r="E42" s="5" t="s">
        <v>74</v>
      </c>
      <c r="F42" s="7">
        <f>16606.64+929.41</f>
        <v>17536.05</v>
      </c>
      <c r="G42" s="7">
        <v>97.59</v>
      </c>
      <c r="H42" s="8">
        <v>3487.39</v>
      </c>
      <c r="N42" s="6">
        <f t="shared" si="0"/>
        <v>21121.03</v>
      </c>
    </row>
    <row r="43" spans="1:14" s="8" customFormat="1" ht="10.15" customHeight="1" x14ac:dyDescent="0.2">
      <c r="A43" s="1">
        <v>43438</v>
      </c>
      <c r="B43" s="8" t="s">
        <v>75</v>
      </c>
      <c r="C43" s="9">
        <v>30695542476</v>
      </c>
      <c r="D43" s="4" t="s">
        <v>1</v>
      </c>
      <c r="E43" s="5" t="s">
        <v>76</v>
      </c>
      <c r="F43" s="7">
        <v>1123.68</v>
      </c>
      <c r="G43" s="7"/>
      <c r="H43" s="8">
        <v>235.97</v>
      </c>
      <c r="I43" s="8">
        <v>370.5</v>
      </c>
      <c r="N43" s="6">
        <f t="shared" si="0"/>
        <v>1730.15</v>
      </c>
    </row>
    <row r="44" spans="1:14" s="8" customFormat="1" ht="10.15" customHeight="1" x14ac:dyDescent="0.2">
      <c r="A44" s="1">
        <v>43437</v>
      </c>
      <c r="B44" s="8" t="s">
        <v>77</v>
      </c>
      <c r="C44" s="9">
        <v>27234923213</v>
      </c>
      <c r="D44" s="4" t="s">
        <v>1</v>
      </c>
      <c r="E44" s="5" t="s">
        <v>78</v>
      </c>
      <c r="F44" s="7">
        <v>410.74</v>
      </c>
      <c r="G44" s="7"/>
      <c r="H44" s="8">
        <v>86.26</v>
      </c>
      <c r="N44" s="6">
        <f t="shared" si="0"/>
        <v>497</v>
      </c>
    </row>
    <row r="45" spans="1:14" s="8" customFormat="1" ht="10.15" customHeight="1" x14ac:dyDescent="0.2">
      <c r="A45" s="1">
        <v>43439</v>
      </c>
      <c r="B45" s="8" t="s">
        <v>22</v>
      </c>
      <c r="C45" s="9">
        <v>30661969527</v>
      </c>
      <c r="D45" s="16" t="s">
        <v>2</v>
      </c>
      <c r="E45" s="5" t="s">
        <v>79</v>
      </c>
      <c r="F45" s="7">
        <v>417.1</v>
      </c>
      <c r="G45" s="7"/>
      <c r="H45" s="8">
        <v>87.59</v>
      </c>
      <c r="I45" s="8">
        <v>95.31</v>
      </c>
      <c r="N45" s="6">
        <f t="shared" si="0"/>
        <v>600</v>
      </c>
    </row>
    <row r="46" spans="1:14" s="8" customFormat="1" ht="10.15" hidden="1" customHeight="1" x14ac:dyDescent="0.2">
      <c r="A46" s="1">
        <v>43440</v>
      </c>
      <c r="B46" s="10" t="s">
        <v>24</v>
      </c>
      <c r="C46" s="11"/>
      <c r="D46" s="4" t="s">
        <v>9</v>
      </c>
      <c r="E46" s="5" t="s">
        <v>81</v>
      </c>
      <c r="F46" s="7"/>
      <c r="G46" s="7"/>
      <c r="N46" s="6">
        <f t="shared" si="0"/>
        <v>0</v>
      </c>
    </row>
    <row r="47" spans="1:14" s="8" customFormat="1" ht="10.15" hidden="1" customHeight="1" x14ac:dyDescent="0.2">
      <c r="A47" s="1">
        <v>43441</v>
      </c>
      <c r="B47" s="8" t="s">
        <v>82</v>
      </c>
      <c r="C47" s="9"/>
      <c r="D47" s="4"/>
      <c r="E47" s="5"/>
      <c r="F47" s="7">
        <v>1600</v>
      </c>
      <c r="G47" s="7"/>
      <c r="N47" s="6"/>
    </row>
    <row r="48" spans="1:14" s="8" customFormat="1" ht="10.15" customHeight="1" x14ac:dyDescent="0.2">
      <c r="A48" s="1">
        <v>43441</v>
      </c>
      <c r="B48" s="8" t="s">
        <v>83</v>
      </c>
      <c r="C48" s="9">
        <v>30693332618</v>
      </c>
      <c r="D48" s="4" t="s">
        <v>3</v>
      </c>
      <c r="E48" s="5" t="s">
        <v>84</v>
      </c>
      <c r="F48" s="7">
        <v>1279.3399999999999</v>
      </c>
      <c r="G48" s="7"/>
      <c r="H48" s="8">
        <v>268.66000000000003</v>
      </c>
      <c r="N48" s="6">
        <f t="shared" ref="N48:N61" si="1">SUM(F48:M48)</f>
        <v>1548</v>
      </c>
    </row>
    <row r="49" spans="1:14" s="8" customFormat="1" ht="10.15" customHeight="1" x14ac:dyDescent="0.2">
      <c r="A49" s="1">
        <v>43444</v>
      </c>
      <c r="B49" s="8" t="s">
        <v>85</v>
      </c>
      <c r="C49" s="9">
        <v>20920438319</v>
      </c>
      <c r="D49" s="4" t="s">
        <v>3</v>
      </c>
      <c r="E49" s="5"/>
      <c r="F49" s="7"/>
      <c r="G49" s="7"/>
      <c r="N49" s="6">
        <f t="shared" si="1"/>
        <v>0</v>
      </c>
    </row>
    <row r="50" spans="1:14" s="8" customFormat="1" ht="10.15" customHeight="1" x14ac:dyDescent="0.2">
      <c r="A50" s="1">
        <v>43444</v>
      </c>
      <c r="B50" s="8" t="s">
        <v>86</v>
      </c>
      <c r="C50" s="9">
        <v>20082747630</v>
      </c>
      <c r="D50" s="4" t="s">
        <v>3</v>
      </c>
      <c r="E50" s="5" t="s">
        <v>87</v>
      </c>
      <c r="F50" s="7">
        <v>1723.21</v>
      </c>
      <c r="G50" s="7"/>
      <c r="H50" s="8">
        <v>361.88</v>
      </c>
      <c r="N50" s="6">
        <f t="shared" si="1"/>
        <v>2085.09</v>
      </c>
    </row>
    <row r="51" spans="1:14" s="8" customFormat="1" ht="10.15" customHeight="1" x14ac:dyDescent="0.2">
      <c r="A51" s="1">
        <v>43445</v>
      </c>
      <c r="B51" s="8" t="s">
        <v>88</v>
      </c>
      <c r="C51" s="9">
        <v>20228603881</v>
      </c>
      <c r="D51" s="4" t="s">
        <v>3</v>
      </c>
      <c r="E51" s="5" t="s">
        <v>89</v>
      </c>
      <c r="F51" s="7">
        <v>702.48</v>
      </c>
      <c r="G51" s="7"/>
      <c r="H51" s="8">
        <v>147.52000000000001</v>
      </c>
      <c r="N51" s="6">
        <f t="shared" si="1"/>
        <v>850</v>
      </c>
    </row>
    <row r="52" spans="1:14" s="8" customFormat="1" ht="10.15" customHeight="1" x14ac:dyDescent="0.2">
      <c r="A52" s="1">
        <v>43446</v>
      </c>
      <c r="B52" s="8" t="s">
        <v>90</v>
      </c>
      <c r="C52" s="9">
        <v>30537679855</v>
      </c>
      <c r="D52" s="4" t="s">
        <v>3</v>
      </c>
      <c r="E52" s="5" t="s">
        <v>91</v>
      </c>
      <c r="F52" s="7">
        <v>1065.31</v>
      </c>
      <c r="G52" s="7"/>
      <c r="H52" s="8">
        <v>223.72</v>
      </c>
      <c r="I52" s="8">
        <v>361.14</v>
      </c>
      <c r="K52" s="8">
        <v>14.26</v>
      </c>
      <c r="N52" s="6">
        <f t="shared" si="1"/>
        <v>1664.43</v>
      </c>
    </row>
    <row r="53" spans="1:14" s="8" customFormat="1" ht="10.15" customHeight="1" x14ac:dyDescent="0.2">
      <c r="A53" s="1">
        <v>43448</v>
      </c>
      <c r="B53" s="8" t="s">
        <v>95</v>
      </c>
      <c r="C53" s="9">
        <v>33714837589</v>
      </c>
      <c r="D53" s="4" t="s">
        <v>3</v>
      </c>
      <c r="E53" s="5" t="s">
        <v>96</v>
      </c>
      <c r="F53" s="7">
        <v>2190</v>
      </c>
      <c r="H53" s="8">
        <v>459.92</v>
      </c>
      <c r="N53" s="6">
        <f t="shared" si="1"/>
        <v>2649.92</v>
      </c>
    </row>
    <row r="54" spans="1:14" s="8" customFormat="1" ht="10.15" customHeight="1" x14ac:dyDescent="0.2">
      <c r="A54" s="1">
        <v>43448</v>
      </c>
      <c r="B54" s="8" t="s">
        <v>97</v>
      </c>
      <c r="C54" s="9">
        <v>33709812519</v>
      </c>
      <c r="D54" s="4" t="s">
        <v>3</v>
      </c>
      <c r="E54" s="5" t="s">
        <v>98</v>
      </c>
      <c r="F54" s="7">
        <v>4699</v>
      </c>
      <c r="H54" s="8">
        <v>986.96</v>
      </c>
      <c r="K54" s="8">
        <v>328.99</v>
      </c>
      <c r="L54" s="8">
        <v>141</v>
      </c>
      <c r="N54" s="6">
        <f t="shared" si="1"/>
        <v>6155.95</v>
      </c>
    </row>
    <row r="55" spans="1:14" s="8" customFormat="1" ht="10.15" customHeight="1" x14ac:dyDescent="0.2">
      <c r="A55" s="1">
        <v>43452</v>
      </c>
      <c r="B55" s="8" t="s">
        <v>102</v>
      </c>
      <c r="C55" s="9">
        <v>30708575689</v>
      </c>
      <c r="D55" s="4" t="s">
        <v>3</v>
      </c>
      <c r="E55" s="5" t="s">
        <v>103</v>
      </c>
      <c r="F55" s="7">
        <v>319.25</v>
      </c>
      <c r="G55" s="7"/>
      <c r="H55" s="8">
        <v>67.040000000000006</v>
      </c>
      <c r="N55" s="6">
        <f t="shared" si="1"/>
        <v>386.29</v>
      </c>
    </row>
    <row r="56" spans="1:14" s="8" customFormat="1" ht="10.15" customHeight="1" x14ac:dyDescent="0.2">
      <c r="A56" s="1">
        <v>43452</v>
      </c>
      <c r="B56" s="8" t="s">
        <v>104</v>
      </c>
      <c r="C56" s="9">
        <v>38712019161</v>
      </c>
      <c r="D56" s="4" t="s">
        <v>3</v>
      </c>
      <c r="E56" s="5" t="s">
        <v>105</v>
      </c>
      <c r="F56" s="7">
        <v>6154.27</v>
      </c>
      <c r="G56" s="7"/>
      <c r="H56" s="8">
        <v>1292.4000000000001</v>
      </c>
      <c r="N56" s="6">
        <f t="shared" si="1"/>
        <v>7446.67</v>
      </c>
    </row>
    <row r="57" spans="1:14" s="27" customFormat="1" ht="10.15" customHeight="1" x14ac:dyDescent="0.2">
      <c r="A57" s="25">
        <v>43452</v>
      </c>
      <c r="B57" s="13" t="s">
        <v>108</v>
      </c>
      <c r="C57" s="14">
        <v>30678774495</v>
      </c>
      <c r="D57" s="26" t="s">
        <v>3</v>
      </c>
      <c r="E57" s="15" t="s">
        <v>109</v>
      </c>
      <c r="F57" s="28">
        <v>1100</v>
      </c>
      <c r="G57" s="28"/>
      <c r="H57" s="27">
        <v>245.11</v>
      </c>
      <c r="I57" s="27">
        <v>320.52999999999997</v>
      </c>
      <c r="N57" s="6">
        <f t="shared" si="1"/>
        <v>1665.64</v>
      </c>
    </row>
    <row r="58" spans="1:14" s="8" customFormat="1" ht="10.15" customHeight="1" x14ac:dyDescent="0.2">
      <c r="A58" s="1">
        <v>43455</v>
      </c>
      <c r="B58" s="2" t="s">
        <v>111</v>
      </c>
      <c r="C58" s="3">
        <v>30707980589</v>
      </c>
      <c r="D58" s="4" t="s">
        <v>10</v>
      </c>
      <c r="E58" s="5" t="s">
        <v>112</v>
      </c>
      <c r="F58" s="7"/>
      <c r="G58" s="7"/>
      <c r="H58" s="8">
        <v>115.5</v>
      </c>
      <c r="N58" s="6">
        <f t="shared" si="1"/>
        <v>115.5</v>
      </c>
    </row>
    <row r="59" spans="1:14" s="8" customFormat="1" ht="10.15" customHeight="1" x14ac:dyDescent="0.2">
      <c r="A59" s="1">
        <v>43820</v>
      </c>
      <c r="B59" s="2" t="s">
        <v>113</v>
      </c>
      <c r="C59" s="3">
        <v>30701530264</v>
      </c>
      <c r="D59" s="4" t="s">
        <v>114</v>
      </c>
      <c r="E59" s="5" t="s">
        <v>115</v>
      </c>
      <c r="F59" s="7">
        <v>340</v>
      </c>
      <c r="G59" s="7"/>
      <c r="H59" s="8">
        <v>71.400000000000006</v>
      </c>
      <c r="N59" s="6">
        <f t="shared" si="1"/>
        <v>411.4</v>
      </c>
    </row>
    <row r="60" spans="1:14" s="8" customFormat="1" ht="10.15" customHeight="1" x14ac:dyDescent="0.2">
      <c r="A60" s="1">
        <v>43456</v>
      </c>
      <c r="B60" s="2" t="s">
        <v>116</v>
      </c>
      <c r="C60" s="3">
        <v>30646512952</v>
      </c>
      <c r="D60" s="4" t="s">
        <v>3</v>
      </c>
      <c r="E60" s="5" t="s">
        <v>117</v>
      </c>
      <c r="F60" s="7">
        <v>1413.83</v>
      </c>
      <c r="G60" s="7"/>
      <c r="H60" s="8">
        <v>296.89999999999998</v>
      </c>
      <c r="K60" s="8">
        <v>84.93</v>
      </c>
      <c r="N60" s="6">
        <f t="shared" si="1"/>
        <v>1795.66</v>
      </c>
    </row>
    <row r="61" spans="1:14" s="8" customFormat="1" ht="10.15" customHeight="1" x14ac:dyDescent="0.2">
      <c r="A61" s="1">
        <v>43456</v>
      </c>
      <c r="B61" s="2" t="s">
        <v>116</v>
      </c>
      <c r="C61" s="3">
        <v>30646512952</v>
      </c>
      <c r="D61" s="4" t="s">
        <v>118</v>
      </c>
      <c r="E61" s="5" t="s">
        <v>119</v>
      </c>
      <c r="F61" s="7">
        <v>-282.77</v>
      </c>
      <c r="G61" s="7"/>
      <c r="H61" s="8">
        <v>-59.38</v>
      </c>
      <c r="N61" s="6">
        <f t="shared" si="1"/>
        <v>-342.15</v>
      </c>
    </row>
    <row r="62" spans="1:14" s="8" customFormat="1" ht="10.15" customHeight="1" x14ac:dyDescent="0.2">
      <c r="A62" s="1">
        <v>43456</v>
      </c>
      <c r="B62" s="8" t="s">
        <v>120</v>
      </c>
      <c r="C62" s="9">
        <v>20077136674</v>
      </c>
      <c r="D62" s="4" t="s">
        <v>121</v>
      </c>
      <c r="E62" s="9" t="s">
        <v>122</v>
      </c>
      <c r="F62" s="7">
        <v>2000</v>
      </c>
      <c r="G62" s="7"/>
      <c r="N62" s="6"/>
    </row>
    <row r="63" spans="1:14" s="8" customFormat="1" ht="10.15" customHeight="1" x14ac:dyDescent="0.2">
      <c r="A63" s="1">
        <v>43461</v>
      </c>
      <c r="B63" s="10" t="s">
        <v>129</v>
      </c>
      <c r="C63" s="11">
        <v>30707959335</v>
      </c>
      <c r="D63" s="4" t="s">
        <v>4</v>
      </c>
      <c r="E63" s="5" t="s">
        <v>130</v>
      </c>
      <c r="F63" s="7">
        <v>652.9</v>
      </c>
      <c r="G63" s="7"/>
      <c r="H63" s="8">
        <v>137.11000000000001</v>
      </c>
      <c r="N63" s="6">
        <f>SUM(F63:M63)</f>
        <v>790.01</v>
      </c>
    </row>
    <row r="64" spans="1:14" s="8" customFormat="1" ht="10.15" customHeight="1" x14ac:dyDescent="0.2">
      <c r="A64" s="25">
        <v>43826</v>
      </c>
      <c r="B64" s="8" t="s">
        <v>131</v>
      </c>
      <c r="C64" s="9">
        <v>33715646329</v>
      </c>
      <c r="D64" s="12" t="s">
        <v>132</v>
      </c>
      <c r="E64" s="9" t="s">
        <v>133</v>
      </c>
      <c r="F64" s="7">
        <v>367.77</v>
      </c>
      <c r="G64" s="7"/>
      <c r="H64" s="8">
        <v>77.23</v>
      </c>
      <c r="N64" s="6"/>
    </row>
    <row r="65" spans="1:14" s="8" customFormat="1" ht="10.15" customHeight="1" x14ac:dyDescent="0.2">
      <c r="A65" s="1">
        <v>43461</v>
      </c>
      <c r="B65" s="10" t="s">
        <v>134</v>
      </c>
      <c r="C65" s="11">
        <v>30707870792</v>
      </c>
      <c r="D65" s="4" t="s">
        <v>0</v>
      </c>
      <c r="E65" s="5" t="s">
        <v>135</v>
      </c>
      <c r="F65" s="7">
        <v>760.04</v>
      </c>
      <c r="G65" s="7"/>
      <c r="H65" s="8">
        <v>159.61000000000001</v>
      </c>
      <c r="N65" s="6">
        <f>SUM(F65:M65)</f>
        <v>919.65</v>
      </c>
    </row>
    <row r="66" spans="1:14" s="8" customFormat="1" ht="10.15" customHeight="1" x14ac:dyDescent="0.2">
      <c r="A66" s="1">
        <v>43463</v>
      </c>
      <c r="B66" s="8" t="s">
        <v>136</v>
      </c>
      <c r="C66" s="9">
        <v>27206275230</v>
      </c>
      <c r="D66" s="4" t="s">
        <v>20</v>
      </c>
      <c r="E66" s="5" t="s">
        <v>137</v>
      </c>
      <c r="F66" s="7">
        <v>4230.99</v>
      </c>
      <c r="G66" s="7"/>
      <c r="H66" s="8">
        <v>888.51</v>
      </c>
      <c r="N66" s="6">
        <f>SUM(F66:M66)</f>
        <v>5119.5</v>
      </c>
    </row>
    <row r="67" spans="1:14" s="8" customFormat="1" ht="10.15" customHeight="1" x14ac:dyDescent="0.2">
      <c r="A67" s="1">
        <v>43463.85</v>
      </c>
      <c r="B67" s="8" t="s">
        <v>47</v>
      </c>
      <c r="C67" s="9">
        <v>30678774495</v>
      </c>
      <c r="D67" s="12" t="s">
        <v>132</v>
      </c>
      <c r="E67" s="5" t="s">
        <v>138</v>
      </c>
      <c r="F67" s="7">
        <v>1178.8499999999999</v>
      </c>
      <c r="G67" s="7"/>
      <c r="H67" s="8">
        <v>247.56</v>
      </c>
      <c r="I67" s="8">
        <v>323.74</v>
      </c>
      <c r="N67" s="6">
        <f>SUM(F67:M67)</f>
        <v>1750.1499999999999</v>
      </c>
    </row>
    <row r="68" spans="1:14" s="8" customFormat="1" ht="10.15" hidden="1" customHeight="1" x14ac:dyDescent="0.2">
      <c r="A68" s="1">
        <v>43463</v>
      </c>
      <c r="B68" s="10" t="s">
        <v>139</v>
      </c>
      <c r="C68" s="11"/>
      <c r="D68" s="4" t="s">
        <v>12</v>
      </c>
      <c r="E68" s="5" t="s">
        <v>140</v>
      </c>
      <c r="F68" s="7"/>
      <c r="G68" s="7"/>
      <c r="H68" s="8">
        <v>184.01</v>
      </c>
      <c r="I68" s="8">
        <v>9.74</v>
      </c>
      <c r="K68" s="8">
        <v>53.16</v>
      </c>
      <c r="N68" s="6">
        <f>SUM(F68:M68)</f>
        <v>246.91</v>
      </c>
    </row>
  </sheetData>
  <autoFilter ref="A2:AW68">
    <filterColumn colId="2">
      <customFilters>
        <customFilter operator="notEqual" val=" "/>
      </customFilters>
    </filterColumn>
  </autoFilter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8"/>
  <sheetViews>
    <sheetView workbookViewId="0">
      <selection sqref="A1:J20"/>
    </sheetView>
  </sheetViews>
  <sheetFormatPr baseColWidth="10" defaultRowHeight="15" x14ac:dyDescent="0.25"/>
  <cols>
    <col min="2" max="2" width="13.5703125" customWidth="1"/>
    <col min="5" max="5" width="13.42578125" customWidth="1"/>
  </cols>
  <sheetData>
    <row r="1" spans="1:116" ht="24" x14ac:dyDescent="0.25">
      <c r="A1" s="30">
        <v>43437</v>
      </c>
      <c r="B1" s="31" t="s">
        <v>7</v>
      </c>
      <c r="C1" s="17">
        <v>30714938636</v>
      </c>
      <c r="D1" s="18" t="s">
        <v>8</v>
      </c>
      <c r="E1" s="19" t="s">
        <v>64</v>
      </c>
      <c r="F1" s="20"/>
      <c r="G1" s="20"/>
      <c r="H1" s="20"/>
      <c r="I1" s="20">
        <v>3233</v>
      </c>
      <c r="J1" s="32"/>
      <c r="K1" s="20"/>
      <c r="L1" s="20"/>
      <c r="M1" s="20"/>
      <c r="N1" s="20"/>
      <c r="O1" s="20"/>
      <c r="P1" s="20"/>
      <c r="Q1" s="20"/>
      <c r="R1" s="21"/>
      <c r="S1" s="22"/>
      <c r="T1" s="22"/>
      <c r="U1" s="22"/>
      <c r="V1" s="22"/>
      <c r="W1" s="22"/>
      <c r="X1" s="22"/>
      <c r="Y1" s="22"/>
      <c r="Z1" s="22"/>
      <c r="AA1" s="22"/>
      <c r="AB1" s="22"/>
      <c r="AC1" s="20"/>
      <c r="AD1" s="20"/>
      <c r="AE1" s="20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0"/>
      <c r="BA1" s="20"/>
      <c r="BB1" s="20"/>
      <c r="BC1" s="20"/>
      <c r="BD1" s="20"/>
      <c r="BE1" s="23"/>
      <c r="BF1" s="23"/>
      <c r="BG1" s="23"/>
      <c r="BH1" s="23"/>
      <c r="BI1" s="23"/>
      <c r="BJ1" s="23"/>
      <c r="BK1" s="23"/>
      <c r="BL1" s="23"/>
      <c r="BM1" s="20"/>
      <c r="BN1" s="20"/>
      <c r="BO1" s="20"/>
      <c r="BP1" s="20"/>
      <c r="BQ1" s="23"/>
      <c r="BR1" s="23"/>
      <c r="BS1" s="23"/>
      <c r="BT1" s="23"/>
      <c r="BU1" s="23"/>
      <c r="BV1" s="23">
        <v>339.46</v>
      </c>
      <c r="BW1" s="22"/>
      <c r="BX1" s="22"/>
      <c r="BY1" s="22"/>
      <c r="BZ1" s="22"/>
      <c r="CA1" s="22"/>
      <c r="CB1" s="22"/>
      <c r="CC1" s="24">
        <f>SUM(I1:CB1)</f>
        <v>3572.46</v>
      </c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</row>
    <row r="2" spans="1:116" s="8" customFormat="1" ht="10.15" customHeight="1" x14ac:dyDescent="0.2">
      <c r="A2" s="30">
        <v>43437</v>
      </c>
      <c r="B2" s="31" t="s">
        <v>7</v>
      </c>
      <c r="C2" s="17">
        <v>30714938636</v>
      </c>
      <c r="D2" s="18" t="s">
        <v>8</v>
      </c>
      <c r="E2" s="19" t="s">
        <v>65</v>
      </c>
      <c r="F2" s="20"/>
      <c r="G2" s="20"/>
      <c r="H2" s="20"/>
      <c r="I2" s="20">
        <v>3968</v>
      </c>
      <c r="J2" s="32"/>
      <c r="K2" s="20"/>
      <c r="L2" s="20"/>
      <c r="M2" s="20"/>
      <c r="N2" s="20"/>
      <c r="O2" s="20"/>
      <c r="P2" s="20"/>
      <c r="Q2" s="20"/>
      <c r="R2" s="21"/>
      <c r="S2" s="22"/>
      <c r="T2" s="22"/>
      <c r="U2" s="22"/>
      <c r="V2" s="22"/>
      <c r="W2" s="22"/>
      <c r="X2" s="22"/>
      <c r="Y2" s="22"/>
      <c r="Z2" s="22"/>
      <c r="AA2" s="22"/>
      <c r="AB2" s="22"/>
      <c r="AC2" s="20"/>
      <c r="AD2" s="20"/>
      <c r="AE2" s="20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0"/>
      <c r="BA2" s="20"/>
      <c r="BB2" s="20"/>
      <c r="BC2" s="20"/>
      <c r="BD2" s="20"/>
      <c r="BE2" s="23"/>
      <c r="BF2" s="23"/>
      <c r="BG2" s="23"/>
      <c r="BH2" s="23"/>
      <c r="BI2" s="23"/>
      <c r="BJ2" s="23"/>
      <c r="BK2" s="23"/>
      <c r="BL2" s="23"/>
      <c r="BM2" s="20"/>
      <c r="BN2" s="20"/>
      <c r="BO2" s="20"/>
      <c r="BP2" s="20"/>
      <c r="BQ2" s="23"/>
      <c r="BR2" s="23"/>
      <c r="BS2" s="23"/>
      <c r="BT2" s="23"/>
      <c r="BU2" s="23"/>
      <c r="BV2" s="23">
        <v>416.64</v>
      </c>
      <c r="BW2" s="22"/>
      <c r="BX2" s="22"/>
      <c r="BY2" s="22"/>
      <c r="BZ2" s="22"/>
      <c r="CA2" s="22"/>
      <c r="CB2" s="22"/>
      <c r="CC2" s="24">
        <f>SUM(I2:CB2)</f>
        <v>4384.6400000000003</v>
      </c>
    </row>
    <row r="3" spans="1:116" s="8" customFormat="1" ht="10.15" customHeight="1" x14ac:dyDescent="0.2">
      <c r="A3" s="30">
        <v>43437</v>
      </c>
      <c r="B3" s="22" t="s">
        <v>11</v>
      </c>
      <c r="C3" s="9">
        <v>20343591870</v>
      </c>
      <c r="D3" s="18" t="s">
        <v>8</v>
      </c>
      <c r="E3" s="19" t="s">
        <v>63</v>
      </c>
      <c r="F3" s="20"/>
      <c r="G3" s="20"/>
      <c r="H3" s="20"/>
      <c r="I3" s="20">
        <v>2642</v>
      </c>
      <c r="J3" s="32"/>
      <c r="K3" s="20"/>
      <c r="L3" s="20"/>
      <c r="M3" s="20"/>
      <c r="N3" s="20"/>
      <c r="O3" s="20"/>
      <c r="P3" s="20"/>
      <c r="Q3" s="20"/>
      <c r="R3" s="21"/>
      <c r="S3" s="22"/>
      <c r="T3" s="22"/>
      <c r="U3" s="22"/>
      <c r="V3" s="22"/>
      <c r="W3" s="22"/>
      <c r="X3" s="22"/>
      <c r="Y3" s="22"/>
      <c r="Z3" s="22"/>
      <c r="AA3" s="22"/>
      <c r="AB3" s="22"/>
      <c r="AC3" s="20"/>
      <c r="AD3" s="20"/>
      <c r="AE3" s="20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0"/>
      <c r="BA3" s="20"/>
      <c r="BB3" s="20"/>
      <c r="BC3" s="20"/>
      <c r="BD3" s="20"/>
      <c r="BE3" s="23"/>
      <c r="BF3" s="23"/>
      <c r="BG3" s="23"/>
      <c r="BH3" s="23"/>
      <c r="BI3" s="23"/>
      <c r="BJ3" s="23"/>
      <c r="BK3" s="23"/>
      <c r="BL3" s="23"/>
      <c r="BM3" s="20"/>
      <c r="BN3" s="20"/>
      <c r="BO3" s="20"/>
      <c r="BP3" s="20"/>
      <c r="BQ3" s="23"/>
      <c r="BR3" s="23"/>
      <c r="BS3" s="23"/>
      <c r="BT3" s="23"/>
      <c r="BU3" s="23"/>
      <c r="BV3" s="23">
        <v>277.41000000000003</v>
      </c>
      <c r="BW3" s="22"/>
      <c r="BX3" s="22"/>
      <c r="BY3" s="22"/>
      <c r="BZ3" s="22"/>
      <c r="CA3" s="22"/>
      <c r="CB3" s="22"/>
      <c r="CC3" s="24">
        <f t="shared" ref="CC3:CC9" si="0">SUM(F3:CB3)</f>
        <v>2919.41</v>
      </c>
    </row>
    <row r="4" spans="1:116" s="8" customFormat="1" ht="10.15" customHeight="1" x14ac:dyDescent="0.2">
      <c r="A4" s="30">
        <v>43439</v>
      </c>
      <c r="B4" s="22" t="s">
        <v>21</v>
      </c>
      <c r="C4" s="17">
        <v>30714938636</v>
      </c>
      <c r="D4" s="18" t="s">
        <v>8</v>
      </c>
      <c r="E4" s="19" t="s">
        <v>80</v>
      </c>
      <c r="F4" s="20"/>
      <c r="G4" s="20"/>
      <c r="H4" s="20"/>
      <c r="I4" s="20">
        <v>2274.25</v>
      </c>
      <c r="J4" s="32"/>
      <c r="K4" s="20"/>
      <c r="L4" s="20"/>
      <c r="M4" s="20"/>
      <c r="N4" s="20"/>
      <c r="O4" s="20"/>
      <c r="P4" s="20"/>
      <c r="Q4" s="20"/>
      <c r="R4" s="21"/>
      <c r="S4" s="22"/>
      <c r="T4" s="22"/>
      <c r="U4" s="22"/>
      <c r="V4" s="22"/>
      <c r="W4" s="22"/>
      <c r="X4" s="22"/>
      <c r="Y4" s="22"/>
      <c r="Z4" s="22"/>
      <c r="AA4" s="22"/>
      <c r="AB4" s="22"/>
      <c r="AC4" s="20"/>
      <c r="AD4" s="20"/>
      <c r="AE4" s="20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0"/>
      <c r="BA4" s="20"/>
      <c r="BB4" s="20"/>
      <c r="BC4" s="20"/>
      <c r="BD4" s="20"/>
      <c r="BE4" s="23"/>
      <c r="BF4" s="23"/>
      <c r="BG4" s="23"/>
      <c r="BH4" s="23"/>
      <c r="BI4" s="23"/>
      <c r="BJ4" s="23"/>
      <c r="BK4" s="23"/>
      <c r="BL4" s="23"/>
      <c r="BM4" s="20"/>
      <c r="BN4" s="20"/>
      <c r="BO4" s="20"/>
      <c r="BP4" s="20"/>
      <c r="BQ4" s="23"/>
      <c r="BR4" s="23"/>
      <c r="BS4" s="23"/>
      <c r="BT4" s="23"/>
      <c r="BU4" s="23"/>
      <c r="BV4" s="23">
        <v>238.79</v>
      </c>
      <c r="BW4" s="22"/>
      <c r="BX4" s="22"/>
      <c r="BY4" s="22"/>
      <c r="BZ4" s="22"/>
      <c r="CA4" s="22"/>
      <c r="CB4" s="22"/>
      <c r="CC4" s="6">
        <f t="shared" si="0"/>
        <v>2513.04</v>
      </c>
    </row>
    <row r="5" spans="1:116" s="8" customFormat="1" ht="10.15" customHeight="1" x14ac:dyDescent="0.2">
      <c r="A5" s="30">
        <v>43447</v>
      </c>
      <c r="B5" s="31" t="s">
        <v>7</v>
      </c>
      <c r="C5" s="17">
        <v>30714938636</v>
      </c>
      <c r="D5" s="18" t="s">
        <v>8</v>
      </c>
      <c r="E5" s="19" t="s">
        <v>93</v>
      </c>
      <c r="F5" s="20"/>
      <c r="G5" s="20"/>
      <c r="H5" s="20"/>
      <c r="I5" s="20">
        <v>3768.5</v>
      </c>
      <c r="J5" s="32"/>
      <c r="K5" s="20"/>
      <c r="L5" s="20"/>
      <c r="M5" s="20"/>
      <c r="N5" s="20"/>
      <c r="O5" s="20"/>
      <c r="P5" s="20"/>
      <c r="Q5" s="20"/>
      <c r="R5" s="21"/>
      <c r="S5" s="22"/>
      <c r="T5" s="22"/>
      <c r="U5" s="22"/>
      <c r="V5" s="22"/>
      <c r="W5" s="22"/>
      <c r="X5" s="22"/>
      <c r="Y5" s="22"/>
      <c r="Z5" s="22"/>
      <c r="AA5" s="22"/>
      <c r="AB5" s="22"/>
      <c r="AC5" s="20"/>
      <c r="AD5" s="20"/>
      <c r="AE5" s="20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0"/>
      <c r="BA5" s="20"/>
      <c r="BB5" s="20"/>
      <c r="BC5" s="20"/>
      <c r="BD5" s="20"/>
      <c r="BE5" s="23"/>
      <c r="BF5" s="23"/>
      <c r="BG5" s="23"/>
      <c r="BH5" s="23"/>
      <c r="BI5" s="23"/>
      <c r="BJ5" s="23"/>
      <c r="BK5" s="23"/>
      <c r="BL5" s="23"/>
      <c r="BM5" s="20"/>
      <c r="BN5" s="20"/>
      <c r="BO5" s="20"/>
      <c r="BP5" s="20"/>
      <c r="BQ5" s="23"/>
      <c r="BR5" s="23"/>
      <c r="BS5" s="23"/>
      <c r="BT5" s="23"/>
      <c r="BU5" s="23"/>
      <c r="BV5" s="23">
        <v>395.69</v>
      </c>
      <c r="BW5" s="22"/>
      <c r="BX5" s="22"/>
      <c r="BY5" s="22"/>
      <c r="BZ5" s="22"/>
      <c r="CA5" s="22"/>
      <c r="CB5" s="22"/>
      <c r="CC5" s="6">
        <f t="shared" si="0"/>
        <v>4164.1899999999996</v>
      </c>
    </row>
    <row r="6" spans="1:116" s="8" customFormat="1" ht="10.15" customHeight="1" x14ac:dyDescent="0.2">
      <c r="A6" s="30">
        <v>43447</v>
      </c>
      <c r="B6" s="31" t="s">
        <v>7</v>
      </c>
      <c r="C6" s="17">
        <v>30714938636</v>
      </c>
      <c r="D6" s="18" t="s">
        <v>8</v>
      </c>
      <c r="E6" s="19" t="s">
        <v>94</v>
      </c>
      <c r="F6" s="20"/>
      <c r="G6" s="20"/>
      <c r="H6" s="20"/>
      <c r="I6" s="20">
        <v>1513.75</v>
      </c>
      <c r="J6" s="32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22"/>
      <c r="AA6" s="22"/>
      <c r="AB6" s="22"/>
      <c r="AC6" s="20"/>
      <c r="AD6" s="20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0"/>
      <c r="BA6" s="20"/>
      <c r="BB6" s="20"/>
      <c r="BC6" s="20"/>
      <c r="BD6" s="20"/>
      <c r="BE6" s="23"/>
      <c r="BF6" s="23"/>
      <c r="BG6" s="23"/>
      <c r="BH6" s="23"/>
      <c r="BI6" s="23"/>
      <c r="BJ6" s="23"/>
      <c r="BK6" s="23"/>
      <c r="BL6" s="23"/>
      <c r="BM6" s="20"/>
      <c r="BN6" s="20"/>
      <c r="BO6" s="20"/>
      <c r="BP6" s="20"/>
      <c r="BQ6" s="23"/>
      <c r="BR6" s="23"/>
      <c r="BS6" s="23"/>
      <c r="BT6" s="23"/>
      <c r="BU6" s="23"/>
      <c r="BV6" s="23">
        <v>158.94</v>
      </c>
      <c r="BW6" s="22"/>
      <c r="BX6" s="22"/>
      <c r="BY6" s="22"/>
      <c r="BZ6" s="22"/>
      <c r="CA6" s="22"/>
      <c r="CB6" s="22"/>
      <c r="CC6" s="6">
        <f t="shared" si="0"/>
        <v>1672.69</v>
      </c>
    </row>
    <row r="7" spans="1:116" s="8" customFormat="1" ht="10.15" customHeight="1" x14ac:dyDescent="0.2">
      <c r="A7" s="30">
        <v>43447</v>
      </c>
      <c r="B7" s="22" t="s">
        <v>21</v>
      </c>
      <c r="C7" s="17">
        <v>30714938636</v>
      </c>
      <c r="D7" s="18" t="s">
        <v>8</v>
      </c>
      <c r="E7" s="19" t="s">
        <v>92</v>
      </c>
      <c r="F7" s="20"/>
      <c r="G7" s="20"/>
      <c r="H7" s="20"/>
      <c r="I7" s="20">
        <v>1308.25</v>
      </c>
      <c r="J7" s="32"/>
      <c r="K7" s="20"/>
      <c r="L7" s="20"/>
      <c r="M7" s="20"/>
      <c r="N7" s="20"/>
      <c r="O7" s="20"/>
      <c r="P7" s="20"/>
      <c r="Q7" s="20"/>
      <c r="R7" s="21"/>
      <c r="S7" s="22"/>
      <c r="T7" s="22"/>
      <c r="U7" s="22"/>
      <c r="V7" s="22"/>
      <c r="W7" s="22"/>
      <c r="X7" s="22"/>
      <c r="Y7" s="22"/>
      <c r="Z7" s="22"/>
      <c r="AA7" s="22"/>
      <c r="AB7" s="22"/>
      <c r="AC7" s="20"/>
      <c r="AD7" s="20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0"/>
      <c r="BA7" s="20"/>
      <c r="BB7" s="20"/>
      <c r="BC7" s="20"/>
      <c r="BD7" s="20"/>
      <c r="BE7" s="23"/>
      <c r="BF7" s="23"/>
      <c r="BG7" s="23"/>
      <c r="BH7" s="23"/>
      <c r="BI7" s="23"/>
      <c r="BJ7" s="23"/>
      <c r="BK7" s="23"/>
      <c r="BL7" s="23"/>
      <c r="BM7" s="20"/>
      <c r="BN7" s="20"/>
      <c r="BO7" s="20"/>
      <c r="BP7" s="20"/>
      <c r="BQ7" s="23"/>
      <c r="BR7" s="23"/>
      <c r="BS7" s="23"/>
      <c r="BT7" s="23"/>
      <c r="BU7" s="23"/>
      <c r="BV7" s="23">
        <v>137.36000000000001</v>
      </c>
      <c r="BW7" s="22"/>
      <c r="BX7" s="22"/>
      <c r="BY7" s="22"/>
      <c r="BZ7" s="22"/>
      <c r="CA7" s="22"/>
      <c r="CB7" s="22"/>
      <c r="CC7" s="6">
        <f t="shared" si="0"/>
        <v>1445.6100000000001</v>
      </c>
    </row>
    <row r="8" spans="1:116" s="8" customFormat="1" ht="10.15" customHeight="1" x14ac:dyDescent="0.2">
      <c r="A8" s="30">
        <v>43451</v>
      </c>
      <c r="B8" s="22" t="s">
        <v>11</v>
      </c>
      <c r="C8" s="39">
        <v>20343591870</v>
      </c>
      <c r="D8" s="18" t="s">
        <v>8</v>
      </c>
      <c r="E8" s="19" t="s">
        <v>100</v>
      </c>
      <c r="F8" s="20"/>
      <c r="G8" s="20"/>
      <c r="H8" s="20"/>
      <c r="I8" s="20">
        <v>1850.75</v>
      </c>
      <c r="J8" s="32"/>
      <c r="K8" s="20"/>
      <c r="L8" s="20"/>
      <c r="M8" s="20"/>
      <c r="N8" s="20"/>
      <c r="O8" s="20"/>
      <c r="P8" s="20"/>
      <c r="Q8" s="20"/>
      <c r="R8" s="21"/>
      <c r="S8" s="22"/>
      <c r="T8" s="22"/>
      <c r="U8" s="22"/>
      <c r="V8" s="22"/>
      <c r="W8" s="22"/>
      <c r="X8" s="22"/>
      <c r="Y8" s="22"/>
      <c r="Z8" s="22"/>
      <c r="AA8" s="22"/>
      <c r="AB8" s="22"/>
      <c r="AC8" s="20"/>
      <c r="AD8" s="20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0"/>
      <c r="BA8" s="20"/>
      <c r="BB8" s="20"/>
      <c r="BC8" s="20"/>
      <c r="BD8" s="20"/>
      <c r="BE8" s="23"/>
      <c r="BF8" s="23"/>
      <c r="BG8" s="23"/>
      <c r="BH8" s="23"/>
      <c r="BI8" s="23"/>
      <c r="BJ8" s="23"/>
      <c r="BK8" s="23"/>
      <c r="BL8" s="23"/>
      <c r="BM8" s="20"/>
      <c r="BN8" s="20"/>
      <c r="BO8" s="20"/>
      <c r="BP8" s="20"/>
      <c r="BQ8" s="23"/>
      <c r="BR8" s="23"/>
      <c r="BS8" s="23"/>
      <c r="BT8" s="23"/>
      <c r="BU8" s="23"/>
      <c r="BV8" s="23">
        <v>194.33</v>
      </c>
      <c r="BW8" s="22"/>
      <c r="BX8" s="22"/>
      <c r="BY8" s="22"/>
      <c r="BZ8" s="22"/>
      <c r="CA8" s="22"/>
      <c r="CB8" s="22"/>
      <c r="CC8" s="24">
        <f t="shared" si="0"/>
        <v>2045.08</v>
      </c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</row>
    <row r="9" spans="1:116" s="22" customFormat="1" ht="10.15" customHeight="1" x14ac:dyDescent="0.2">
      <c r="A9" s="30">
        <v>43451</v>
      </c>
      <c r="B9" s="31" t="s">
        <v>7</v>
      </c>
      <c r="C9" s="17">
        <v>30714938636</v>
      </c>
      <c r="D9" s="18" t="s">
        <v>8</v>
      </c>
      <c r="E9" s="19" t="s">
        <v>101</v>
      </c>
      <c r="F9" s="20"/>
      <c r="G9" s="20"/>
      <c r="H9" s="20"/>
      <c r="I9" s="20">
        <v>3560</v>
      </c>
      <c r="J9" s="32"/>
      <c r="K9" s="20"/>
      <c r="L9" s="20"/>
      <c r="M9" s="20"/>
      <c r="N9" s="20"/>
      <c r="O9" s="20"/>
      <c r="P9" s="20"/>
      <c r="Q9" s="20"/>
      <c r="R9" s="21"/>
      <c r="AC9" s="20"/>
      <c r="AD9" s="20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0"/>
      <c r="BA9" s="20"/>
      <c r="BB9" s="20"/>
      <c r="BC9" s="20"/>
      <c r="BD9" s="20"/>
      <c r="BE9" s="23"/>
      <c r="BF9" s="23"/>
      <c r="BG9" s="23"/>
      <c r="BH9" s="23"/>
      <c r="BI9" s="23"/>
      <c r="BJ9" s="23"/>
      <c r="BK9" s="23"/>
      <c r="BL9" s="23"/>
      <c r="BM9" s="20"/>
      <c r="BN9" s="20"/>
      <c r="BO9" s="20"/>
      <c r="BP9" s="20"/>
      <c r="BQ9" s="23"/>
      <c r="BR9" s="23"/>
      <c r="BS9" s="23"/>
      <c r="BT9" s="23"/>
      <c r="BU9" s="23"/>
      <c r="BV9" s="23">
        <v>373.8</v>
      </c>
      <c r="CC9" s="6">
        <f t="shared" si="0"/>
        <v>3933.8</v>
      </c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</row>
    <row r="10" spans="1:116" s="22" customFormat="1" ht="10.15" customHeight="1" x14ac:dyDescent="0.2">
      <c r="A10" s="30">
        <v>43451</v>
      </c>
      <c r="B10" s="31" t="s">
        <v>5</v>
      </c>
      <c r="C10" s="17">
        <v>20261163781</v>
      </c>
      <c r="D10" s="18" t="s">
        <v>6</v>
      </c>
      <c r="E10" s="19" t="s">
        <v>99</v>
      </c>
      <c r="F10" s="20"/>
      <c r="G10" s="20"/>
      <c r="H10" s="20"/>
      <c r="I10" s="20"/>
      <c r="J10" s="20">
        <v>619.9</v>
      </c>
      <c r="K10" s="20"/>
      <c r="L10" s="20"/>
      <c r="M10" s="20"/>
      <c r="N10" s="20"/>
      <c r="O10" s="20"/>
      <c r="P10" s="20"/>
      <c r="Q10" s="20"/>
      <c r="R10" s="21"/>
      <c r="AC10" s="20"/>
      <c r="AD10" s="20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0"/>
      <c r="BA10" s="20"/>
      <c r="BB10" s="20"/>
      <c r="BC10" s="20"/>
      <c r="BD10" s="20"/>
      <c r="BE10" s="23"/>
      <c r="BF10" s="23"/>
      <c r="BG10" s="23"/>
      <c r="BH10" s="23"/>
      <c r="BI10" s="23"/>
      <c r="BJ10" s="23"/>
      <c r="BK10" s="23"/>
      <c r="BL10" s="23"/>
      <c r="BM10" s="20"/>
      <c r="BN10" s="20"/>
      <c r="BO10" s="20"/>
      <c r="BP10" s="20"/>
      <c r="BQ10" s="23"/>
      <c r="BR10" s="23"/>
      <c r="BS10" s="23"/>
      <c r="BT10" s="23"/>
      <c r="BU10" s="23"/>
      <c r="BV10" s="23"/>
      <c r="CC10" s="24">
        <f>SUM(I10:CB10)</f>
        <v>619.9</v>
      </c>
    </row>
    <row r="11" spans="1:116" s="8" customFormat="1" ht="10.15" customHeight="1" x14ac:dyDescent="0.2">
      <c r="A11" s="30">
        <v>43452</v>
      </c>
      <c r="B11" s="31" t="s">
        <v>7</v>
      </c>
      <c r="C11" s="17">
        <v>30714938636</v>
      </c>
      <c r="D11" s="18" t="s">
        <v>69</v>
      </c>
      <c r="E11" s="19" t="s">
        <v>107</v>
      </c>
      <c r="F11" s="20"/>
      <c r="G11" s="20"/>
      <c r="H11" s="20"/>
      <c r="I11" s="20">
        <v>-3170</v>
      </c>
      <c r="J11" s="32"/>
      <c r="K11" s="20"/>
      <c r="L11" s="20"/>
      <c r="M11" s="20"/>
      <c r="N11" s="20"/>
      <c r="O11" s="20"/>
      <c r="P11" s="20"/>
      <c r="Q11" s="20"/>
      <c r="R11" s="21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0"/>
      <c r="AD11" s="20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0"/>
      <c r="BA11" s="20"/>
      <c r="BB11" s="20"/>
      <c r="BC11" s="20"/>
      <c r="BD11" s="20"/>
      <c r="BE11" s="23"/>
      <c r="BF11" s="23"/>
      <c r="BG11" s="23"/>
      <c r="BH11" s="23"/>
      <c r="BI11" s="23"/>
      <c r="BJ11" s="23"/>
      <c r="BK11" s="23"/>
      <c r="BL11" s="23"/>
      <c r="BM11" s="20"/>
      <c r="BN11" s="20"/>
      <c r="BO11" s="20"/>
      <c r="BP11" s="20"/>
      <c r="BQ11" s="23"/>
      <c r="BR11" s="23"/>
      <c r="BS11" s="23"/>
      <c r="BT11" s="23"/>
      <c r="BU11" s="23"/>
      <c r="BV11" s="23">
        <v>-332.85</v>
      </c>
      <c r="BW11" s="22"/>
      <c r="BX11" s="22"/>
      <c r="BY11" s="22"/>
      <c r="BZ11" s="22"/>
      <c r="CA11" s="22"/>
      <c r="CB11" s="22"/>
      <c r="CC11" s="6">
        <f t="shared" ref="CC11:CC18" si="1">SUM(F11:CB11)</f>
        <v>-3502.85</v>
      </c>
    </row>
    <row r="12" spans="1:116" s="8" customFormat="1" ht="10.15" customHeight="1" x14ac:dyDescent="0.2">
      <c r="A12" s="30">
        <v>43452</v>
      </c>
      <c r="B12" s="31" t="s">
        <v>7</v>
      </c>
      <c r="C12" s="17">
        <v>30714938636</v>
      </c>
      <c r="D12" s="18" t="s">
        <v>8</v>
      </c>
      <c r="E12" s="19" t="s">
        <v>106</v>
      </c>
      <c r="F12" s="20"/>
      <c r="G12" s="20"/>
      <c r="H12" s="20"/>
      <c r="I12" s="20">
        <v>3170</v>
      </c>
      <c r="J12" s="32"/>
      <c r="K12" s="20"/>
      <c r="L12" s="20"/>
      <c r="M12" s="20"/>
      <c r="N12" s="20"/>
      <c r="O12" s="20"/>
      <c r="P12" s="20"/>
      <c r="Q12" s="20"/>
      <c r="R12" s="21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0"/>
      <c r="AD12" s="20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0"/>
      <c r="BA12" s="20"/>
      <c r="BB12" s="20"/>
      <c r="BC12" s="20"/>
      <c r="BD12" s="20"/>
      <c r="BE12" s="23"/>
      <c r="BF12" s="23"/>
      <c r="BG12" s="23"/>
      <c r="BH12" s="23"/>
      <c r="BI12" s="23"/>
      <c r="BJ12" s="23"/>
      <c r="BK12" s="23"/>
      <c r="BL12" s="23"/>
      <c r="BM12" s="20"/>
      <c r="BN12" s="20"/>
      <c r="BO12" s="20"/>
      <c r="BP12" s="20"/>
      <c r="BQ12" s="23"/>
      <c r="BR12" s="23"/>
      <c r="BS12" s="23"/>
      <c r="BT12" s="23"/>
      <c r="BU12" s="23"/>
      <c r="BV12" s="23">
        <v>332.85</v>
      </c>
      <c r="BW12" s="22"/>
      <c r="BX12" s="22"/>
      <c r="BY12" s="22"/>
      <c r="BZ12" s="22"/>
      <c r="CA12" s="22"/>
      <c r="CB12" s="22"/>
      <c r="CC12" s="6">
        <f t="shared" si="1"/>
        <v>3502.85</v>
      </c>
    </row>
    <row r="13" spans="1:116" s="8" customFormat="1" ht="10.15" customHeight="1" x14ac:dyDescent="0.2">
      <c r="A13" s="30">
        <v>43453</v>
      </c>
      <c r="B13" s="22" t="s">
        <v>21</v>
      </c>
      <c r="C13" s="17">
        <v>30714938636</v>
      </c>
      <c r="D13" s="18" t="s">
        <v>8</v>
      </c>
      <c r="E13" s="19" t="s">
        <v>110</v>
      </c>
      <c r="F13" s="20"/>
      <c r="G13" s="20"/>
      <c r="H13" s="20"/>
      <c r="I13" s="20">
        <v>1330.75</v>
      </c>
      <c r="J13" s="32"/>
      <c r="K13" s="20"/>
      <c r="L13" s="20"/>
      <c r="M13" s="20"/>
      <c r="N13" s="20"/>
      <c r="O13" s="20"/>
      <c r="P13" s="20"/>
      <c r="Q13" s="20"/>
      <c r="R13" s="21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0"/>
      <c r="AD13" s="20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0"/>
      <c r="BA13" s="20"/>
      <c r="BB13" s="20"/>
      <c r="BC13" s="20"/>
      <c r="BD13" s="20"/>
      <c r="BE13" s="23"/>
      <c r="BF13" s="23"/>
      <c r="BG13" s="23"/>
      <c r="BH13" s="23"/>
      <c r="BI13" s="23"/>
      <c r="BJ13" s="23"/>
      <c r="BK13" s="23"/>
      <c r="BL13" s="23"/>
      <c r="BM13" s="20"/>
      <c r="BN13" s="20"/>
      <c r="BO13" s="20"/>
      <c r="BP13" s="20"/>
      <c r="BQ13" s="23"/>
      <c r="BR13" s="23"/>
      <c r="BS13" s="23"/>
      <c r="BT13" s="23"/>
      <c r="BU13" s="23"/>
      <c r="BV13" s="23">
        <v>139.72999999999999</v>
      </c>
      <c r="BW13" s="22"/>
      <c r="BX13" s="22"/>
      <c r="BY13" s="22"/>
      <c r="BZ13" s="22"/>
      <c r="CA13" s="22"/>
      <c r="CB13" s="22"/>
      <c r="CC13" s="6">
        <f t="shared" si="1"/>
        <v>1470.48</v>
      </c>
    </row>
    <row r="14" spans="1:116" s="8" customFormat="1" ht="10.15" customHeight="1" x14ac:dyDescent="0.2">
      <c r="A14" s="30">
        <v>43458</v>
      </c>
      <c r="B14" s="31" t="s">
        <v>7</v>
      </c>
      <c r="C14" s="17">
        <v>30714938636</v>
      </c>
      <c r="D14" s="18" t="s">
        <v>8</v>
      </c>
      <c r="E14" s="19" t="s">
        <v>123</v>
      </c>
      <c r="F14" s="20"/>
      <c r="G14" s="20"/>
      <c r="H14" s="20"/>
      <c r="I14" s="20">
        <v>3302</v>
      </c>
      <c r="J14" s="32"/>
      <c r="K14" s="20"/>
      <c r="L14" s="20"/>
      <c r="M14" s="20"/>
      <c r="N14" s="20"/>
      <c r="O14" s="20"/>
      <c r="P14" s="20"/>
      <c r="Q14" s="20"/>
      <c r="R14" s="21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0"/>
      <c r="AD14" s="20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0"/>
      <c r="BA14" s="20"/>
      <c r="BB14" s="20"/>
      <c r="BC14" s="20"/>
      <c r="BD14" s="20"/>
      <c r="BE14" s="23"/>
      <c r="BF14" s="23"/>
      <c r="BG14" s="23"/>
      <c r="BH14" s="23"/>
      <c r="BI14" s="23"/>
      <c r="BJ14" s="23"/>
      <c r="BK14" s="23"/>
      <c r="BL14" s="23"/>
      <c r="BM14" s="20"/>
      <c r="BN14" s="20"/>
      <c r="BO14" s="20"/>
      <c r="BP14" s="20"/>
      <c r="BQ14" s="23"/>
      <c r="BR14" s="23"/>
      <c r="BS14" s="23"/>
      <c r="BT14" s="23"/>
      <c r="BU14" s="23"/>
      <c r="BV14" s="23">
        <v>346.71</v>
      </c>
      <c r="BW14" s="22"/>
      <c r="BX14" s="22"/>
      <c r="BY14" s="22"/>
      <c r="BZ14" s="22"/>
      <c r="CA14" s="22"/>
      <c r="CB14" s="22"/>
      <c r="CC14" s="6">
        <f t="shared" si="1"/>
        <v>3648.71</v>
      </c>
    </row>
    <row r="15" spans="1:116" s="8" customFormat="1" ht="10.15" customHeight="1" x14ac:dyDescent="0.2">
      <c r="A15" s="30">
        <v>43458</v>
      </c>
      <c r="B15" s="31" t="s">
        <v>7</v>
      </c>
      <c r="C15" s="17">
        <v>30714938636</v>
      </c>
      <c r="D15" s="18" t="s">
        <v>8</v>
      </c>
      <c r="E15" s="19" t="s">
        <v>124</v>
      </c>
      <c r="F15" s="20"/>
      <c r="G15" s="20"/>
      <c r="H15" s="20"/>
      <c r="I15" s="20">
        <v>2198.75</v>
      </c>
      <c r="J15" s="32"/>
      <c r="K15" s="20"/>
      <c r="L15" s="20"/>
      <c r="M15" s="20"/>
      <c r="N15" s="20"/>
      <c r="O15" s="20"/>
      <c r="P15" s="20"/>
      <c r="Q15" s="20"/>
      <c r="R15" s="21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0"/>
      <c r="AD15" s="20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0"/>
      <c r="BA15" s="20"/>
      <c r="BB15" s="20"/>
      <c r="BC15" s="20"/>
      <c r="BD15" s="20"/>
      <c r="BE15" s="23"/>
      <c r="BF15" s="23"/>
      <c r="BG15" s="23"/>
      <c r="BH15" s="23"/>
      <c r="BI15" s="23"/>
      <c r="BJ15" s="23"/>
      <c r="BK15" s="23"/>
      <c r="BL15" s="23"/>
      <c r="BM15" s="20"/>
      <c r="BN15" s="20"/>
      <c r="BO15" s="20"/>
      <c r="BP15" s="20"/>
      <c r="BQ15" s="23"/>
      <c r="BR15" s="23"/>
      <c r="BS15" s="23"/>
      <c r="BT15" s="23"/>
      <c r="BU15" s="23"/>
      <c r="BV15" s="23">
        <v>230.86</v>
      </c>
      <c r="BW15" s="22"/>
      <c r="BX15" s="22"/>
      <c r="BY15" s="22"/>
      <c r="BZ15" s="22"/>
      <c r="CA15" s="22"/>
      <c r="CB15" s="22"/>
      <c r="CC15" s="6">
        <f t="shared" si="1"/>
        <v>2429.61</v>
      </c>
    </row>
    <row r="16" spans="1:116" s="8" customFormat="1" ht="10.15" customHeight="1" x14ac:dyDescent="0.2">
      <c r="A16" s="30">
        <v>43458</v>
      </c>
      <c r="B16" s="31" t="s">
        <v>7</v>
      </c>
      <c r="C16" s="17">
        <v>30714938636</v>
      </c>
      <c r="D16" s="18" t="s">
        <v>8</v>
      </c>
      <c r="E16" s="19" t="s">
        <v>125</v>
      </c>
      <c r="F16" s="20"/>
      <c r="G16" s="20"/>
      <c r="H16" s="20"/>
      <c r="I16" s="20">
        <v>2910.5</v>
      </c>
      <c r="J16" s="32"/>
      <c r="K16" s="20"/>
      <c r="L16" s="20"/>
      <c r="M16" s="20"/>
      <c r="N16" s="20"/>
      <c r="O16" s="20"/>
      <c r="P16" s="20"/>
      <c r="Q16" s="20"/>
      <c r="R16" s="21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0"/>
      <c r="AD16" s="20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0"/>
      <c r="BA16" s="20"/>
      <c r="BB16" s="20"/>
      <c r="BC16" s="20"/>
      <c r="BD16" s="20"/>
      <c r="BE16" s="23"/>
      <c r="BF16" s="23"/>
      <c r="BG16" s="23"/>
      <c r="BH16" s="23"/>
      <c r="BI16" s="23"/>
      <c r="BJ16" s="23"/>
      <c r="BK16" s="23"/>
      <c r="BL16" s="23"/>
      <c r="BM16" s="20"/>
      <c r="BN16" s="20"/>
      <c r="BO16" s="20"/>
      <c r="BP16" s="20"/>
      <c r="BQ16" s="23"/>
      <c r="BR16" s="23"/>
      <c r="BS16" s="23"/>
      <c r="BT16" s="23"/>
      <c r="BU16" s="23"/>
      <c r="BV16" s="23">
        <v>305.61</v>
      </c>
      <c r="BW16" s="22"/>
      <c r="BX16" s="22"/>
      <c r="BY16" s="22"/>
      <c r="BZ16" s="22"/>
      <c r="CA16" s="22"/>
      <c r="CB16" s="22"/>
      <c r="CC16" s="6">
        <f t="shared" si="1"/>
        <v>3216.11</v>
      </c>
    </row>
    <row r="17" spans="1:116" s="8" customFormat="1" ht="10.15" customHeight="1" x14ac:dyDescent="0.2">
      <c r="A17" s="40">
        <v>43461</v>
      </c>
      <c r="B17" s="41" t="s">
        <v>127</v>
      </c>
      <c r="C17" s="42"/>
      <c r="D17" s="43" t="s">
        <v>0</v>
      </c>
      <c r="E17" s="44" t="s">
        <v>128</v>
      </c>
      <c r="F17" s="45"/>
      <c r="G17" s="45"/>
      <c r="H17" s="45">
        <v>81543.58</v>
      </c>
      <c r="I17" s="45"/>
      <c r="J17" s="46"/>
      <c r="K17" s="46"/>
      <c r="L17" s="46"/>
      <c r="M17" s="46"/>
      <c r="N17" s="46"/>
      <c r="O17" s="46"/>
      <c r="P17" s="46"/>
      <c r="Q17" s="46"/>
      <c r="R17" s="47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6"/>
      <c r="AD17" s="46"/>
      <c r="AE17" s="46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50"/>
      <c r="BA17" s="46"/>
      <c r="BB17" s="46"/>
      <c r="BC17" s="46"/>
      <c r="BD17" s="46"/>
      <c r="BE17" s="49"/>
      <c r="BF17" s="49"/>
      <c r="BG17" s="49"/>
      <c r="BH17" s="49"/>
      <c r="BI17" s="49"/>
      <c r="BJ17" s="49"/>
      <c r="BK17" s="49"/>
      <c r="BL17" s="49"/>
      <c r="BM17" s="46"/>
      <c r="BN17" s="46"/>
      <c r="BO17" s="46"/>
      <c r="BP17" s="46"/>
      <c r="BQ17" s="49"/>
      <c r="BR17" s="49"/>
      <c r="BS17" s="49"/>
      <c r="BT17" s="49"/>
      <c r="BU17" s="49"/>
      <c r="BV17" s="49"/>
      <c r="BW17" s="48"/>
      <c r="BX17" s="48"/>
      <c r="BY17" s="48"/>
      <c r="BZ17" s="48"/>
      <c r="CA17" s="48"/>
      <c r="CB17" s="48"/>
      <c r="CC17" s="51">
        <f t="shared" si="1"/>
        <v>81543.58</v>
      </c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</row>
    <row r="18" spans="1:116" s="8" customFormat="1" ht="10.15" customHeight="1" x14ac:dyDescent="0.2">
      <c r="A18" s="30">
        <v>43461</v>
      </c>
      <c r="B18" s="31" t="s">
        <v>7</v>
      </c>
      <c r="C18" s="17">
        <v>30714938636</v>
      </c>
      <c r="D18" s="18" t="s">
        <v>69</v>
      </c>
      <c r="E18" s="19" t="s">
        <v>126</v>
      </c>
      <c r="F18" s="20"/>
      <c r="G18" s="20"/>
      <c r="H18" s="20"/>
      <c r="I18" s="20">
        <v>-9.59</v>
      </c>
      <c r="J18" s="32"/>
      <c r="K18" s="20"/>
      <c r="L18" s="20"/>
      <c r="M18" s="20"/>
      <c r="N18" s="20"/>
      <c r="O18" s="20"/>
      <c r="P18" s="20"/>
      <c r="Q18" s="20"/>
      <c r="R18" s="21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0"/>
      <c r="AD18" s="20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0"/>
      <c r="BA18" s="20"/>
      <c r="BB18" s="20"/>
      <c r="BC18" s="20"/>
      <c r="BD18" s="20"/>
      <c r="BE18" s="23"/>
      <c r="BF18" s="23"/>
      <c r="BG18" s="23"/>
      <c r="BH18" s="23"/>
      <c r="BI18" s="23"/>
      <c r="BJ18" s="23"/>
      <c r="BK18" s="23"/>
      <c r="BL18" s="23"/>
      <c r="BM18" s="20"/>
      <c r="BN18" s="20"/>
      <c r="BO18" s="20"/>
      <c r="BP18" s="20"/>
      <c r="BQ18" s="23"/>
      <c r="BR18" s="23"/>
      <c r="BS18" s="23"/>
      <c r="BT18" s="23"/>
      <c r="BU18" s="23"/>
      <c r="BV18" s="23">
        <v>-1.01</v>
      </c>
      <c r="BW18" s="22"/>
      <c r="BX18" s="22"/>
      <c r="BY18" s="22"/>
      <c r="BZ18" s="22"/>
      <c r="CA18" s="22"/>
      <c r="CB18" s="22"/>
      <c r="CC18" s="6">
        <f t="shared" si="1"/>
        <v>-10.6</v>
      </c>
    </row>
  </sheetData>
  <sortState ref="A1:DL136">
    <sortCondition ref="A1:A136"/>
    <sortCondition ref="E1:E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Compras</vt:lpstr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Brunito</cp:lastModifiedBy>
  <cp:lastPrinted>2019-02-07T15:54:26Z</cp:lastPrinted>
  <dcterms:created xsi:type="dcterms:W3CDTF">2018-11-01T16:32:39Z</dcterms:created>
  <dcterms:modified xsi:type="dcterms:W3CDTF">2020-04-27T14:57:24Z</dcterms:modified>
</cp:coreProperties>
</file>