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480" windowWidth="18375" windowHeight="6795"/>
  </bookViews>
  <sheets>
    <sheet name="Compras" sheetId="5" r:id="rId1"/>
    <sheet name="Hoja1" sheetId="1" state="hidden" r:id="rId2"/>
    <sheet name="Hoja2" sheetId="4" state="hidden" r:id="rId3"/>
  </sheets>
  <definedNames>
    <definedName name="_xlnm._FilterDatabase" localSheetId="1" hidden="1">Hoja1!$A$2:$AW$68</definedName>
    <definedName name="_xlnm._FilterDatabase" localSheetId="2" hidden="1">Hoja2!$A$2:$E$19</definedName>
  </definedNames>
  <calcPr calcId="145621"/>
</workbook>
</file>

<file path=xl/calcChain.xml><?xml version="1.0" encoding="utf-8"?>
<calcChain xmlns="http://schemas.openxmlformats.org/spreadsheetml/2006/main">
  <c r="CC17" i="4" l="1"/>
  <c r="CC18" i="4"/>
  <c r="CC16" i="4"/>
  <c r="CC15" i="4"/>
  <c r="CC14" i="4"/>
  <c r="CC13" i="4"/>
  <c r="CC11" i="4"/>
  <c r="CC12" i="4"/>
  <c r="CC9" i="4"/>
  <c r="CC8" i="4"/>
  <c r="CC10" i="4"/>
  <c r="CC6" i="4"/>
  <c r="CC5" i="4"/>
  <c r="CC7" i="4"/>
  <c r="CC4" i="4"/>
  <c r="CC2" i="4"/>
  <c r="CC1" i="4"/>
  <c r="CC3" i="4"/>
  <c r="N68" i="1"/>
  <c r="N67" i="1"/>
  <c r="N66" i="1"/>
  <c r="N65" i="1"/>
  <c r="N63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6" i="1"/>
  <c r="N45" i="1"/>
  <c r="N44" i="1"/>
  <c r="N43" i="1"/>
  <c r="F42" i="1"/>
  <c r="N42" i="1" s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</calcChain>
</file>

<file path=xl/sharedStrings.xml><?xml version="1.0" encoding="utf-8"?>
<sst xmlns="http://schemas.openxmlformats.org/spreadsheetml/2006/main" count="471" uniqueCount="259">
  <si>
    <t>FC A</t>
  </si>
  <si>
    <t>TIQUE FC-A-</t>
  </si>
  <si>
    <t>TK A</t>
  </si>
  <si>
    <t>A</t>
  </si>
  <si>
    <t>TICKET</t>
  </si>
  <si>
    <t>FAMULARI MATIAS</t>
  </si>
  <si>
    <t>Factura B</t>
  </si>
  <si>
    <t xml:space="preserve">FRESCO MERCADO SRL </t>
  </si>
  <si>
    <t>Factura A</t>
  </si>
  <si>
    <t>FC C</t>
  </si>
  <si>
    <t xml:space="preserve">NO REG </t>
  </si>
  <si>
    <t xml:space="preserve">SACHETTO BRIAN DENIS </t>
  </si>
  <si>
    <t>TICKET FC A</t>
  </si>
  <si>
    <t>CUIT</t>
  </si>
  <si>
    <t>Proveedor</t>
  </si>
  <si>
    <t>Importe Gravado 21%</t>
  </si>
  <si>
    <t>Importe Gravado 27%</t>
  </si>
  <si>
    <t>Perc. IVA</t>
  </si>
  <si>
    <t>Perc. IIBB Bs. As.</t>
  </si>
  <si>
    <t>CEAMSE</t>
  </si>
  <si>
    <t xml:space="preserve">FC -A </t>
  </si>
  <si>
    <t>CAPITANI LUCIANO Y SCIPIONI MELISA</t>
  </si>
  <si>
    <t xml:space="preserve"> ESTACION SERVICIO DUNCUE SRL </t>
  </si>
  <si>
    <t xml:space="preserve">PEAJE ACCESO OESTE </t>
  </si>
  <si>
    <t>LIBRERÍA LA LUPA</t>
  </si>
  <si>
    <t>0629-01175770</t>
  </si>
  <si>
    <t xml:space="preserve">GERARDO SERRANI </t>
  </si>
  <si>
    <t xml:space="preserve">ESS ACCESO OESTE A CAPITAL </t>
  </si>
  <si>
    <t>3277-00066451</t>
  </si>
  <si>
    <t xml:space="preserve">CONFORT SUR SA- GAZEBO JARDIN </t>
  </si>
  <si>
    <t>0020-00000374</t>
  </si>
  <si>
    <t>505093</t>
  </si>
  <si>
    <t>313895</t>
  </si>
  <si>
    <t>0008-00050120</t>
  </si>
  <si>
    <t>407264</t>
  </si>
  <si>
    <t>505833</t>
  </si>
  <si>
    <t>394870</t>
  </si>
  <si>
    <t>0008-00050277</t>
  </si>
  <si>
    <t>407566</t>
  </si>
  <si>
    <t>506127</t>
  </si>
  <si>
    <t>2774982</t>
  </si>
  <si>
    <t>740563</t>
  </si>
  <si>
    <t>0008-00050385</t>
  </si>
  <si>
    <t>506540</t>
  </si>
  <si>
    <t>17367037</t>
  </si>
  <si>
    <t>14535381</t>
  </si>
  <si>
    <t>407957</t>
  </si>
  <si>
    <t xml:space="preserve"> ESTACION EESS - OPERADORA DE ESTACIONES DE SERVICIO SA</t>
  </si>
  <si>
    <t>3277-0068836</t>
  </si>
  <si>
    <t>408242</t>
  </si>
  <si>
    <t>AUTOPISTAS URBANAS</t>
  </si>
  <si>
    <t>473881</t>
  </si>
  <si>
    <t>4415161</t>
  </si>
  <si>
    <t>17375968</t>
  </si>
  <si>
    <t>506910</t>
  </si>
  <si>
    <t>3312270</t>
  </si>
  <si>
    <t>0008-00050559</t>
  </si>
  <si>
    <t>408551</t>
  </si>
  <si>
    <t>15675403</t>
  </si>
  <si>
    <t>334917</t>
  </si>
  <si>
    <t>0008-00050669</t>
  </si>
  <si>
    <t xml:space="preserve">EASY SAN ISIDRO </t>
  </si>
  <si>
    <t>2205-00008763</t>
  </si>
  <si>
    <t>02- 00000325</t>
  </si>
  <si>
    <t>02- 00000323</t>
  </si>
  <si>
    <t>02- 00000324</t>
  </si>
  <si>
    <t>0008-00050754</t>
  </si>
  <si>
    <t>PINTURERIA REX -</t>
  </si>
  <si>
    <t>0008-00050755</t>
  </si>
  <si>
    <t>NC A</t>
  </si>
  <si>
    <t>0356-00004942</t>
  </si>
  <si>
    <t>0001-0000001</t>
  </si>
  <si>
    <t xml:space="preserve">ESTACIONAMIENTO ESCUELA DE NEGOCIOS </t>
  </si>
  <si>
    <t xml:space="preserve">BELGRAM SRL - </t>
  </si>
  <si>
    <t>0006-00010667</t>
  </si>
  <si>
    <t>ESTACIÓN DE SERVICIO AXION CABILDOCF 15</t>
  </si>
  <si>
    <t>1928-00008166</t>
  </si>
  <si>
    <t xml:space="preserve">PAPELERA CERVANTES </t>
  </si>
  <si>
    <t>0002-00029210</t>
  </si>
  <si>
    <t>0008-00050847</t>
  </si>
  <si>
    <t>02- 00000326</t>
  </si>
  <si>
    <t>0001-00007027</t>
  </si>
  <si>
    <t xml:space="preserve">FACULTAD DE AGRONOMIA DE BS AS- SOLUCION HIDROALCOHOLICA  DE EXT VEGETALES Y ASESORAMIENTO </t>
  </si>
  <si>
    <t xml:space="preserve">FERRETARIA LA NUEVA RAZA </t>
  </si>
  <si>
    <t>0003-00000401</t>
  </si>
  <si>
    <t xml:space="preserve">ALVAREZ MON ALBERTO </t>
  </si>
  <si>
    <t xml:space="preserve">TECNOALBERDI + MANTENIMIENTO PILETA </t>
  </si>
  <si>
    <t>0003-00020309</t>
  </si>
  <si>
    <t xml:space="preserve">GERARDO D BUGIANESI </t>
  </si>
  <si>
    <t>00002-00000523</t>
  </si>
  <si>
    <t xml:space="preserve">ESATACION LIZA SA </t>
  </si>
  <si>
    <t>0017-00066773</t>
  </si>
  <si>
    <t>02- 00000329</t>
  </si>
  <si>
    <t>02- 00000327</t>
  </si>
  <si>
    <t>02- 00000328</t>
  </si>
  <si>
    <t xml:space="preserve">BONPOLYC - MATERIALES PLASTICOS - </t>
  </si>
  <si>
    <t>0002-00002441</t>
  </si>
  <si>
    <t xml:space="preserve">EASY ITUZAINGO - MATERIALES GALLINERO </t>
  </si>
  <si>
    <t>2033-00001330</t>
  </si>
  <si>
    <t>02- 0000076</t>
  </si>
  <si>
    <t>02- 00000330</t>
  </si>
  <si>
    <t>02- 00000331</t>
  </si>
  <si>
    <t xml:space="preserve">TEIDA SRL  AB PONEDORAS </t>
  </si>
  <si>
    <t>00002-00002051</t>
  </si>
  <si>
    <t xml:space="preserve">UBELLART HNOS </t>
  </si>
  <si>
    <t>00002-00012782</t>
  </si>
  <si>
    <t>02- 00000332</t>
  </si>
  <si>
    <t>02- 00000017</t>
  </si>
  <si>
    <t xml:space="preserve">EESS ACCESO OESTE A CAPITAL </t>
  </si>
  <si>
    <t>3678-00029554</t>
  </si>
  <si>
    <t>02- 00000333</t>
  </si>
  <si>
    <t xml:space="preserve">EL ROBLE EMPRENDIMIENTO </t>
  </si>
  <si>
    <t>00002-00000036</t>
  </si>
  <si>
    <t xml:space="preserve">EXPRESO BRIO SRL </t>
  </si>
  <si>
    <t>FC</t>
  </si>
  <si>
    <t>0016-00044602</t>
  </si>
  <si>
    <t xml:space="preserve">PINTURERIA REX </t>
  </si>
  <si>
    <t>0367-00008472</t>
  </si>
  <si>
    <t>Nnc</t>
  </si>
  <si>
    <t>0367-00004015</t>
  </si>
  <si>
    <t xml:space="preserve">LIMA TRANSPORTES </t>
  </si>
  <si>
    <t>c</t>
  </si>
  <si>
    <t>0001-00000206</t>
  </si>
  <si>
    <t>02- 00000334</t>
  </si>
  <si>
    <t>02- 00000335</t>
  </si>
  <si>
    <t>02- 00000336</t>
  </si>
  <si>
    <t>02- 00000018</t>
  </si>
  <si>
    <t>EDIN SAIFyA  01/2019</t>
  </si>
  <si>
    <t>0002-00337</t>
  </si>
  <si>
    <t>PAPELERA - URUGUAY 338 - SA</t>
  </si>
  <si>
    <t>0005-00088642</t>
  </si>
  <si>
    <t>COMERCIAL BARCA- OFFIDESK SRL - TONER</t>
  </si>
  <si>
    <t>TIQUET - FC A</t>
  </si>
  <si>
    <t>0001-00000489</t>
  </si>
  <si>
    <t xml:space="preserve">BECHER DE VIA SRL - ENVIO MARINA POZOBON -DOMANICO </t>
  </si>
  <si>
    <t>0009-00027323</t>
  </si>
  <si>
    <t>MUNDO MATERIALE S</t>
  </si>
  <si>
    <t>03-00002311</t>
  </si>
  <si>
    <t>3277-00070048</t>
  </si>
  <si>
    <t>DEHEZA SAICF E I</t>
  </si>
  <si>
    <t>1126-00021982</t>
  </si>
  <si>
    <t>FECHA</t>
  </si>
  <si>
    <t>NOMBRE</t>
  </si>
  <si>
    <t>TIPO COMPROB</t>
  </si>
  <si>
    <t>N° COMPROBANTE</t>
  </si>
  <si>
    <t>OTROS</t>
  </si>
  <si>
    <t>IVA</t>
  </si>
  <si>
    <t>IVA 10/5</t>
  </si>
  <si>
    <t>CONCEP NO GRAV</t>
  </si>
  <si>
    <t>PER IIBB CAP FED</t>
  </si>
  <si>
    <t>PERC IIBB BS AS</t>
  </si>
  <si>
    <t>PERC IVA RG</t>
  </si>
  <si>
    <t xml:space="preserve">OTROS IMPUESTOS </t>
  </si>
  <si>
    <t>TOTAL LINEA</t>
  </si>
  <si>
    <t>Categoria</t>
  </si>
  <si>
    <t>Movimiento</t>
  </si>
  <si>
    <t>Concepto</t>
  </si>
  <si>
    <t>Fecha</t>
  </si>
  <si>
    <t>Tipo de Factura</t>
  </si>
  <si>
    <t>Nro. Comprobante</t>
  </si>
  <si>
    <t>IVA 21%</t>
  </si>
  <si>
    <t>Importe Gravad 10,5%</t>
  </si>
  <si>
    <t>IVA 10,5%</t>
  </si>
  <si>
    <t>IVA 27%</t>
  </si>
  <si>
    <t>Perc. IIBB Caba</t>
  </si>
  <si>
    <t>Otros Impuestos</t>
  </si>
  <si>
    <t>No Gravado</t>
  </si>
  <si>
    <t>Bonificación</t>
  </si>
  <si>
    <t>Total</t>
  </si>
  <si>
    <t>0009-00041456</t>
  </si>
  <si>
    <t>DUNCUE SRL</t>
  </si>
  <si>
    <t>Viaticos</t>
  </si>
  <si>
    <t>Combustible</t>
  </si>
  <si>
    <t>NAFTA</t>
  </si>
  <si>
    <t>0022-00069830</t>
  </si>
  <si>
    <t>ESTACION LIMA SA</t>
  </si>
  <si>
    <t>0009-00041686</t>
  </si>
  <si>
    <t>0009-00041565</t>
  </si>
  <si>
    <t>0009-00041503</t>
  </si>
  <si>
    <t>0009-00041385</t>
  </si>
  <si>
    <t>0009-00041327</t>
  </si>
  <si>
    <t>0009-00041282</t>
  </si>
  <si>
    <t>0009- 0004123</t>
  </si>
  <si>
    <t>0009-00041132</t>
  </si>
  <si>
    <t>0009-00041170</t>
  </si>
  <si>
    <t>0009-00041771</t>
  </si>
  <si>
    <t>1781-00000174</t>
  </si>
  <si>
    <t>FAMACITY SA</t>
  </si>
  <si>
    <t>Gastos</t>
  </si>
  <si>
    <t>Varios</t>
  </si>
  <si>
    <t>TOALLAS MEDICAMENTOS</t>
  </si>
  <si>
    <t>1086-00038608</t>
  </si>
  <si>
    <t>DHEZA SAICFEI</t>
  </si>
  <si>
    <t>0002-00007240</t>
  </si>
  <si>
    <t xml:space="preserve">ACOSTA MIGUEL ALFONSO </t>
  </si>
  <si>
    <t>Librería</t>
  </si>
  <si>
    <t>RESMA FOLIO T CLIPS</t>
  </si>
  <si>
    <t>1033-00025256</t>
  </si>
  <si>
    <t>DEHEZA SAICF</t>
  </si>
  <si>
    <t>1043-00315029</t>
  </si>
  <si>
    <t>AMX ARGENTINA SA</t>
  </si>
  <si>
    <t>Comunicación</t>
  </si>
  <si>
    <t>Claro</t>
  </si>
  <si>
    <t>FEBRERO</t>
  </si>
  <si>
    <t>0007-00004974</t>
  </si>
  <si>
    <t>VIRTUCOM NETWORKS SA</t>
  </si>
  <si>
    <t>Hosting</t>
  </si>
  <si>
    <t>HOSTING FEB</t>
  </si>
  <si>
    <t>2469-00119022</t>
  </si>
  <si>
    <t>TELEFONICA MOVILES ARG SA</t>
  </si>
  <si>
    <t>Modem Movistar</t>
  </si>
  <si>
    <t>MODEN FEB</t>
  </si>
  <si>
    <t>8340-03708404</t>
  </si>
  <si>
    <t>TELECOM ARGENTINA SA</t>
  </si>
  <si>
    <t>Cable Vision</t>
  </si>
  <si>
    <t>FEB</t>
  </si>
  <si>
    <t>0004-00051975</t>
  </si>
  <si>
    <t>EL MUNDO DEL EMBALAJE SRL</t>
  </si>
  <si>
    <t>Insumos de Producción</t>
  </si>
  <si>
    <t>Embalaje</t>
  </si>
  <si>
    <t>BOLSA 105X65 X 800/15X740 3 UNID/20X40X4 UNID/30X40 4 UNID/BOL DE ARRANQUE X ROLLO 1 UNID</t>
  </si>
  <si>
    <t>0005-00005830</t>
  </si>
  <si>
    <t>GRAFICA B612 SRL</t>
  </si>
  <si>
    <t>Etiquetas</t>
  </si>
  <si>
    <t>OPP 29X46 - 50 PANCHAS</t>
  </si>
  <si>
    <t>0003-00000705</t>
  </si>
  <si>
    <t>HOFFMANN AGUSTIN JOSE</t>
  </si>
  <si>
    <t>Inversión</t>
  </si>
  <si>
    <t>Equipos</t>
  </si>
  <si>
    <t>BRAZOS EXTENSIBLE TERCER PUNTO</t>
  </si>
  <si>
    <t>0004-00051796</t>
  </si>
  <si>
    <t>B MICROP 20X40 4 UNID/30X40 4 UNID/ 1 CUBETA (CAJITAS AROMATICAS)</t>
  </si>
  <si>
    <t>0003-00013646</t>
  </si>
  <si>
    <t>ABASTECIMIENTOS PLASTICOS SRL</t>
  </si>
  <si>
    <t>IRRIGA MACHO-HEMBRA/ASPERSOR/ARO DE GOMA IRRIGA/BUJE/CUPLA/MER PVC</t>
  </si>
  <si>
    <t>0003-00000703</t>
  </si>
  <si>
    <t>HOFFMAN AGUSTIN JOSE</t>
  </si>
  <si>
    <t>PERACION DE EJE  DISCO TUERCAS</t>
  </si>
  <si>
    <t>0004-00000028</t>
  </si>
  <si>
    <t>ACEVEDO AGUSTIN</t>
  </si>
  <si>
    <t>Mantenimiento</t>
  </si>
  <si>
    <t>PLANTINES</t>
  </si>
  <si>
    <t>Factura C</t>
  </si>
  <si>
    <t>0002-00000054</t>
  </si>
  <si>
    <t>HOFFMANN GONZALO AGUSTIN</t>
  </si>
  <si>
    <t>Honorarios</t>
  </si>
  <si>
    <t>HS DE SERVICIO DE GRUA</t>
  </si>
  <si>
    <t>0004-00000029</t>
  </si>
  <si>
    <t>PLANTINES VARIOS</t>
  </si>
  <si>
    <t>0002-00007223</t>
  </si>
  <si>
    <t>ACOSTA MIGUEL</t>
  </si>
  <si>
    <t>RECIBI</t>
  </si>
  <si>
    <t>Nota de Credito A</t>
  </si>
  <si>
    <t>1231-23123123</t>
  </si>
  <si>
    <t>asdasd</t>
  </si>
  <si>
    <t>Complementarios</t>
  </si>
  <si>
    <t>Huevos</t>
  </si>
  <si>
    <t>asd</t>
  </si>
  <si>
    <t>Sub-Diario Compras  marzo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</si>
</sst>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 &quot;$&quot;\ * #,##0.00_ ;_ &quot;$&quot;\ * \-#,##0.00_ ;_ &quot;$&quot;\ * &quot;-&quot;??_ ;_ @_ "/>
    <numFmt numFmtId="165" formatCode="&quot;$&quot;\ #,##0.0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sz val="9"/>
      <color rgb="FFFF0000"/>
      <name val="Calibri"/>
      <family val="2"/>
      <scheme val="minor"/>
    </font>
    <font>
      <sz val="9"/>
      <name val="Calibri"/>
      <family val="2"/>
      <scheme val="minor"/>
    </font>
    <font>
      <sz val="8"/>
      <name val="Calibri"/>
      <family val="2"/>
      <scheme val="minor"/>
    </font>
    <font>
      <sz val="8"/>
      <color rgb="FFC00000"/>
      <name val="Calibri"/>
      <family val="2"/>
      <scheme val="minor"/>
    </font>
    <font>
      <sz val="9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2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theme="1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79">
    <xf numFmtId="0" fontId="0" fillId="0" borderId="0" xfId="0"/>
    <xf numFmtId="14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164" fontId="3" fillId="0" borderId="0" xfId="0" applyNumberFormat="1" applyFont="1"/>
    <xf numFmtId="165" fontId="3" fillId="0" borderId="0" xfId="0" applyNumberFormat="1" applyFont="1"/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vertical="justify"/>
    </xf>
    <xf numFmtId="0" fontId="3" fillId="0" borderId="0" xfId="0" applyFont="1" applyAlignment="1">
      <alignment horizontal="center" vertical="justify"/>
    </xf>
    <xf numFmtId="0" fontId="2" fillId="2" borderId="0" xfId="0" applyFont="1" applyFill="1" applyAlignment="1">
      <alignment horizontal="center" vertical="center"/>
    </xf>
    <xf numFmtId="0" fontId="6" fillId="0" borderId="0" xfId="0" applyFont="1" applyAlignment="1">
      <alignment vertical="justify"/>
    </xf>
    <xf numFmtId="0" fontId="6" fillId="0" borderId="0" xfId="0" applyFont="1" applyAlignment="1">
      <alignment horizontal="center" vertical="justify"/>
    </xf>
    <xf numFmtId="49" fontId="6" fillId="0" borderId="0" xfId="0" applyNumberFormat="1" applyFont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justify"/>
    </xf>
    <xf numFmtId="0" fontId="4" fillId="0" borderId="0" xfId="0" applyFont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164" fontId="5" fillId="0" borderId="0" xfId="1" applyFont="1"/>
    <xf numFmtId="0" fontId="5" fillId="2" borderId="0" xfId="0" applyFont="1" applyFill="1"/>
    <xf numFmtId="0" fontId="5" fillId="0" borderId="0" xfId="0" applyFont="1"/>
    <xf numFmtId="165" fontId="5" fillId="0" borderId="0" xfId="0" applyNumberFormat="1" applyFont="1"/>
    <xf numFmtId="164" fontId="5" fillId="0" borderId="0" xfId="0" applyNumberFormat="1" applyFont="1"/>
    <xf numFmtId="14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6" fillId="0" borderId="0" xfId="0" applyFont="1"/>
    <xf numFmtId="165" fontId="6" fillId="0" borderId="0" xfId="0" applyNumberFormat="1" applyFont="1"/>
    <xf numFmtId="0" fontId="3" fillId="0" borderId="1" xfId="0" applyFont="1" applyBorder="1"/>
    <xf numFmtId="14" fontId="4" fillId="0" borderId="0" xfId="0" applyNumberFormat="1" applyFont="1" applyAlignment="1">
      <alignment horizontal="center" vertical="center"/>
    </xf>
    <xf numFmtId="0" fontId="5" fillId="0" borderId="0" xfId="0" applyFont="1" applyAlignment="1">
      <alignment vertical="justify"/>
    </xf>
    <xf numFmtId="164" fontId="5" fillId="0" borderId="0" xfId="1" applyFont="1" applyAlignment="1">
      <alignment vertical="center"/>
    </xf>
    <xf numFmtId="0" fontId="3" fillId="4" borderId="0" xfId="0" applyFont="1" applyFill="1" applyAlignment="1">
      <alignment vertical="center"/>
    </xf>
    <xf numFmtId="0" fontId="0" fillId="4" borderId="0" xfId="0" applyFill="1"/>
    <xf numFmtId="0" fontId="3" fillId="4" borderId="0" xfId="0" applyFont="1" applyFill="1" applyBorder="1" applyAlignment="1">
      <alignment vertical="center"/>
    </xf>
    <xf numFmtId="0" fontId="3" fillId="4" borderId="0" xfId="0" applyFont="1" applyFill="1" applyBorder="1" applyAlignment="1">
      <alignment horizontal="center" vertical="center"/>
    </xf>
    <xf numFmtId="49" fontId="3" fillId="4" borderId="0" xfId="0" applyNumberFormat="1" applyFont="1" applyFill="1" applyBorder="1" applyAlignment="1">
      <alignment horizontal="center" vertical="center"/>
    </xf>
    <xf numFmtId="164" fontId="3" fillId="4" borderId="0" xfId="1" applyFont="1" applyFill="1" applyBorder="1" applyAlignment="1">
      <alignment vertical="center"/>
    </xf>
    <xf numFmtId="0" fontId="5" fillId="0" borderId="0" xfId="0" applyFont="1" applyAlignment="1">
      <alignment horizontal="center"/>
    </xf>
    <xf numFmtId="14" fontId="8" fillId="0" borderId="0" xfId="0" applyNumberFormat="1" applyFont="1" applyAlignment="1">
      <alignment horizontal="center"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49" fontId="9" fillId="0" borderId="0" xfId="0" applyNumberFormat="1" applyFont="1" applyAlignment="1">
      <alignment horizontal="center" vertical="center"/>
    </xf>
    <xf numFmtId="164" fontId="9" fillId="0" borderId="0" xfId="1" applyFont="1" applyAlignment="1">
      <alignment vertical="center"/>
    </xf>
    <xf numFmtId="164" fontId="10" fillId="0" borderId="0" xfId="1" applyFont="1" applyAlignment="1">
      <alignment vertical="center"/>
    </xf>
    <xf numFmtId="0" fontId="10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165" fontId="10" fillId="0" borderId="0" xfId="0" applyNumberFormat="1" applyFont="1" applyAlignment="1">
      <alignment vertical="center"/>
    </xf>
    <xf numFmtId="164" fontId="9" fillId="0" borderId="0" xfId="1" applyFont="1"/>
    <xf numFmtId="164" fontId="9" fillId="0" borderId="0" xfId="0" applyNumberFormat="1" applyFont="1"/>
    <xf numFmtId="0" fontId="11" fillId="0" borderId="0" xfId="0" applyFont="1" applyBorder="1" applyAlignment="1">
      <alignment horizontal="center"/>
    </xf>
    <xf numFmtId="0" fontId="3" fillId="0" borderId="0" xfId="0" applyFont="1" applyBorder="1"/>
    <xf numFmtId="0" fontId="3" fillId="0" borderId="1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14" fontId="0" fillId="0" borderId="0" xfId="0" applyNumberFormat="1"/>
    <xf numFmtId="1" fontId="0" fillId="0" borderId="0" xfId="0" applyNumberFormat="1"/>
    <xf numFmtId="0" fontId="0" fillId="0" borderId="1" xfId="0" applyBorder="1"/>
    <xf numFmtId="1" fontId="0" fillId="0" borderId="1" xfId="0" applyNumberFormat="1" applyBorder="1"/>
    <xf numFmtId="14" fontId="0" fillId="0" borderId="5" xfId="0" applyNumberFormat="1" applyBorder="1"/>
    <xf numFmtId="165" fontId="0" fillId="0" borderId="1" xfId="0" applyNumberFormat="1" applyBorder="1" applyAlignment="1">
      <alignment vertical="center"/>
    </xf>
    <xf numFmtId="165" fontId="0" fillId="0" borderId="6" xfId="0" applyNumberFormat="1" applyBorder="1" applyAlignment="1">
      <alignment vertical="center"/>
    </xf>
    <xf numFmtId="1" fontId="0" fillId="0" borderId="1" xfId="0" applyNumberFormat="1" applyBorder="1" applyAlignment="1">
      <alignment horizontal="right"/>
    </xf>
    <xf numFmtId="0" fontId="12" fillId="5" borderId="13" xfId="0" applyFont="1" applyFill="1" applyBorder="1" applyAlignment="1">
      <alignment horizontal="center" vertical="center" wrapText="1"/>
    </xf>
    <xf numFmtId="0" fontId="12" fillId="5" borderId="14" xfId="0" applyFont="1" applyFill="1" applyBorder="1" applyAlignment="1">
      <alignment horizontal="center" vertical="center" wrapText="1"/>
    </xf>
    <xf numFmtId="0" fontId="12" fillId="5" borderId="15" xfId="0" applyFont="1" applyFill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13" fillId="0" borderId="10" xfId="0" applyFont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justify"/>
    </xf>
    <xf numFmtId="49" fontId="3" fillId="0" borderId="4" xfId="0" applyNumberFormat="1" applyFont="1" applyBorder="1" applyAlignment="1">
      <alignment horizontal="center" vertical="justify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8"/>
  <sheetViews>
    <sheetView tabSelected="1" workbookViewId="0"/>
  </sheetViews>
  <sheetFormatPr baseColWidth="10" defaultRowHeight="15" x14ac:dyDescent="0.25"/>
  <cols>
    <col min="1" max="21" width="16.85546875" customWidth="1"/>
  </cols>
  <sheetData>
    <row r="1" spans="1:21" ht="15.75" thickBot="1" x14ac:dyDescent="0.3">
      <c r="A1" s="56"/>
      <c r="C1" s="57"/>
    </row>
    <row r="2" spans="1:21" x14ac:dyDescent="0.25">
      <c r="A2" s="67" t="s">
        <v>258</v>
      </c>
      <c r="B2" s="68"/>
      <c r="C2" s="68"/>
      <c r="D2" s="69"/>
    </row>
    <row r="3" spans="1:21" ht="15.75" thickBot="1" x14ac:dyDescent="0.3">
      <c r="A3" s="70"/>
      <c r="B3" s="71"/>
      <c r="C3" s="71"/>
      <c r="D3" s="72"/>
    </row>
    <row r="4" spans="1:21" x14ac:dyDescent="0.25">
      <c r="A4" s="56"/>
      <c r="C4" s="57"/>
    </row>
    <row r="5" spans="1:21" ht="15.75" thickBot="1" x14ac:dyDescent="0.3">
      <c r="A5" s="56"/>
      <c r="C5" s="57"/>
    </row>
    <row r="6" spans="1:21" ht="48" customHeight="1" x14ac:dyDescent="0.25">
      <c r="A6" s="64" t="s">
        <v>157</v>
      </c>
      <c r="B6" s="65" t="s">
        <v>158</v>
      </c>
      <c r="C6" s="65" t="s">
        <v>159</v>
      </c>
      <c r="D6" s="65" t="s">
        <v>14</v>
      </c>
      <c r="E6" s="65" t="s">
        <v>13</v>
      </c>
      <c r="F6" s="65" t="s">
        <v>15</v>
      </c>
      <c r="G6" s="65" t="s">
        <v>160</v>
      </c>
      <c r="H6" s="65" t="s">
        <v>161</v>
      </c>
      <c r="I6" s="65" t="s">
        <v>162</v>
      </c>
      <c r="J6" s="65" t="s">
        <v>16</v>
      </c>
      <c r="K6" s="65" t="s">
        <v>163</v>
      </c>
      <c r="L6" s="65" t="s">
        <v>17</v>
      </c>
      <c r="M6" s="65" t="s">
        <v>18</v>
      </c>
      <c r="N6" s="65" t="s">
        <v>164</v>
      </c>
      <c r="O6" s="65" t="s">
        <v>165</v>
      </c>
      <c r="P6" s="65" t="s">
        <v>166</v>
      </c>
      <c r="Q6" s="65" t="s">
        <v>167</v>
      </c>
      <c r="R6" s="65" t="s">
        <v>168</v>
      </c>
      <c r="S6" s="65" t="s">
        <v>154</v>
      </c>
      <c r="T6" s="65" t="s">
        <v>155</v>
      </c>
      <c r="U6" s="66" t="s">
        <v>156</v>
      </c>
    </row>
    <row r="7" spans="1:21" x14ac:dyDescent="0.25">
      <c r="A7" s="60">
        <v>43864</v>
      </c>
      <c r="B7" s="58" t="s">
        <v>8</v>
      </c>
      <c r="C7" s="63" t="s">
        <v>183</v>
      </c>
      <c r="D7" s="58" t="s">
        <v>170</v>
      </c>
      <c r="E7" s="59">
        <v>30661969527</v>
      </c>
      <c r="F7" s="61">
        <v>662.8</v>
      </c>
      <c r="G7" s="61">
        <v>139.19</v>
      </c>
      <c r="H7" s="61"/>
      <c r="I7" s="61"/>
      <c r="J7" s="61"/>
      <c r="K7" s="61"/>
      <c r="L7" s="61"/>
      <c r="M7" s="61">
        <v>43</v>
      </c>
      <c r="N7" s="61"/>
      <c r="O7" s="61">
        <v>0</v>
      </c>
      <c r="P7" s="61">
        <v>198.07</v>
      </c>
      <c r="Q7" s="61">
        <v>0</v>
      </c>
      <c r="R7" s="61">
        <v>1043.06</v>
      </c>
      <c r="S7" s="61" t="s">
        <v>171</v>
      </c>
      <c r="T7" s="61" t="s">
        <v>172</v>
      </c>
      <c r="U7" s="62" t="s">
        <v>173</v>
      </c>
    </row>
    <row r="8" spans="1:21" x14ac:dyDescent="0.25">
      <c r="A8" s="60">
        <v>43864</v>
      </c>
      <c r="B8" s="58" t="s">
        <v>8</v>
      </c>
      <c r="C8" s="63" t="s">
        <v>230</v>
      </c>
      <c r="D8" s="58" t="s">
        <v>217</v>
      </c>
      <c r="E8" s="59">
        <v>30651767918</v>
      </c>
      <c r="F8" s="61">
        <v>5220.2</v>
      </c>
      <c r="G8" s="61">
        <v>1096.24</v>
      </c>
      <c r="H8" s="61"/>
      <c r="I8" s="61"/>
      <c r="J8" s="61"/>
      <c r="K8" s="61"/>
      <c r="L8" s="61"/>
      <c r="M8" s="61">
        <v>46.98</v>
      </c>
      <c r="N8" s="61">
        <v>52.2</v>
      </c>
      <c r="O8" s="61">
        <v>0</v>
      </c>
      <c r="P8" s="61">
        <v>0</v>
      </c>
      <c r="Q8" s="61">
        <v>0</v>
      </c>
      <c r="R8" s="61">
        <v>6415.62</v>
      </c>
      <c r="S8" s="61" t="s">
        <v>218</v>
      </c>
      <c r="T8" s="61" t="s">
        <v>219</v>
      </c>
      <c r="U8" s="62" t="s">
        <v>231</v>
      </c>
    </row>
    <row r="9" spans="1:21" x14ac:dyDescent="0.25">
      <c r="A9" s="60">
        <v>43865</v>
      </c>
      <c r="B9" s="58" t="s">
        <v>8</v>
      </c>
      <c r="C9" s="63" t="s">
        <v>238</v>
      </c>
      <c r="D9" s="58" t="s">
        <v>239</v>
      </c>
      <c r="E9" s="59">
        <v>20057006502</v>
      </c>
      <c r="F9" s="61">
        <v>1322</v>
      </c>
      <c r="G9" s="61">
        <v>277.62</v>
      </c>
      <c r="H9" s="61"/>
      <c r="I9" s="61"/>
      <c r="J9" s="61"/>
      <c r="K9" s="61"/>
      <c r="L9" s="61"/>
      <c r="M9" s="61"/>
      <c r="N9" s="61"/>
      <c r="O9" s="61">
        <v>0</v>
      </c>
      <c r="P9" s="61">
        <v>0</v>
      </c>
      <c r="Q9" s="61">
        <v>0</v>
      </c>
      <c r="R9" s="61">
        <v>1599.62</v>
      </c>
      <c r="S9" s="61" t="s">
        <v>188</v>
      </c>
      <c r="T9" s="61" t="s">
        <v>240</v>
      </c>
      <c r="U9" s="62" t="s">
        <v>241</v>
      </c>
    </row>
    <row r="10" spans="1:21" x14ac:dyDescent="0.25">
      <c r="A10" s="60">
        <v>43866</v>
      </c>
      <c r="B10" s="58" t="s">
        <v>8</v>
      </c>
      <c r="C10" s="63" t="s">
        <v>184</v>
      </c>
      <c r="D10" s="58" t="s">
        <v>170</v>
      </c>
      <c r="E10" s="59">
        <v>30661969527</v>
      </c>
      <c r="F10" s="61">
        <v>530.20000000000005</v>
      </c>
      <c r="G10" s="61">
        <v>111.34</v>
      </c>
      <c r="H10" s="61"/>
      <c r="I10" s="61"/>
      <c r="J10" s="61"/>
      <c r="K10" s="61"/>
      <c r="L10" s="61"/>
      <c r="M10" s="61">
        <v>34.4</v>
      </c>
      <c r="N10" s="61"/>
      <c r="O10" s="61">
        <v>0</v>
      </c>
      <c r="P10" s="61">
        <v>158.46</v>
      </c>
      <c r="Q10" s="61">
        <v>0</v>
      </c>
      <c r="R10" s="61">
        <v>834.4</v>
      </c>
      <c r="S10" s="61" t="s">
        <v>171</v>
      </c>
      <c r="T10" s="61" t="s">
        <v>172</v>
      </c>
      <c r="U10" s="62" t="s">
        <v>173</v>
      </c>
    </row>
    <row r="11" spans="1:21" x14ac:dyDescent="0.25">
      <c r="A11" s="60">
        <v>43866</v>
      </c>
      <c r="B11" s="58" t="s">
        <v>8</v>
      </c>
      <c r="C11" s="63" t="s">
        <v>204</v>
      </c>
      <c r="D11" s="58" t="s">
        <v>205</v>
      </c>
      <c r="E11" s="59">
        <v>30707131752</v>
      </c>
      <c r="F11" s="61">
        <v>1332.06</v>
      </c>
      <c r="G11" s="61">
        <v>279.73</v>
      </c>
      <c r="H11" s="61"/>
      <c r="I11" s="61"/>
      <c r="J11" s="61"/>
      <c r="K11" s="61"/>
      <c r="L11" s="61"/>
      <c r="M11" s="61"/>
      <c r="N11" s="61"/>
      <c r="O11" s="61">
        <v>0</v>
      </c>
      <c r="P11" s="61">
        <v>0</v>
      </c>
      <c r="Q11" s="61">
        <v>0</v>
      </c>
      <c r="R11" s="61">
        <v>1611.79</v>
      </c>
      <c r="S11" s="61" t="s">
        <v>201</v>
      </c>
      <c r="T11" s="61" t="s">
        <v>206</v>
      </c>
      <c r="U11" s="62" t="s">
        <v>207</v>
      </c>
    </row>
    <row r="12" spans="1:21" x14ac:dyDescent="0.25">
      <c r="A12" s="60">
        <v>43868</v>
      </c>
      <c r="B12" s="58" t="s">
        <v>8</v>
      </c>
      <c r="C12" s="63" t="s">
        <v>182</v>
      </c>
      <c r="D12" s="58" t="s">
        <v>170</v>
      </c>
      <c r="E12" s="59">
        <v>30661969527</v>
      </c>
      <c r="F12" s="61">
        <v>530.20000000000005</v>
      </c>
      <c r="G12" s="61">
        <v>111.34</v>
      </c>
      <c r="H12" s="61"/>
      <c r="I12" s="61"/>
      <c r="J12" s="61"/>
      <c r="K12" s="61"/>
      <c r="L12" s="61"/>
      <c r="M12" s="61">
        <v>34.299999999999997</v>
      </c>
      <c r="N12" s="61"/>
      <c r="O12" s="61">
        <v>0</v>
      </c>
      <c r="P12" s="61">
        <v>158.46</v>
      </c>
      <c r="Q12" s="61">
        <v>0</v>
      </c>
      <c r="R12" s="61">
        <v>834.3</v>
      </c>
      <c r="S12" s="61" t="s">
        <v>171</v>
      </c>
      <c r="T12" s="61" t="s">
        <v>172</v>
      </c>
      <c r="U12" s="62" t="s">
        <v>173</v>
      </c>
    </row>
    <row r="13" spans="1:21" x14ac:dyDescent="0.25">
      <c r="A13" s="60">
        <v>43871</v>
      </c>
      <c r="B13" s="58" t="s">
        <v>8</v>
      </c>
      <c r="C13" s="63" t="s">
        <v>181</v>
      </c>
      <c r="D13" s="58" t="s">
        <v>170</v>
      </c>
      <c r="E13" s="59">
        <v>30661969527</v>
      </c>
      <c r="F13" s="61">
        <v>530.20000000000005</v>
      </c>
      <c r="G13" s="61">
        <v>111.34</v>
      </c>
      <c r="H13" s="61"/>
      <c r="I13" s="61"/>
      <c r="J13" s="61"/>
      <c r="K13" s="61"/>
      <c r="L13" s="61"/>
      <c r="M13" s="61">
        <v>34.299999999999997</v>
      </c>
      <c r="N13" s="61"/>
      <c r="O13" s="61">
        <v>0</v>
      </c>
      <c r="P13" s="61">
        <v>158.46</v>
      </c>
      <c r="Q13" s="61">
        <v>0</v>
      </c>
      <c r="R13" s="61">
        <v>834.3</v>
      </c>
      <c r="S13" s="61" t="s">
        <v>171</v>
      </c>
      <c r="T13" s="61" t="s">
        <v>172</v>
      </c>
      <c r="U13" s="62" t="s">
        <v>173</v>
      </c>
    </row>
    <row r="14" spans="1:21" x14ac:dyDescent="0.25">
      <c r="A14" s="60">
        <v>43873</v>
      </c>
      <c r="B14" s="58" t="s">
        <v>8</v>
      </c>
      <c r="C14" s="63" t="s">
        <v>180</v>
      </c>
      <c r="D14" s="58" t="s">
        <v>170</v>
      </c>
      <c r="E14" s="59">
        <v>30661969527</v>
      </c>
      <c r="F14" s="61">
        <v>530.20000000000005</v>
      </c>
      <c r="G14" s="61">
        <v>111.34</v>
      </c>
      <c r="H14" s="61"/>
      <c r="I14" s="61"/>
      <c r="J14" s="61"/>
      <c r="K14" s="61"/>
      <c r="L14" s="61"/>
      <c r="M14" s="61">
        <v>34.4</v>
      </c>
      <c r="N14" s="61"/>
      <c r="O14" s="61">
        <v>0</v>
      </c>
      <c r="P14" s="61">
        <v>158.46</v>
      </c>
      <c r="Q14" s="61">
        <v>0</v>
      </c>
      <c r="R14" s="61">
        <v>834.4</v>
      </c>
      <c r="S14" s="61" t="s">
        <v>171</v>
      </c>
      <c r="T14" s="61" t="s">
        <v>172</v>
      </c>
      <c r="U14" s="62" t="s">
        <v>173</v>
      </c>
    </row>
    <row r="15" spans="1:21" x14ac:dyDescent="0.25">
      <c r="A15" s="60">
        <v>43873</v>
      </c>
      <c r="B15" s="58" t="s">
        <v>8</v>
      </c>
      <c r="C15" s="63" t="s">
        <v>235</v>
      </c>
      <c r="D15" s="58" t="s">
        <v>236</v>
      </c>
      <c r="E15" s="59">
        <v>20164164668</v>
      </c>
      <c r="F15" s="61">
        <v>13200</v>
      </c>
      <c r="G15" s="61">
        <v>2772</v>
      </c>
      <c r="H15" s="61"/>
      <c r="I15" s="61"/>
      <c r="J15" s="61"/>
      <c r="K15" s="61"/>
      <c r="L15" s="61"/>
      <c r="M15" s="61"/>
      <c r="N15" s="61"/>
      <c r="O15" s="61">
        <v>0</v>
      </c>
      <c r="P15" s="61">
        <v>0</v>
      </c>
      <c r="Q15" s="61">
        <v>0</v>
      </c>
      <c r="R15" s="61">
        <v>15972</v>
      </c>
      <c r="S15" s="61" t="s">
        <v>227</v>
      </c>
      <c r="T15" s="61" t="s">
        <v>228</v>
      </c>
      <c r="U15" s="62" t="s">
        <v>237</v>
      </c>
    </row>
    <row r="16" spans="1:21" x14ac:dyDescent="0.25">
      <c r="A16" s="60">
        <v>43874</v>
      </c>
      <c r="B16" s="58" t="s">
        <v>8</v>
      </c>
      <c r="C16" s="63" t="s">
        <v>212</v>
      </c>
      <c r="D16" s="58" t="s">
        <v>213</v>
      </c>
      <c r="E16" s="59">
        <v>30639453738</v>
      </c>
      <c r="F16" s="61">
        <v>2712.82</v>
      </c>
      <c r="G16" s="61">
        <v>569.69000000000005</v>
      </c>
      <c r="H16" s="61"/>
      <c r="I16" s="61"/>
      <c r="J16" s="61"/>
      <c r="K16" s="61"/>
      <c r="L16" s="61">
        <v>81.39</v>
      </c>
      <c r="M16" s="61"/>
      <c r="N16" s="61">
        <v>27.13</v>
      </c>
      <c r="O16" s="61">
        <v>0</v>
      </c>
      <c r="P16" s="61">
        <v>0</v>
      </c>
      <c r="Q16" s="61">
        <v>0</v>
      </c>
      <c r="R16" s="61">
        <v>3391.03</v>
      </c>
      <c r="S16" s="61" t="s">
        <v>201</v>
      </c>
      <c r="T16" s="61" t="s">
        <v>214</v>
      </c>
      <c r="U16" s="62" t="s">
        <v>215</v>
      </c>
    </row>
    <row r="17" spans="1:21" x14ac:dyDescent="0.25">
      <c r="A17" s="60">
        <v>43875</v>
      </c>
      <c r="B17" s="58" t="s">
        <v>8</v>
      </c>
      <c r="C17" s="63" t="s">
        <v>179</v>
      </c>
      <c r="D17" s="58" t="s">
        <v>170</v>
      </c>
      <c r="E17" s="59">
        <v>33661969527</v>
      </c>
      <c r="F17" s="61">
        <v>530.20000000000005</v>
      </c>
      <c r="G17" s="61">
        <v>111.34</v>
      </c>
      <c r="H17" s="61"/>
      <c r="I17" s="61"/>
      <c r="J17" s="61"/>
      <c r="K17" s="61"/>
      <c r="L17" s="61"/>
      <c r="M17" s="61">
        <v>34.4</v>
      </c>
      <c r="N17" s="61"/>
      <c r="O17" s="61">
        <v>0</v>
      </c>
      <c r="P17" s="61">
        <v>158.46</v>
      </c>
      <c r="Q17" s="61">
        <v>0</v>
      </c>
      <c r="R17" s="61">
        <v>834.4</v>
      </c>
      <c r="S17" s="61" t="s">
        <v>171</v>
      </c>
      <c r="T17" s="61" t="s">
        <v>172</v>
      </c>
      <c r="U17" s="62" t="s">
        <v>173</v>
      </c>
    </row>
    <row r="18" spans="1:21" x14ac:dyDescent="0.25">
      <c r="A18" s="60">
        <v>43875</v>
      </c>
      <c r="B18" s="58" t="s">
        <v>8</v>
      </c>
      <c r="C18" s="63" t="s">
        <v>225</v>
      </c>
      <c r="D18" s="58" t="s">
        <v>226</v>
      </c>
      <c r="E18" s="59">
        <v>20164164668</v>
      </c>
      <c r="F18" s="61">
        <v>3800</v>
      </c>
      <c r="G18" s="61">
        <v>798</v>
      </c>
      <c r="H18" s="61"/>
      <c r="I18" s="61"/>
      <c r="J18" s="61"/>
      <c r="K18" s="61"/>
      <c r="L18" s="61"/>
      <c r="M18" s="61"/>
      <c r="N18" s="61"/>
      <c r="O18" s="61">
        <v>0</v>
      </c>
      <c r="P18" s="61">
        <v>0</v>
      </c>
      <c r="Q18" s="61">
        <v>0</v>
      </c>
      <c r="R18" s="61">
        <v>4598</v>
      </c>
      <c r="S18" s="61" t="s">
        <v>227</v>
      </c>
      <c r="T18" s="61" t="s">
        <v>228</v>
      </c>
      <c r="U18" s="62" t="s">
        <v>229</v>
      </c>
    </row>
    <row r="19" spans="1:21" x14ac:dyDescent="0.25">
      <c r="A19" s="60">
        <v>43878</v>
      </c>
      <c r="B19" s="58" t="s">
        <v>8</v>
      </c>
      <c r="C19" s="63" t="s">
        <v>169</v>
      </c>
      <c r="D19" s="58" t="s">
        <v>170</v>
      </c>
      <c r="E19" s="59">
        <v>30661969527</v>
      </c>
      <c r="F19" s="61">
        <v>530.20000000000005</v>
      </c>
      <c r="G19" s="61">
        <v>111.34</v>
      </c>
      <c r="H19" s="61"/>
      <c r="I19" s="61"/>
      <c r="J19" s="61"/>
      <c r="K19" s="61"/>
      <c r="L19" s="61"/>
      <c r="M19" s="61">
        <v>34.4</v>
      </c>
      <c r="N19" s="61"/>
      <c r="O19" s="61">
        <v>0</v>
      </c>
      <c r="P19" s="61">
        <v>158.46</v>
      </c>
      <c r="Q19" s="61">
        <v>0</v>
      </c>
      <c r="R19" s="61">
        <v>834.4</v>
      </c>
      <c r="S19" s="61" t="s">
        <v>171</v>
      </c>
      <c r="T19" s="61" t="s">
        <v>172</v>
      </c>
      <c r="U19" s="62" t="s">
        <v>173</v>
      </c>
    </row>
    <row r="20" spans="1:21" x14ac:dyDescent="0.25">
      <c r="A20" s="60">
        <v>43879</v>
      </c>
      <c r="B20" s="58" t="s">
        <v>8</v>
      </c>
      <c r="C20" s="63" t="s">
        <v>174</v>
      </c>
      <c r="D20" s="58" t="s">
        <v>175</v>
      </c>
      <c r="E20" s="59">
        <v>30537679855</v>
      </c>
      <c r="F20" s="61">
        <v>1247.96</v>
      </c>
      <c r="G20" s="61">
        <v>262.07</v>
      </c>
      <c r="H20" s="61"/>
      <c r="I20" s="61"/>
      <c r="J20" s="61"/>
      <c r="K20" s="61"/>
      <c r="L20" s="61"/>
      <c r="M20" s="61"/>
      <c r="N20" s="61">
        <v>16.38</v>
      </c>
      <c r="O20" s="61">
        <v>0</v>
      </c>
      <c r="P20" s="61">
        <v>390.15</v>
      </c>
      <c r="Q20" s="61">
        <v>0</v>
      </c>
      <c r="R20" s="61">
        <v>1916.56</v>
      </c>
      <c r="S20" s="61" t="s">
        <v>171</v>
      </c>
      <c r="T20" s="61" t="s">
        <v>172</v>
      </c>
      <c r="U20" s="62" t="s">
        <v>173</v>
      </c>
    </row>
    <row r="21" spans="1:21" x14ac:dyDescent="0.25">
      <c r="A21" s="60">
        <v>43880</v>
      </c>
      <c r="B21" s="58" t="s">
        <v>8</v>
      </c>
      <c r="C21" s="63" t="s">
        <v>178</v>
      </c>
      <c r="D21" s="58" t="s">
        <v>170</v>
      </c>
      <c r="E21" s="59">
        <v>30661969527</v>
      </c>
      <c r="F21" s="61">
        <v>530.20000000000005</v>
      </c>
      <c r="G21" s="61">
        <v>111.34</v>
      </c>
      <c r="H21" s="61"/>
      <c r="I21" s="61"/>
      <c r="J21" s="61"/>
      <c r="K21" s="61"/>
      <c r="L21" s="61"/>
      <c r="M21" s="61">
        <v>34.4</v>
      </c>
      <c r="N21" s="61"/>
      <c r="O21" s="61">
        <v>0</v>
      </c>
      <c r="P21" s="61">
        <v>158.46</v>
      </c>
      <c r="Q21" s="61">
        <v>0</v>
      </c>
      <c r="R21" s="61">
        <v>834.4</v>
      </c>
      <c r="S21" s="61" t="s">
        <v>171</v>
      </c>
      <c r="T21" s="61" t="s">
        <v>172</v>
      </c>
      <c r="U21" s="62" t="s">
        <v>173</v>
      </c>
    </row>
    <row r="22" spans="1:21" x14ac:dyDescent="0.25">
      <c r="A22" s="60">
        <v>43882</v>
      </c>
      <c r="B22" s="58" t="s">
        <v>8</v>
      </c>
      <c r="C22" s="63" t="s">
        <v>177</v>
      </c>
      <c r="D22" s="58" t="s">
        <v>170</v>
      </c>
      <c r="E22" s="59">
        <v>30661969527</v>
      </c>
      <c r="F22" s="61">
        <v>530.20000000000005</v>
      </c>
      <c r="G22" s="61">
        <v>111.34</v>
      </c>
      <c r="H22" s="61"/>
      <c r="I22" s="61"/>
      <c r="J22" s="61"/>
      <c r="K22" s="61"/>
      <c r="L22" s="61"/>
      <c r="M22" s="61">
        <v>34.4</v>
      </c>
      <c r="N22" s="61"/>
      <c r="O22" s="61">
        <v>0</v>
      </c>
      <c r="P22" s="61">
        <v>158.46</v>
      </c>
      <c r="Q22" s="61">
        <v>0</v>
      </c>
      <c r="R22" s="61">
        <v>834.4</v>
      </c>
      <c r="S22" s="61" t="s">
        <v>171</v>
      </c>
      <c r="T22" s="61" t="s">
        <v>172</v>
      </c>
      <c r="U22" s="62" t="s">
        <v>173</v>
      </c>
    </row>
    <row r="23" spans="1:21" x14ac:dyDescent="0.25">
      <c r="A23" s="60">
        <v>43882</v>
      </c>
      <c r="B23" s="58" t="s">
        <v>8</v>
      </c>
      <c r="C23" s="63" t="s">
        <v>208</v>
      </c>
      <c r="D23" s="58" t="s">
        <v>209</v>
      </c>
      <c r="E23" s="59">
        <v>30678814357</v>
      </c>
      <c r="F23" s="61">
        <v>1650</v>
      </c>
      <c r="G23" s="61">
        <v>346.5</v>
      </c>
      <c r="H23" s="61"/>
      <c r="I23" s="61"/>
      <c r="J23" s="61"/>
      <c r="K23" s="61"/>
      <c r="L23" s="61"/>
      <c r="M23" s="61"/>
      <c r="N23" s="61">
        <v>16.5</v>
      </c>
      <c r="O23" s="61">
        <v>0</v>
      </c>
      <c r="P23" s="61">
        <v>0</v>
      </c>
      <c r="Q23" s="61">
        <v>0</v>
      </c>
      <c r="R23" s="61">
        <v>2013</v>
      </c>
      <c r="S23" s="61" t="s">
        <v>201</v>
      </c>
      <c r="T23" s="61" t="s">
        <v>210</v>
      </c>
      <c r="U23" s="62" t="s">
        <v>211</v>
      </c>
    </row>
    <row r="24" spans="1:21" x14ac:dyDescent="0.25">
      <c r="A24" s="60">
        <v>43882</v>
      </c>
      <c r="B24" s="58" t="s">
        <v>8</v>
      </c>
      <c r="C24" s="63" t="s">
        <v>221</v>
      </c>
      <c r="D24" s="58" t="s">
        <v>222</v>
      </c>
      <c r="E24" s="59">
        <v>30709804274</v>
      </c>
      <c r="F24" s="61">
        <v>4765.5</v>
      </c>
      <c r="G24" s="61">
        <v>1000.76</v>
      </c>
      <c r="H24" s="61"/>
      <c r="I24" s="61"/>
      <c r="J24" s="61"/>
      <c r="K24" s="61"/>
      <c r="L24" s="61"/>
      <c r="M24" s="61"/>
      <c r="N24" s="61"/>
      <c r="O24" s="61">
        <v>0</v>
      </c>
      <c r="P24" s="61">
        <v>0</v>
      </c>
      <c r="Q24" s="61">
        <v>0</v>
      </c>
      <c r="R24" s="61">
        <v>5766.26</v>
      </c>
      <c r="S24" s="61" t="s">
        <v>218</v>
      </c>
      <c r="T24" s="61" t="s">
        <v>223</v>
      </c>
      <c r="U24" s="62" t="s">
        <v>224</v>
      </c>
    </row>
    <row r="25" spans="1:21" x14ac:dyDescent="0.25">
      <c r="A25" s="60">
        <v>43885</v>
      </c>
      <c r="B25" s="58" t="s">
        <v>8</v>
      </c>
      <c r="C25" s="63" t="s">
        <v>216</v>
      </c>
      <c r="D25" s="58" t="s">
        <v>217</v>
      </c>
      <c r="E25" s="59">
        <v>30651767918</v>
      </c>
      <c r="F25" s="61">
        <v>6400.9</v>
      </c>
      <c r="G25" s="61">
        <v>1344.19</v>
      </c>
      <c r="H25" s="61"/>
      <c r="I25" s="61"/>
      <c r="J25" s="61"/>
      <c r="K25" s="61"/>
      <c r="L25" s="61"/>
      <c r="M25" s="61">
        <v>57.6</v>
      </c>
      <c r="N25" s="61">
        <v>64</v>
      </c>
      <c r="O25" s="61">
        <v>0</v>
      </c>
      <c r="P25" s="61">
        <v>0</v>
      </c>
      <c r="Q25" s="61">
        <v>0</v>
      </c>
      <c r="R25" s="61">
        <v>7866.69</v>
      </c>
      <c r="S25" s="61" t="s">
        <v>218</v>
      </c>
      <c r="T25" s="61" t="s">
        <v>219</v>
      </c>
      <c r="U25" s="62" t="s">
        <v>220</v>
      </c>
    </row>
    <row r="26" spans="1:21" x14ac:dyDescent="0.25">
      <c r="A26" s="60">
        <v>43887</v>
      </c>
      <c r="B26" s="58" t="s">
        <v>8</v>
      </c>
      <c r="C26" s="63" t="s">
        <v>176</v>
      </c>
      <c r="D26" s="58" t="s">
        <v>170</v>
      </c>
      <c r="E26" s="59">
        <v>30661969527</v>
      </c>
      <c r="F26" s="61">
        <v>530.20000000000005</v>
      </c>
      <c r="G26" s="61">
        <v>111.34</v>
      </c>
      <c r="H26" s="61"/>
      <c r="I26" s="61"/>
      <c r="J26" s="61"/>
      <c r="K26" s="61"/>
      <c r="L26" s="61"/>
      <c r="M26" s="61">
        <v>34.4</v>
      </c>
      <c r="N26" s="61"/>
      <c r="O26" s="61">
        <v>0</v>
      </c>
      <c r="P26" s="61">
        <v>158.46</v>
      </c>
      <c r="Q26" s="61">
        <v>0</v>
      </c>
      <c r="R26" s="61">
        <v>834.4</v>
      </c>
      <c r="S26" s="61" t="s">
        <v>171</v>
      </c>
      <c r="T26" s="61" t="s">
        <v>172</v>
      </c>
      <c r="U26" s="62" t="s">
        <v>173</v>
      </c>
    </row>
    <row r="27" spans="1:21" x14ac:dyDescent="0.25">
      <c r="A27" s="60">
        <v>43887</v>
      </c>
      <c r="B27" s="58" t="s">
        <v>8</v>
      </c>
      <c r="C27" s="63" t="s">
        <v>197</v>
      </c>
      <c r="D27" s="58" t="s">
        <v>198</v>
      </c>
      <c r="E27" s="59">
        <v>30516186670</v>
      </c>
      <c r="F27" s="61">
        <v>1234.73</v>
      </c>
      <c r="G27" s="61">
        <v>259.29000000000002</v>
      </c>
      <c r="H27" s="61"/>
      <c r="I27" s="61"/>
      <c r="J27" s="61"/>
      <c r="K27" s="61"/>
      <c r="L27" s="61">
        <v>16.21</v>
      </c>
      <c r="M27" s="61">
        <v>14.59</v>
      </c>
      <c r="N27" s="61"/>
      <c r="O27" s="61">
        <v>0</v>
      </c>
      <c r="P27" s="61">
        <v>386.02</v>
      </c>
      <c r="Q27" s="61">
        <v>0</v>
      </c>
      <c r="R27" s="61">
        <v>1910.84</v>
      </c>
      <c r="S27" s="61" t="s">
        <v>171</v>
      </c>
      <c r="T27" s="61" t="s">
        <v>172</v>
      </c>
      <c r="U27" s="62" t="s">
        <v>173</v>
      </c>
    </row>
    <row r="28" spans="1:21" x14ac:dyDescent="0.25">
      <c r="A28" s="60">
        <v>43887</v>
      </c>
      <c r="B28" s="58" t="s">
        <v>8</v>
      </c>
      <c r="C28" s="63" t="s">
        <v>199</v>
      </c>
      <c r="D28" s="58" t="s">
        <v>200</v>
      </c>
      <c r="E28" s="59">
        <v>30663288497</v>
      </c>
      <c r="F28" s="61">
        <v>2774.9</v>
      </c>
      <c r="G28" s="61">
        <v>252.18</v>
      </c>
      <c r="H28" s="61"/>
      <c r="I28" s="61"/>
      <c r="J28" s="61"/>
      <c r="K28" s="61"/>
      <c r="L28" s="61">
        <v>83.25</v>
      </c>
      <c r="M28" s="61"/>
      <c r="N28" s="61"/>
      <c r="O28" s="61">
        <v>49.15</v>
      </c>
      <c r="P28" s="61">
        <v>0</v>
      </c>
      <c r="Q28" s="61">
        <v>0</v>
      </c>
      <c r="R28" s="61">
        <v>3546.09</v>
      </c>
      <c r="S28" s="61" t="s">
        <v>201</v>
      </c>
      <c r="T28" s="61" t="s">
        <v>202</v>
      </c>
      <c r="U28" s="62" t="s">
        <v>203</v>
      </c>
    </row>
    <row r="29" spans="1:21" x14ac:dyDescent="0.25">
      <c r="A29" s="60">
        <v>43887</v>
      </c>
      <c r="B29" s="58" t="s">
        <v>8</v>
      </c>
      <c r="C29" s="63" t="s">
        <v>247</v>
      </c>
      <c r="D29" s="58" t="s">
        <v>239</v>
      </c>
      <c r="E29" s="59">
        <v>20057006502</v>
      </c>
      <c r="F29" s="61">
        <v>867.77</v>
      </c>
      <c r="G29" s="61">
        <v>182.23</v>
      </c>
      <c r="H29" s="61"/>
      <c r="I29" s="61"/>
      <c r="J29" s="61"/>
      <c r="K29" s="61"/>
      <c r="L29" s="61"/>
      <c r="M29" s="61"/>
      <c r="N29" s="61"/>
      <c r="O29" s="61">
        <v>0</v>
      </c>
      <c r="P29" s="61">
        <v>0</v>
      </c>
      <c r="Q29" s="61">
        <v>0</v>
      </c>
      <c r="R29" s="61">
        <v>1050</v>
      </c>
      <c r="S29" s="61" t="s">
        <v>188</v>
      </c>
      <c r="T29" s="61" t="s">
        <v>240</v>
      </c>
      <c r="U29" s="62" t="s">
        <v>248</v>
      </c>
    </row>
    <row r="30" spans="1:21" x14ac:dyDescent="0.25">
      <c r="A30" s="60">
        <v>43887</v>
      </c>
      <c r="B30" s="58" t="s">
        <v>8</v>
      </c>
      <c r="C30" s="63" t="s">
        <v>249</v>
      </c>
      <c r="D30" s="58" t="s">
        <v>250</v>
      </c>
      <c r="E30" s="59">
        <v>20149315986</v>
      </c>
      <c r="F30" s="61">
        <v>198.35</v>
      </c>
      <c r="G30" s="61">
        <v>41.65</v>
      </c>
      <c r="H30" s="61"/>
      <c r="I30" s="61"/>
      <c r="J30" s="61"/>
      <c r="K30" s="61"/>
      <c r="L30" s="61"/>
      <c r="M30" s="61"/>
      <c r="N30" s="61"/>
      <c r="O30" s="61">
        <v>0</v>
      </c>
      <c r="P30" s="61">
        <v>0</v>
      </c>
      <c r="Q30" s="61">
        <v>0</v>
      </c>
      <c r="R30" s="61">
        <v>240</v>
      </c>
      <c r="S30" s="61" t="s">
        <v>188</v>
      </c>
      <c r="T30" s="61" t="s">
        <v>195</v>
      </c>
      <c r="U30" s="62" t="s">
        <v>251</v>
      </c>
    </row>
    <row r="31" spans="1:21" x14ac:dyDescent="0.25">
      <c r="A31" s="60">
        <v>43888</v>
      </c>
      <c r="B31" s="58" t="s">
        <v>8</v>
      </c>
      <c r="C31" s="63" t="s">
        <v>186</v>
      </c>
      <c r="D31" s="58" t="s">
        <v>187</v>
      </c>
      <c r="E31" s="59">
        <v>30692138747</v>
      </c>
      <c r="F31" s="61">
        <v>691.07</v>
      </c>
      <c r="G31" s="61">
        <v>145.12</v>
      </c>
      <c r="H31" s="61"/>
      <c r="I31" s="61"/>
      <c r="J31" s="61"/>
      <c r="K31" s="61"/>
      <c r="L31" s="61">
        <v>0</v>
      </c>
      <c r="M31" s="61"/>
      <c r="N31" s="61"/>
      <c r="O31" s="61">
        <v>1529.31</v>
      </c>
      <c r="P31" s="61">
        <v>0</v>
      </c>
      <c r="Q31" s="61">
        <v>0</v>
      </c>
      <c r="R31" s="61">
        <v>2365.5</v>
      </c>
      <c r="S31" s="61" t="s">
        <v>188</v>
      </c>
      <c r="T31" s="61" t="s">
        <v>189</v>
      </c>
      <c r="U31" s="62" t="s">
        <v>190</v>
      </c>
    </row>
    <row r="32" spans="1:21" x14ac:dyDescent="0.25">
      <c r="A32" s="60">
        <v>43889</v>
      </c>
      <c r="B32" s="58" t="s">
        <v>8</v>
      </c>
      <c r="C32" s="63" t="s">
        <v>185</v>
      </c>
      <c r="D32" s="58" t="s">
        <v>170</v>
      </c>
      <c r="E32" s="59">
        <v>30661969527</v>
      </c>
      <c r="F32" s="61">
        <v>530.20000000000005</v>
      </c>
      <c r="G32" s="61">
        <v>111.34</v>
      </c>
      <c r="H32" s="61"/>
      <c r="I32" s="61"/>
      <c r="J32" s="61"/>
      <c r="K32" s="61"/>
      <c r="L32" s="61"/>
      <c r="M32" s="61">
        <v>34.4</v>
      </c>
      <c r="N32" s="61"/>
      <c r="O32" s="61">
        <v>0</v>
      </c>
      <c r="P32" s="61">
        <v>158.46</v>
      </c>
      <c r="Q32" s="61">
        <v>0</v>
      </c>
      <c r="R32" s="61">
        <v>834.4</v>
      </c>
      <c r="S32" s="61" t="s">
        <v>171</v>
      </c>
      <c r="T32" s="61" t="s">
        <v>172</v>
      </c>
      <c r="U32" s="62" t="s">
        <v>173</v>
      </c>
    </row>
    <row r="33" spans="1:21" x14ac:dyDescent="0.25">
      <c r="A33" s="60">
        <v>43889</v>
      </c>
      <c r="B33" s="58" t="s">
        <v>242</v>
      </c>
      <c r="C33" s="63" t="s">
        <v>243</v>
      </c>
      <c r="D33" s="58" t="s">
        <v>244</v>
      </c>
      <c r="E33" s="59">
        <v>20339043303</v>
      </c>
      <c r="F33" s="61"/>
      <c r="G33" s="61"/>
      <c r="H33" s="61"/>
      <c r="I33" s="61"/>
      <c r="J33" s="61"/>
      <c r="K33" s="61"/>
      <c r="L33" s="61"/>
      <c r="M33" s="61"/>
      <c r="N33" s="61"/>
      <c r="O33" s="61">
        <v>0</v>
      </c>
      <c r="P33" s="61">
        <v>0</v>
      </c>
      <c r="Q33" s="61">
        <v>0</v>
      </c>
      <c r="R33" s="61">
        <v>9000</v>
      </c>
      <c r="S33" s="61" t="s">
        <v>188</v>
      </c>
      <c r="T33" s="61" t="s">
        <v>245</v>
      </c>
      <c r="U33" s="62" t="s">
        <v>246</v>
      </c>
    </row>
    <row r="34" spans="1:21" x14ac:dyDescent="0.25">
      <c r="A34" s="60">
        <v>43890</v>
      </c>
      <c r="B34" s="58" t="s">
        <v>8</v>
      </c>
      <c r="C34" s="63" t="s">
        <v>232</v>
      </c>
      <c r="D34" s="58" t="s">
        <v>233</v>
      </c>
      <c r="E34" s="59">
        <v>30709955205</v>
      </c>
      <c r="F34" s="61">
        <v>13696.95</v>
      </c>
      <c r="G34" s="61">
        <v>2876.36</v>
      </c>
      <c r="H34" s="61"/>
      <c r="I34" s="61"/>
      <c r="J34" s="61"/>
      <c r="K34" s="61"/>
      <c r="L34" s="61"/>
      <c r="M34" s="61"/>
      <c r="N34" s="61"/>
      <c r="O34" s="61">
        <v>0</v>
      </c>
      <c r="P34" s="61">
        <v>0</v>
      </c>
      <c r="Q34" s="61">
        <v>0</v>
      </c>
      <c r="R34" s="61">
        <v>16573.310000000001</v>
      </c>
      <c r="S34" s="61" t="s">
        <v>227</v>
      </c>
      <c r="T34" s="61" t="s">
        <v>228</v>
      </c>
      <c r="U34" s="62" t="s">
        <v>234</v>
      </c>
    </row>
    <row r="35" spans="1:21" x14ac:dyDescent="0.25">
      <c r="A35" s="60">
        <v>43891</v>
      </c>
      <c r="B35" s="58" t="s">
        <v>8</v>
      </c>
      <c r="C35" s="63" t="s">
        <v>191</v>
      </c>
      <c r="D35" s="58" t="s">
        <v>192</v>
      </c>
      <c r="E35" s="59">
        <v>30516186670</v>
      </c>
      <c r="F35" s="61">
        <v>1353.6</v>
      </c>
      <c r="G35" s="61">
        <v>284.26</v>
      </c>
      <c r="H35" s="61"/>
      <c r="I35" s="61"/>
      <c r="J35" s="61"/>
      <c r="K35" s="61"/>
      <c r="L35" s="61"/>
      <c r="M35" s="61">
        <v>16.03</v>
      </c>
      <c r="N35" s="61">
        <v>17.809999999999999</v>
      </c>
      <c r="O35" s="61">
        <v>0</v>
      </c>
      <c r="P35" s="61">
        <v>427.37</v>
      </c>
      <c r="Q35" s="61">
        <v>0</v>
      </c>
      <c r="R35" s="61">
        <v>2099.0700000000002</v>
      </c>
      <c r="S35" s="61" t="s">
        <v>171</v>
      </c>
      <c r="T35" s="61" t="s">
        <v>172</v>
      </c>
      <c r="U35" s="62" t="s">
        <v>173</v>
      </c>
    </row>
    <row r="36" spans="1:21" x14ac:dyDescent="0.25">
      <c r="A36" s="60">
        <v>43891</v>
      </c>
      <c r="B36" s="58" t="s">
        <v>252</v>
      </c>
      <c r="C36" s="63" t="s">
        <v>253</v>
      </c>
      <c r="D36" s="58" t="s">
        <v>254</v>
      </c>
      <c r="E36" s="59">
        <v>43523412432</v>
      </c>
      <c r="F36" s="61">
        <v>200</v>
      </c>
      <c r="G36" s="61">
        <v>42</v>
      </c>
      <c r="H36" s="61">
        <v>100</v>
      </c>
      <c r="I36" s="61">
        <v>10.5</v>
      </c>
      <c r="J36" s="61"/>
      <c r="K36" s="61"/>
      <c r="L36" s="61"/>
      <c r="M36" s="61"/>
      <c r="N36" s="61"/>
      <c r="O36" s="61">
        <v>0</v>
      </c>
      <c r="P36" s="61">
        <v>0</v>
      </c>
      <c r="Q36" s="61">
        <v>0</v>
      </c>
      <c r="R36" s="61">
        <v>352.5</v>
      </c>
      <c r="S36" s="61" t="s">
        <v>255</v>
      </c>
      <c r="T36" s="61" t="s">
        <v>256</v>
      </c>
      <c r="U36" s="62" t="s">
        <v>257</v>
      </c>
    </row>
    <row r="37" spans="1:21" x14ac:dyDescent="0.25">
      <c r="A37" s="60">
        <v>43893</v>
      </c>
      <c r="B37" s="58" t="s">
        <v>8</v>
      </c>
      <c r="C37" s="63" t="s">
        <v>193</v>
      </c>
      <c r="D37" s="58" t="s">
        <v>194</v>
      </c>
      <c r="E37" s="59">
        <v>20149315986</v>
      </c>
      <c r="F37" s="61">
        <v>917.36</v>
      </c>
      <c r="G37" s="61">
        <v>192.65</v>
      </c>
      <c r="H37" s="61"/>
      <c r="I37" s="61"/>
      <c r="J37" s="61"/>
      <c r="K37" s="61"/>
      <c r="L37" s="61"/>
      <c r="M37" s="61"/>
      <c r="N37" s="61"/>
      <c r="O37" s="61">
        <v>0</v>
      </c>
      <c r="P37" s="61">
        <v>0</v>
      </c>
      <c r="Q37" s="61">
        <v>0</v>
      </c>
      <c r="R37" s="61">
        <v>1110.01</v>
      </c>
      <c r="S37" s="61" t="s">
        <v>188</v>
      </c>
      <c r="T37" s="61" t="s">
        <v>195</v>
      </c>
      <c r="U37" s="62" t="s">
        <v>196</v>
      </c>
    </row>
    <row r="38" spans="1:21" x14ac:dyDescent="0.25">
      <c r="A38" s="60"/>
      <c r="B38" s="58"/>
      <c r="C38" s="63"/>
      <c r="D38" s="58"/>
      <c r="E38" s="59"/>
      <c r="F38" s="61"/>
      <c r="G38" s="61"/>
      <c r="H38" s="61"/>
      <c r="I38" s="61"/>
      <c r="J38" s="61"/>
      <c r="K38" s="61"/>
      <c r="L38" s="61"/>
      <c r="M38" s="61"/>
      <c r="N38" s="61"/>
      <c r="O38" s="61"/>
      <c r="P38" s="61"/>
      <c r="Q38" s="61"/>
      <c r="R38" s="61"/>
      <c r="S38" s="61"/>
      <c r="T38" s="61"/>
      <c r="U38" s="62"/>
    </row>
  </sheetData>
  <sortState ref="A7:U38">
    <sortCondition ref="A6"/>
  </sortState>
  <mergeCells count="1">
    <mergeCell ref="A2:D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R68"/>
  <sheetViews>
    <sheetView workbookViewId="0">
      <selection sqref="A1:N67"/>
    </sheetView>
  </sheetViews>
  <sheetFormatPr baseColWidth="10" defaultRowHeight="15" x14ac:dyDescent="0.25"/>
  <cols>
    <col min="2" max="2" width="25.28515625" customWidth="1"/>
    <col min="4" max="4" width="13.42578125" customWidth="1"/>
    <col min="6" max="6" width="11.5703125" customWidth="1"/>
  </cols>
  <sheetData>
    <row r="1" spans="1:44" s="8" customFormat="1" ht="10.15" customHeight="1" x14ac:dyDescent="0.2">
      <c r="A1" s="73" t="s">
        <v>141</v>
      </c>
      <c r="B1" s="74" t="s">
        <v>142</v>
      </c>
      <c r="C1" s="75" t="s">
        <v>13</v>
      </c>
      <c r="D1" s="77" t="s">
        <v>143</v>
      </c>
      <c r="E1" s="78" t="s">
        <v>144</v>
      </c>
      <c r="F1" s="55"/>
      <c r="G1" s="52"/>
      <c r="H1" s="53"/>
    </row>
    <row r="2" spans="1:44" s="8" customFormat="1" ht="13.9" customHeight="1" x14ac:dyDescent="0.2">
      <c r="A2" s="73"/>
      <c r="B2" s="74"/>
      <c r="C2" s="76"/>
      <c r="D2" s="77"/>
      <c r="E2" s="78"/>
      <c r="F2" s="54" t="s">
        <v>145</v>
      </c>
      <c r="G2" s="54" t="s">
        <v>147</v>
      </c>
      <c r="H2" s="29" t="s">
        <v>146</v>
      </c>
      <c r="I2" s="29" t="s">
        <v>148</v>
      </c>
      <c r="J2" s="29" t="s">
        <v>149</v>
      </c>
      <c r="K2" s="29" t="s">
        <v>150</v>
      </c>
      <c r="L2" s="29" t="s">
        <v>151</v>
      </c>
      <c r="M2" s="29" t="s">
        <v>152</v>
      </c>
      <c r="N2" s="8" t="s">
        <v>153</v>
      </c>
    </row>
    <row r="3" spans="1:44" s="34" customFormat="1" ht="10.15" customHeight="1" x14ac:dyDescent="0.25">
      <c r="A3" s="1">
        <v>43363</v>
      </c>
      <c r="B3" s="35" t="s">
        <v>27</v>
      </c>
      <c r="C3" s="36">
        <v>30678774495</v>
      </c>
      <c r="D3" s="4" t="s">
        <v>4</v>
      </c>
      <c r="E3" s="37" t="s">
        <v>28</v>
      </c>
      <c r="F3" s="38">
        <v>237.34</v>
      </c>
      <c r="G3" s="38"/>
      <c r="H3" s="38">
        <v>49.84</v>
      </c>
      <c r="I3" s="38">
        <v>73.540000000000006</v>
      </c>
      <c r="J3" s="38"/>
      <c r="K3" s="38"/>
      <c r="L3" s="38"/>
      <c r="M3" s="38"/>
      <c r="N3" s="6">
        <f t="shared" ref="N3:N46" si="0">SUM(F3:M3)</f>
        <v>360.72</v>
      </c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3"/>
      <c r="AR3" s="33"/>
    </row>
    <row r="4" spans="1:44" s="34" customFormat="1" ht="10.15" hidden="1" customHeight="1" x14ac:dyDescent="0.25">
      <c r="A4" s="1">
        <v>43363</v>
      </c>
      <c r="B4" s="35" t="s">
        <v>27</v>
      </c>
      <c r="C4" s="36"/>
      <c r="D4" s="4" t="s">
        <v>4</v>
      </c>
      <c r="E4" s="37" t="s">
        <v>28</v>
      </c>
      <c r="F4" s="38"/>
      <c r="G4" s="38"/>
      <c r="H4" s="38">
        <v>49.84</v>
      </c>
      <c r="I4" s="38">
        <v>73.540000000000006</v>
      </c>
      <c r="J4" s="38"/>
      <c r="K4" s="38"/>
      <c r="L4" s="38"/>
      <c r="M4" s="38"/>
      <c r="N4" s="6">
        <f t="shared" si="0"/>
        <v>123.38000000000001</v>
      </c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33"/>
      <c r="AL4" s="33"/>
      <c r="AM4" s="33"/>
      <c r="AN4" s="33"/>
      <c r="AO4" s="33"/>
      <c r="AP4" s="33"/>
      <c r="AQ4" s="33"/>
      <c r="AR4" s="33"/>
    </row>
    <row r="5" spans="1:44" s="34" customFormat="1" ht="10.15" customHeight="1" x14ac:dyDescent="0.25">
      <c r="A5" s="1">
        <v>43729</v>
      </c>
      <c r="B5" s="35" t="s">
        <v>29</v>
      </c>
      <c r="C5" s="36">
        <v>30647603064</v>
      </c>
      <c r="D5" s="4" t="s">
        <v>3</v>
      </c>
      <c r="E5" s="37" t="s">
        <v>30</v>
      </c>
      <c r="F5" s="38">
        <v>1044.5</v>
      </c>
      <c r="G5" s="38"/>
      <c r="H5" s="38">
        <v>219.34</v>
      </c>
      <c r="I5" s="38"/>
      <c r="J5" s="38"/>
      <c r="K5" s="38"/>
      <c r="L5" s="38"/>
      <c r="M5" s="38">
        <v>62.67</v>
      </c>
      <c r="N5" s="6">
        <f t="shared" si="0"/>
        <v>1326.51</v>
      </c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</row>
    <row r="6" spans="1:44" s="8" customFormat="1" ht="10.15" hidden="1" customHeight="1" x14ac:dyDescent="0.2">
      <c r="A6" s="1">
        <v>43420</v>
      </c>
      <c r="B6" s="8" t="s">
        <v>23</v>
      </c>
      <c r="C6" s="9"/>
      <c r="D6" s="4" t="s">
        <v>4</v>
      </c>
      <c r="E6" s="5" t="s">
        <v>31</v>
      </c>
      <c r="F6" s="7"/>
      <c r="G6" s="7"/>
      <c r="N6" s="6">
        <f t="shared" si="0"/>
        <v>0</v>
      </c>
    </row>
    <row r="7" spans="1:44" s="8" customFormat="1" ht="10.15" hidden="1" customHeight="1" x14ac:dyDescent="0.2">
      <c r="A7" s="1">
        <v>43420</v>
      </c>
      <c r="B7" s="8" t="s">
        <v>19</v>
      </c>
      <c r="C7" s="9"/>
      <c r="D7" s="4" t="s">
        <v>4</v>
      </c>
      <c r="E7" s="5" t="s">
        <v>32</v>
      </c>
      <c r="F7" s="7"/>
      <c r="G7" s="7"/>
      <c r="N7" s="6">
        <f t="shared" si="0"/>
        <v>0</v>
      </c>
    </row>
    <row r="8" spans="1:44" s="8" customFormat="1" ht="10.15" customHeight="1" x14ac:dyDescent="0.2">
      <c r="A8" s="1">
        <v>43420</v>
      </c>
      <c r="B8" s="8" t="s">
        <v>22</v>
      </c>
      <c r="C8" s="9">
        <v>30661969527</v>
      </c>
      <c r="D8" s="16" t="s">
        <v>2</v>
      </c>
      <c r="E8" s="5" t="s">
        <v>33</v>
      </c>
      <c r="F8" s="7">
        <v>417.1</v>
      </c>
      <c r="G8" s="7"/>
      <c r="H8" s="8">
        <v>87.59</v>
      </c>
      <c r="I8" s="8">
        <v>95.31</v>
      </c>
      <c r="N8" s="6">
        <f t="shared" si="0"/>
        <v>600</v>
      </c>
    </row>
    <row r="9" spans="1:44" s="8" customFormat="1" ht="10.15" hidden="1" customHeight="1" x14ac:dyDescent="0.2">
      <c r="A9" s="1">
        <v>43425</v>
      </c>
      <c r="B9" s="8" t="s">
        <v>23</v>
      </c>
      <c r="C9" s="9"/>
      <c r="D9" s="4" t="s">
        <v>4</v>
      </c>
      <c r="E9" s="5" t="s">
        <v>34</v>
      </c>
      <c r="F9" s="7"/>
      <c r="G9" s="7"/>
      <c r="N9" s="6">
        <f t="shared" si="0"/>
        <v>0</v>
      </c>
    </row>
    <row r="10" spans="1:44" s="8" customFormat="1" ht="10.15" hidden="1" customHeight="1" x14ac:dyDescent="0.2">
      <c r="A10" s="1">
        <v>43425</v>
      </c>
      <c r="B10" s="8" t="s">
        <v>23</v>
      </c>
      <c r="C10" s="9"/>
      <c r="D10" s="4" t="s">
        <v>4</v>
      </c>
      <c r="E10" s="5" t="s">
        <v>35</v>
      </c>
      <c r="F10" s="7"/>
      <c r="G10" s="7"/>
      <c r="N10" s="6">
        <f t="shared" si="0"/>
        <v>0</v>
      </c>
    </row>
    <row r="11" spans="1:44" s="8" customFormat="1" ht="10.15" hidden="1" customHeight="1" x14ac:dyDescent="0.2">
      <c r="A11" s="1">
        <v>43425</v>
      </c>
      <c r="B11" s="8" t="s">
        <v>23</v>
      </c>
      <c r="C11" s="9"/>
      <c r="D11" s="4" t="s">
        <v>4</v>
      </c>
      <c r="E11" s="5" t="s">
        <v>35</v>
      </c>
      <c r="F11" s="7"/>
      <c r="G11" s="7"/>
      <c r="N11" s="6">
        <f t="shared" si="0"/>
        <v>0</v>
      </c>
    </row>
    <row r="12" spans="1:44" s="8" customFormat="1" ht="10.15" hidden="1" customHeight="1" x14ac:dyDescent="0.2">
      <c r="A12" s="1">
        <v>43425</v>
      </c>
      <c r="B12" s="8" t="s">
        <v>19</v>
      </c>
      <c r="C12" s="9"/>
      <c r="D12" s="4" t="s">
        <v>4</v>
      </c>
      <c r="E12" s="5" t="s">
        <v>36</v>
      </c>
      <c r="F12" s="7"/>
      <c r="G12" s="7"/>
      <c r="N12" s="6">
        <f t="shared" si="0"/>
        <v>0</v>
      </c>
    </row>
    <row r="13" spans="1:44" s="8" customFormat="1" ht="10.15" customHeight="1" x14ac:dyDescent="0.2">
      <c r="A13" s="1">
        <v>43425</v>
      </c>
      <c r="B13" s="8" t="s">
        <v>22</v>
      </c>
      <c r="C13" s="9">
        <v>30661969527</v>
      </c>
      <c r="D13" s="16" t="s">
        <v>2</v>
      </c>
      <c r="E13" s="5" t="s">
        <v>37</v>
      </c>
      <c r="F13" s="7">
        <v>417.1</v>
      </c>
      <c r="G13" s="7"/>
      <c r="H13" s="8">
        <v>87.59</v>
      </c>
      <c r="I13" s="8">
        <v>95.31</v>
      </c>
      <c r="N13" s="6">
        <f t="shared" si="0"/>
        <v>600</v>
      </c>
    </row>
    <row r="14" spans="1:44" s="8" customFormat="1" ht="10.15" hidden="1" customHeight="1" x14ac:dyDescent="0.2">
      <c r="A14" s="1">
        <v>43427</v>
      </c>
      <c r="B14" s="8" t="s">
        <v>23</v>
      </c>
      <c r="C14" s="9"/>
      <c r="D14" s="4" t="s">
        <v>4</v>
      </c>
      <c r="E14" s="5" t="s">
        <v>38</v>
      </c>
      <c r="F14" s="7"/>
      <c r="G14" s="7"/>
      <c r="N14" s="6">
        <f t="shared" si="0"/>
        <v>0</v>
      </c>
    </row>
    <row r="15" spans="1:44" s="8" customFormat="1" ht="10.15" hidden="1" customHeight="1" x14ac:dyDescent="0.2">
      <c r="A15" s="1">
        <v>43427</v>
      </c>
      <c r="B15" s="8" t="s">
        <v>23</v>
      </c>
      <c r="C15" s="9"/>
      <c r="D15" s="4" t="s">
        <v>4</v>
      </c>
      <c r="E15" s="5" t="s">
        <v>39</v>
      </c>
      <c r="F15" s="7"/>
      <c r="G15" s="7"/>
      <c r="N15" s="6">
        <f t="shared" si="0"/>
        <v>0</v>
      </c>
    </row>
    <row r="16" spans="1:44" s="8" customFormat="1" ht="10.15" hidden="1" customHeight="1" x14ac:dyDescent="0.2">
      <c r="A16" s="1">
        <v>43427</v>
      </c>
      <c r="B16" s="8" t="s">
        <v>23</v>
      </c>
      <c r="C16" s="9"/>
      <c r="D16" s="4" t="s">
        <v>4</v>
      </c>
      <c r="E16" s="5" t="s">
        <v>40</v>
      </c>
      <c r="F16" s="7"/>
      <c r="G16" s="7"/>
      <c r="N16" s="6">
        <f t="shared" si="0"/>
        <v>0</v>
      </c>
    </row>
    <row r="17" spans="1:14" s="8" customFormat="1" ht="10.15" hidden="1" customHeight="1" x14ac:dyDescent="0.2">
      <c r="A17" s="1">
        <v>43427</v>
      </c>
      <c r="B17" s="8" t="s">
        <v>19</v>
      </c>
      <c r="C17" s="9"/>
      <c r="D17" s="4" t="s">
        <v>4</v>
      </c>
      <c r="E17" s="5" t="s">
        <v>41</v>
      </c>
      <c r="F17" s="7"/>
      <c r="G17" s="7"/>
      <c r="N17" s="6">
        <f t="shared" si="0"/>
        <v>0</v>
      </c>
    </row>
    <row r="18" spans="1:14" s="8" customFormat="1" ht="10.15" customHeight="1" x14ac:dyDescent="0.2">
      <c r="A18" s="1">
        <v>43427</v>
      </c>
      <c r="B18" s="8" t="s">
        <v>22</v>
      </c>
      <c r="C18" s="9">
        <v>30661969527</v>
      </c>
      <c r="D18" s="16" t="s">
        <v>2</v>
      </c>
      <c r="E18" s="5" t="s">
        <v>42</v>
      </c>
      <c r="F18" s="7">
        <v>417.1</v>
      </c>
      <c r="G18" s="7"/>
      <c r="H18" s="8">
        <v>87.59</v>
      </c>
      <c r="I18" s="8">
        <v>95.31</v>
      </c>
      <c r="N18" s="6">
        <f t="shared" si="0"/>
        <v>600</v>
      </c>
    </row>
    <row r="19" spans="1:14" s="8" customFormat="1" ht="10.15" hidden="1" customHeight="1" x14ac:dyDescent="0.2">
      <c r="A19" s="1">
        <v>43432</v>
      </c>
      <c r="B19" s="8" t="s">
        <v>23</v>
      </c>
      <c r="C19" s="9"/>
      <c r="D19" s="4" t="s">
        <v>4</v>
      </c>
      <c r="E19" s="5" t="s">
        <v>43</v>
      </c>
      <c r="F19" s="7"/>
      <c r="G19" s="7"/>
      <c r="N19" s="6">
        <f t="shared" si="0"/>
        <v>0</v>
      </c>
    </row>
    <row r="20" spans="1:14" s="8" customFormat="1" ht="10.15" hidden="1" customHeight="1" x14ac:dyDescent="0.2">
      <c r="A20" s="1">
        <v>43432</v>
      </c>
      <c r="B20" s="8" t="s">
        <v>23</v>
      </c>
      <c r="C20" s="9"/>
      <c r="D20" s="4" t="s">
        <v>4</v>
      </c>
      <c r="E20" s="5" t="s">
        <v>44</v>
      </c>
      <c r="F20" s="7"/>
      <c r="G20" s="7"/>
      <c r="N20" s="6">
        <f t="shared" si="0"/>
        <v>0</v>
      </c>
    </row>
    <row r="21" spans="1:14" s="8" customFormat="1" ht="10.15" hidden="1" customHeight="1" x14ac:dyDescent="0.2">
      <c r="A21" s="1">
        <v>43430</v>
      </c>
      <c r="B21" s="8" t="s">
        <v>23</v>
      </c>
      <c r="C21" s="9"/>
      <c r="D21" s="4" t="s">
        <v>4</v>
      </c>
      <c r="E21" s="5" t="s">
        <v>45</v>
      </c>
      <c r="F21" s="7"/>
      <c r="G21" s="7"/>
      <c r="N21" s="6">
        <f t="shared" si="0"/>
        <v>0</v>
      </c>
    </row>
    <row r="22" spans="1:14" s="8" customFormat="1" ht="10.15" hidden="1" customHeight="1" x14ac:dyDescent="0.2">
      <c r="A22" s="1">
        <v>43430</v>
      </c>
      <c r="B22" s="8" t="s">
        <v>23</v>
      </c>
      <c r="C22" s="9"/>
      <c r="D22" s="4" t="s">
        <v>4</v>
      </c>
      <c r="E22" s="5" t="s">
        <v>46</v>
      </c>
      <c r="F22" s="7"/>
      <c r="G22" s="7"/>
      <c r="N22" s="6">
        <f t="shared" si="0"/>
        <v>0</v>
      </c>
    </row>
    <row r="23" spans="1:14" s="8" customFormat="1" ht="10.15" customHeight="1" x14ac:dyDescent="0.2">
      <c r="A23" s="1">
        <v>43430</v>
      </c>
      <c r="B23" s="8" t="s">
        <v>47</v>
      </c>
      <c r="C23" s="9">
        <v>30678774495</v>
      </c>
      <c r="D23" s="16" t="s">
        <v>2</v>
      </c>
      <c r="E23" s="5" t="s">
        <v>48</v>
      </c>
      <c r="F23" s="7">
        <v>405.04</v>
      </c>
      <c r="G23" s="7"/>
      <c r="H23" s="8">
        <v>85.06</v>
      </c>
      <c r="I23" s="8">
        <v>109.9</v>
      </c>
      <c r="N23" s="6">
        <f t="shared" si="0"/>
        <v>600</v>
      </c>
    </row>
    <row r="24" spans="1:14" s="8" customFormat="1" ht="10.15" hidden="1" customHeight="1" x14ac:dyDescent="0.2">
      <c r="A24" s="1">
        <v>43432</v>
      </c>
      <c r="B24" s="8" t="s">
        <v>23</v>
      </c>
      <c r="C24" s="9"/>
      <c r="D24" s="4" t="s">
        <v>4</v>
      </c>
      <c r="E24" s="5" t="s">
        <v>49</v>
      </c>
      <c r="F24" s="7"/>
      <c r="G24" s="7"/>
      <c r="N24" s="6">
        <f t="shared" si="0"/>
        <v>0</v>
      </c>
    </row>
    <row r="25" spans="1:14" s="8" customFormat="1" ht="10.15" hidden="1" customHeight="1" x14ac:dyDescent="0.2">
      <c r="A25" s="1">
        <v>43432</v>
      </c>
      <c r="B25" s="8" t="s">
        <v>50</v>
      </c>
      <c r="C25" s="9"/>
      <c r="D25" s="4" t="s">
        <v>4</v>
      </c>
      <c r="E25" s="5" t="s">
        <v>51</v>
      </c>
      <c r="F25" s="7"/>
      <c r="G25" s="7"/>
      <c r="N25" s="6">
        <f t="shared" si="0"/>
        <v>0</v>
      </c>
    </row>
    <row r="26" spans="1:14" s="8" customFormat="1" ht="10.15" hidden="1" customHeight="1" x14ac:dyDescent="0.2">
      <c r="A26" s="1">
        <v>43432</v>
      </c>
      <c r="B26" s="8" t="s">
        <v>50</v>
      </c>
      <c r="C26" s="9"/>
      <c r="D26" s="4" t="s">
        <v>4</v>
      </c>
      <c r="E26" s="5" t="s">
        <v>52</v>
      </c>
      <c r="F26" s="7"/>
      <c r="G26" s="7"/>
      <c r="N26" s="6">
        <f t="shared" si="0"/>
        <v>0</v>
      </c>
    </row>
    <row r="27" spans="1:14" s="8" customFormat="1" ht="10.15" hidden="1" customHeight="1" x14ac:dyDescent="0.2">
      <c r="A27" s="1">
        <v>43432</v>
      </c>
      <c r="B27" s="8" t="s">
        <v>23</v>
      </c>
      <c r="C27" s="9"/>
      <c r="D27" s="4" t="s">
        <v>4</v>
      </c>
      <c r="E27" s="5" t="s">
        <v>53</v>
      </c>
      <c r="F27" s="7"/>
      <c r="G27" s="7"/>
      <c r="N27" s="6">
        <f t="shared" si="0"/>
        <v>0</v>
      </c>
    </row>
    <row r="28" spans="1:14" s="8" customFormat="1" ht="10.15" hidden="1" customHeight="1" x14ac:dyDescent="0.2">
      <c r="A28" s="1">
        <v>43432</v>
      </c>
      <c r="B28" s="8" t="s">
        <v>23</v>
      </c>
      <c r="C28" s="9"/>
      <c r="D28" s="4" t="s">
        <v>4</v>
      </c>
      <c r="E28" s="5" t="s">
        <v>54</v>
      </c>
      <c r="F28" s="7"/>
      <c r="G28" s="7"/>
      <c r="N28" s="6">
        <f t="shared" si="0"/>
        <v>0</v>
      </c>
    </row>
    <row r="29" spans="1:14" s="8" customFormat="1" ht="10.15" hidden="1" customHeight="1" x14ac:dyDescent="0.2">
      <c r="A29" s="1">
        <v>43432</v>
      </c>
      <c r="B29" s="8" t="s">
        <v>19</v>
      </c>
      <c r="C29" s="9"/>
      <c r="D29" s="4" t="s">
        <v>4</v>
      </c>
      <c r="E29" s="5" t="s">
        <v>55</v>
      </c>
      <c r="F29" s="7"/>
      <c r="G29" s="7"/>
      <c r="N29" s="6">
        <f t="shared" si="0"/>
        <v>0</v>
      </c>
    </row>
    <row r="30" spans="1:14" s="8" customFormat="1" ht="10.15" customHeight="1" x14ac:dyDescent="0.2">
      <c r="A30" s="1">
        <v>43432</v>
      </c>
      <c r="B30" s="8" t="s">
        <v>22</v>
      </c>
      <c r="C30" s="9">
        <v>30661969527</v>
      </c>
      <c r="D30" s="16" t="s">
        <v>2</v>
      </c>
      <c r="E30" s="5" t="s">
        <v>56</v>
      </c>
      <c r="F30" s="7">
        <v>417.1</v>
      </c>
      <c r="G30" s="7"/>
      <c r="H30" s="8">
        <v>87.59</v>
      </c>
      <c r="I30" s="8">
        <v>95.31</v>
      </c>
      <c r="N30" s="6">
        <f t="shared" si="0"/>
        <v>600</v>
      </c>
    </row>
    <row r="31" spans="1:14" s="8" customFormat="1" ht="10.15" hidden="1" customHeight="1" x14ac:dyDescent="0.2">
      <c r="A31" s="1">
        <v>43434</v>
      </c>
      <c r="B31" s="8" t="s">
        <v>23</v>
      </c>
      <c r="C31" s="9"/>
      <c r="D31" s="4" t="s">
        <v>4</v>
      </c>
      <c r="E31" s="5" t="s">
        <v>57</v>
      </c>
      <c r="F31" s="7"/>
      <c r="G31" s="7"/>
      <c r="N31" s="6">
        <f t="shared" si="0"/>
        <v>0</v>
      </c>
    </row>
    <row r="32" spans="1:14" s="8" customFormat="1" ht="10.15" hidden="1" customHeight="1" x14ac:dyDescent="0.2">
      <c r="A32" s="1">
        <v>43434</v>
      </c>
      <c r="B32" s="8" t="s">
        <v>23</v>
      </c>
      <c r="C32" s="9"/>
      <c r="D32" s="4" t="s">
        <v>4</v>
      </c>
      <c r="E32" s="5" t="s">
        <v>58</v>
      </c>
      <c r="F32" s="7"/>
      <c r="G32" s="7"/>
      <c r="N32" s="6">
        <f t="shared" si="0"/>
        <v>0</v>
      </c>
    </row>
    <row r="33" spans="1:14" s="8" customFormat="1" ht="10.15" hidden="1" customHeight="1" x14ac:dyDescent="0.2">
      <c r="A33" s="1">
        <v>43434</v>
      </c>
      <c r="B33" s="8" t="s">
        <v>19</v>
      </c>
      <c r="C33" s="9"/>
      <c r="D33" s="4" t="s">
        <v>4</v>
      </c>
      <c r="E33" s="5" t="s">
        <v>59</v>
      </c>
      <c r="F33" s="7"/>
      <c r="G33" s="7"/>
      <c r="N33" s="6">
        <f t="shared" si="0"/>
        <v>0</v>
      </c>
    </row>
    <row r="34" spans="1:14" s="8" customFormat="1" ht="10.15" customHeight="1" x14ac:dyDescent="0.2">
      <c r="A34" s="1">
        <v>43434</v>
      </c>
      <c r="B34" s="8" t="s">
        <v>22</v>
      </c>
      <c r="C34" s="9">
        <v>30661969527</v>
      </c>
      <c r="D34" s="16" t="s">
        <v>2</v>
      </c>
      <c r="E34" s="5" t="s">
        <v>60</v>
      </c>
      <c r="F34" s="7">
        <v>417.1</v>
      </c>
      <c r="G34" s="7"/>
      <c r="H34" s="8">
        <v>87.59</v>
      </c>
      <c r="I34" s="8">
        <v>95.31</v>
      </c>
      <c r="N34" s="6">
        <f t="shared" si="0"/>
        <v>600</v>
      </c>
    </row>
    <row r="35" spans="1:14" s="8" customFormat="1" ht="10.15" hidden="1" customHeight="1" x14ac:dyDescent="0.2">
      <c r="A35" s="1">
        <v>43436</v>
      </c>
      <c r="B35" s="8" t="s">
        <v>23</v>
      </c>
      <c r="C35" s="9"/>
      <c r="D35" s="4" t="s">
        <v>20</v>
      </c>
      <c r="E35" s="5" t="s">
        <v>25</v>
      </c>
      <c r="F35" s="7"/>
      <c r="G35" s="7"/>
      <c r="N35" s="6">
        <f t="shared" si="0"/>
        <v>0</v>
      </c>
    </row>
    <row r="36" spans="1:14" s="8" customFormat="1" ht="10.15" customHeight="1" x14ac:dyDescent="0.2">
      <c r="A36" s="1">
        <v>43448</v>
      </c>
      <c r="B36" s="8" t="s">
        <v>61</v>
      </c>
      <c r="C36" s="9">
        <v>30590360763</v>
      </c>
      <c r="D36" s="4" t="s">
        <v>3</v>
      </c>
      <c r="E36" s="5" t="s">
        <v>62</v>
      </c>
      <c r="F36" s="7">
        <v>983.47</v>
      </c>
      <c r="H36" s="8">
        <v>206.53</v>
      </c>
      <c r="K36" s="8">
        <v>68.84</v>
      </c>
      <c r="N36" s="6">
        <f t="shared" si="0"/>
        <v>1258.8399999999999</v>
      </c>
    </row>
    <row r="37" spans="1:14" s="8" customFormat="1" ht="10.15" customHeight="1" x14ac:dyDescent="0.2">
      <c r="A37" s="1">
        <v>43437</v>
      </c>
      <c r="B37" s="8" t="s">
        <v>22</v>
      </c>
      <c r="C37" s="9">
        <v>30661969527</v>
      </c>
      <c r="D37" s="16" t="s">
        <v>2</v>
      </c>
      <c r="E37" s="5" t="s">
        <v>66</v>
      </c>
      <c r="F37" s="7">
        <v>417.1</v>
      </c>
      <c r="G37" s="7"/>
      <c r="H37" s="8">
        <v>87.59</v>
      </c>
      <c r="I37" s="8">
        <v>95.31</v>
      </c>
      <c r="N37" s="6">
        <f t="shared" si="0"/>
        <v>600</v>
      </c>
    </row>
    <row r="38" spans="1:14" s="8" customFormat="1" ht="10.15" customHeight="1" x14ac:dyDescent="0.2">
      <c r="A38" s="1">
        <v>43437</v>
      </c>
      <c r="B38" s="8" t="s">
        <v>67</v>
      </c>
      <c r="C38" s="9">
        <v>33709812519</v>
      </c>
      <c r="D38" s="18" t="s">
        <v>3</v>
      </c>
      <c r="E38" s="5" t="s">
        <v>68</v>
      </c>
      <c r="F38" s="23"/>
      <c r="G38" s="23"/>
      <c r="H38" s="22"/>
      <c r="I38" s="22"/>
      <c r="J38" s="22"/>
      <c r="K38" s="22"/>
      <c r="L38" s="22"/>
      <c r="M38" s="22"/>
      <c r="N38" s="6">
        <f t="shared" si="0"/>
        <v>0</v>
      </c>
    </row>
    <row r="39" spans="1:14" s="8" customFormat="1" ht="10.15" customHeight="1" x14ac:dyDescent="0.2">
      <c r="A39" s="1">
        <v>43437</v>
      </c>
      <c r="B39" s="8" t="s">
        <v>67</v>
      </c>
      <c r="C39" s="9">
        <v>33709812519</v>
      </c>
      <c r="D39" s="18" t="s">
        <v>69</v>
      </c>
      <c r="E39" s="5" t="s">
        <v>70</v>
      </c>
      <c r="F39" s="23">
        <v>-1073.31</v>
      </c>
      <c r="G39" s="23"/>
      <c r="H39" s="22">
        <v>-225.4</v>
      </c>
      <c r="I39" s="22"/>
      <c r="J39" s="22"/>
      <c r="K39" s="22"/>
      <c r="L39" s="22"/>
      <c r="M39" s="22"/>
      <c r="N39" s="6">
        <f t="shared" si="0"/>
        <v>-1298.71</v>
      </c>
    </row>
    <row r="40" spans="1:14" s="8" customFormat="1" ht="10.15" customHeight="1" x14ac:dyDescent="0.2">
      <c r="A40" s="1">
        <v>43438</v>
      </c>
      <c r="B40" s="8" t="s">
        <v>26</v>
      </c>
      <c r="C40" s="9">
        <v>20129457849</v>
      </c>
      <c r="D40" s="4" t="s">
        <v>9</v>
      </c>
      <c r="E40" s="5" t="s">
        <v>71</v>
      </c>
      <c r="F40" s="7">
        <v>800</v>
      </c>
      <c r="G40" s="7"/>
      <c r="N40" s="6">
        <f t="shared" si="0"/>
        <v>800</v>
      </c>
    </row>
    <row r="41" spans="1:14" s="8" customFormat="1" ht="10.15" hidden="1" customHeight="1" x14ac:dyDescent="0.2">
      <c r="A41" s="1">
        <v>43438</v>
      </c>
      <c r="B41" s="8" t="s">
        <v>72</v>
      </c>
      <c r="C41" s="9"/>
      <c r="D41" s="4" t="s">
        <v>20</v>
      </c>
      <c r="E41" s="5" t="s">
        <v>25</v>
      </c>
      <c r="F41" s="7"/>
      <c r="G41" s="7"/>
      <c r="N41" s="6">
        <f t="shared" si="0"/>
        <v>0</v>
      </c>
    </row>
    <row r="42" spans="1:14" s="8" customFormat="1" ht="10.15" customHeight="1" x14ac:dyDescent="0.2">
      <c r="A42" s="1">
        <v>43438</v>
      </c>
      <c r="B42" s="8" t="s">
        <v>73</v>
      </c>
      <c r="C42" s="9">
        <v>30698804099</v>
      </c>
      <c r="D42" s="4" t="s">
        <v>3</v>
      </c>
      <c r="E42" s="5" t="s">
        <v>74</v>
      </c>
      <c r="F42" s="7">
        <f>16606.64+929.41</f>
        <v>17536.05</v>
      </c>
      <c r="G42" s="7">
        <v>97.59</v>
      </c>
      <c r="H42" s="8">
        <v>3487.39</v>
      </c>
      <c r="N42" s="6">
        <f t="shared" si="0"/>
        <v>21121.03</v>
      </c>
    </row>
    <row r="43" spans="1:14" s="8" customFormat="1" ht="10.15" customHeight="1" x14ac:dyDescent="0.2">
      <c r="A43" s="1">
        <v>43438</v>
      </c>
      <c r="B43" s="8" t="s">
        <v>75</v>
      </c>
      <c r="C43" s="9">
        <v>30695542476</v>
      </c>
      <c r="D43" s="4" t="s">
        <v>1</v>
      </c>
      <c r="E43" s="5" t="s">
        <v>76</v>
      </c>
      <c r="F43" s="7">
        <v>1123.68</v>
      </c>
      <c r="G43" s="7"/>
      <c r="H43" s="8">
        <v>235.97</v>
      </c>
      <c r="I43" s="8">
        <v>370.5</v>
      </c>
      <c r="N43" s="6">
        <f t="shared" si="0"/>
        <v>1730.15</v>
      </c>
    </row>
    <row r="44" spans="1:14" s="8" customFormat="1" ht="10.15" customHeight="1" x14ac:dyDescent="0.2">
      <c r="A44" s="1">
        <v>43437</v>
      </c>
      <c r="B44" s="8" t="s">
        <v>77</v>
      </c>
      <c r="C44" s="9">
        <v>27234923213</v>
      </c>
      <c r="D44" s="4" t="s">
        <v>1</v>
      </c>
      <c r="E44" s="5" t="s">
        <v>78</v>
      </c>
      <c r="F44" s="7">
        <v>410.74</v>
      </c>
      <c r="G44" s="7"/>
      <c r="H44" s="8">
        <v>86.26</v>
      </c>
      <c r="N44" s="6">
        <f t="shared" si="0"/>
        <v>497</v>
      </c>
    </row>
    <row r="45" spans="1:14" s="8" customFormat="1" ht="10.15" customHeight="1" x14ac:dyDescent="0.2">
      <c r="A45" s="1">
        <v>43439</v>
      </c>
      <c r="B45" s="8" t="s">
        <v>22</v>
      </c>
      <c r="C45" s="9">
        <v>30661969527</v>
      </c>
      <c r="D45" s="16" t="s">
        <v>2</v>
      </c>
      <c r="E45" s="5" t="s">
        <v>79</v>
      </c>
      <c r="F45" s="7">
        <v>417.1</v>
      </c>
      <c r="G45" s="7"/>
      <c r="H45" s="8">
        <v>87.59</v>
      </c>
      <c r="I45" s="8">
        <v>95.31</v>
      </c>
      <c r="N45" s="6">
        <f t="shared" si="0"/>
        <v>600</v>
      </c>
    </row>
    <row r="46" spans="1:14" s="8" customFormat="1" ht="10.15" hidden="1" customHeight="1" x14ac:dyDescent="0.2">
      <c r="A46" s="1">
        <v>43440</v>
      </c>
      <c r="B46" s="10" t="s">
        <v>24</v>
      </c>
      <c r="C46" s="11"/>
      <c r="D46" s="4" t="s">
        <v>9</v>
      </c>
      <c r="E46" s="5" t="s">
        <v>81</v>
      </c>
      <c r="F46" s="7"/>
      <c r="G46" s="7"/>
      <c r="N46" s="6">
        <f t="shared" si="0"/>
        <v>0</v>
      </c>
    </row>
    <row r="47" spans="1:14" s="8" customFormat="1" ht="10.15" hidden="1" customHeight="1" x14ac:dyDescent="0.2">
      <c r="A47" s="1">
        <v>43441</v>
      </c>
      <c r="B47" s="8" t="s">
        <v>82</v>
      </c>
      <c r="C47" s="9"/>
      <c r="D47" s="4"/>
      <c r="E47" s="5"/>
      <c r="F47" s="7">
        <v>1600</v>
      </c>
      <c r="G47" s="7"/>
      <c r="N47" s="6"/>
    </row>
    <row r="48" spans="1:14" s="8" customFormat="1" ht="10.15" customHeight="1" x14ac:dyDescent="0.2">
      <c r="A48" s="1">
        <v>43441</v>
      </c>
      <c r="B48" s="8" t="s">
        <v>83</v>
      </c>
      <c r="C48" s="9">
        <v>30693332618</v>
      </c>
      <c r="D48" s="4" t="s">
        <v>3</v>
      </c>
      <c r="E48" s="5" t="s">
        <v>84</v>
      </c>
      <c r="F48" s="7">
        <v>1279.3399999999999</v>
      </c>
      <c r="G48" s="7"/>
      <c r="H48" s="8">
        <v>268.66000000000003</v>
      </c>
      <c r="N48" s="6">
        <f t="shared" ref="N48:N61" si="1">SUM(F48:M48)</f>
        <v>1548</v>
      </c>
    </row>
    <row r="49" spans="1:14" s="8" customFormat="1" ht="10.15" customHeight="1" x14ac:dyDescent="0.2">
      <c r="A49" s="1">
        <v>43444</v>
      </c>
      <c r="B49" s="8" t="s">
        <v>85</v>
      </c>
      <c r="C49" s="9">
        <v>20920438319</v>
      </c>
      <c r="D49" s="4" t="s">
        <v>3</v>
      </c>
      <c r="E49" s="5"/>
      <c r="F49" s="7"/>
      <c r="G49" s="7"/>
      <c r="N49" s="6">
        <f t="shared" si="1"/>
        <v>0</v>
      </c>
    </row>
    <row r="50" spans="1:14" s="8" customFormat="1" ht="10.15" customHeight="1" x14ac:dyDescent="0.2">
      <c r="A50" s="1">
        <v>43444</v>
      </c>
      <c r="B50" s="8" t="s">
        <v>86</v>
      </c>
      <c r="C50" s="9">
        <v>20082747630</v>
      </c>
      <c r="D50" s="4" t="s">
        <v>3</v>
      </c>
      <c r="E50" s="5" t="s">
        <v>87</v>
      </c>
      <c r="F50" s="7">
        <v>1723.21</v>
      </c>
      <c r="G50" s="7"/>
      <c r="H50" s="8">
        <v>361.88</v>
      </c>
      <c r="N50" s="6">
        <f t="shared" si="1"/>
        <v>2085.09</v>
      </c>
    </row>
    <row r="51" spans="1:14" s="8" customFormat="1" ht="10.15" customHeight="1" x14ac:dyDescent="0.2">
      <c r="A51" s="1">
        <v>43445</v>
      </c>
      <c r="B51" s="8" t="s">
        <v>88</v>
      </c>
      <c r="C51" s="9">
        <v>20228603881</v>
      </c>
      <c r="D51" s="4" t="s">
        <v>3</v>
      </c>
      <c r="E51" s="5" t="s">
        <v>89</v>
      </c>
      <c r="F51" s="7">
        <v>702.48</v>
      </c>
      <c r="G51" s="7"/>
      <c r="H51" s="8">
        <v>147.52000000000001</v>
      </c>
      <c r="N51" s="6">
        <f t="shared" si="1"/>
        <v>850</v>
      </c>
    </row>
    <row r="52" spans="1:14" s="8" customFormat="1" ht="10.15" customHeight="1" x14ac:dyDescent="0.2">
      <c r="A52" s="1">
        <v>43446</v>
      </c>
      <c r="B52" s="8" t="s">
        <v>90</v>
      </c>
      <c r="C52" s="9">
        <v>30537679855</v>
      </c>
      <c r="D52" s="4" t="s">
        <v>3</v>
      </c>
      <c r="E52" s="5" t="s">
        <v>91</v>
      </c>
      <c r="F52" s="7">
        <v>1065.31</v>
      </c>
      <c r="G52" s="7"/>
      <c r="H52" s="8">
        <v>223.72</v>
      </c>
      <c r="I52" s="8">
        <v>361.14</v>
      </c>
      <c r="K52" s="8">
        <v>14.26</v>
      </c>
      <c r="N52" s="6">
        <f t="shared" si="1"/>
        <v>1664.43</v>
      </c>
    </row>
    <row r="53" spans="1:14" s="8" customFormat="1" ht="10.15" customHeight="1" x14ac:dyDescent="0.2">
      <c r="A53" s="1">
        <v>43448</v>
      </c>
      <c r="B53" s="8" t="s">
        <v>95</v>
      </c>
      <c r="C53" s="9">
        <v>33714837589</v>
      </c>
      <c r="D53" s="4" t="s">
        <v>3</v>
      </c>
      <c r="E53" s="5" t="s">
        <v>96</v>
      </c>
      <c r="F53" s="7">
        <v>2190</v>
      </c>
      <c r="H53" s="8">
        <v>459.92</v>
      </c>
      <c r="N53" s="6">
        <f t="shared" si="1"/>
        <v>2649.92</v>
      </c>
    </row>
    <row r="54" spans="1:14" s="8" customFormat="1" ht="10.15" customHeight="1" x14ac:dyDescent="0.2">
      <c r="A54" s="1">
        <v>43448</v>
      </c>
      <c r="B54" s="8" t="s">
        <v>97</v>
      </c>
      <c r="C54" s="9">
        <v>33709812519</v>
      </c>
      <c r="D54" s="4" t="s">
        <v>3</v>
      </c>
      <c r="E54" s="5" t="s">
        <v>98</v>
      </c>
      <c r="F54" s="7">
        <v>4699</v>
      </c>
      <c r="H54" s="8">
        <v>986.96</v>
      </c>
      <c r="K54" s="8">
        <v>328.99</v>
      </c>
      <c r="L54" s="8">
        <v>141</v>
      </c>
      <c r="N54" s="6">
        <f t="shared" si="1"/>
        <v>6155.95</v>
      </c>
    </row>
    <row r="55" spans="1:14" s="8" customFormat="1" ht="10.15" customHeight="1" x14ac:dyDescent="0.2">
      <c r="A55" s="1">
        <v>43452</v>
      </c>
      <c r="B55" s="8" t="s">
        <v>102</v>
      </c>
      <c r="C55" s="9">
        <v>30708575689</v>
      </c>
      <c r="D55" s="4" t="s">
        <v>3</v>
      </c>
      <c r="E55" s="5" t="s">
        <v>103</v>
      </c>
      <c r="F55" s="7">
        <v>319.25</v>
      </c>
      <c r="G55" s="7"/>
      <c r="H55" s="8">
        <v>67.040000000000006</v>
      </c>
      <c r="N55" s="6">
        <f t="shared" si="1"/>
        <v>386.29</v>
      </c>
    </row>
    <row r="56" spans="1:14" s="8" customFormat="1" ht="10.15" customHeight="1" x14ac:dyDescent="0.2">
      <c r="A56" s="1">
        <v>43452</v>
      </c>
      <c r="B56" s="8" t="s">
        <v>104</v>
      </c>
      <c r="C56" s="9">
        <v>38712019161</v>
      </c>
      <c r="D56" s="4" t="s">
        <v>3</v>
      </c>
      <c r="E56" s="5" t="s">
        <v>105</v>
      </c>
      <c r="F56" s="7">
        <v>6154.27</v>
      </c>
      <c r="G56" s="7"/>
      <c r="H56" s="8">
        <v>1292.4000000000001</v>
      </c>
      <c r="N56" s="6">
        <f t="shared" si="1"/>
        <v>7446.67</v>
      </c>
    </row>
    <row r="57" spans="1:14" s="27" customFormat="1" ht="10.15" customHeight="1" x14ac:dyDescent="0.2">
      <c r="A57" s="25">
        <v>43452</v>
      </c>
      <c r="B57" s="13" t="s">
        <v>108</v>
      </c>
      <c r="C57" s="14">
        <v>30678774495</v>
      </c>
      <c r="D57" s="26" t="s">
        <v>3</v>
      </c>
      <c r="E57" s="15" t="s">
        <v>109</v>
      </c>
      <c r="F57" s="28">
        <v>1100</v>
      </c>
      <c r="G57" s="28"/>
      <c r="H57" s="27">
        <v>245.11</v>
      </c>
      <c r="I57" s="27">
        <v>320.52999999999997</v>
      </c>
      <c r="N57" s="6">
        <f t="shared" si="1"/>
        <v>1665.64</v>
      </c>
    </row>
    <row r="58" spans="1:14" s="8" customFormat="1" ht="10.15" customHeight="1" x14ac:dyDescent="0.2">
      <c r="A58" s="1">
        <v>43455</v>
      </c>
      <c r="B58" s="2" t="s">
        <v>111</v>
      </c>
      <c r="C58" s="3">
        <v>30707980589</v>
      </c>
      <c r="D58" s="4" t="s">
        <v>10</v>
      </c>
      <c r="E58" s="5" t="s">
        <v>112</v>
      </c>
      <c r="F58" s="7"/>
      <c r="G58" s="7"/>
      <c r="H58" s="8">
        <v>115.5</v>
      </c>
      <c r="N58" s="6">
        <f t="shared" si="1"/>
        <v>115.5</v>
      </c>
    </row>
    <row r="59" spans="1:14" s="8" customFormat="1" ht="10.15" customHeight="1" x14ac:dyDescent="0.2">
      <c r="A59" s="1">
        <v>43820</v>
      </c>
      <c r="B59" s="2" t="s">
        <v>113</v>
      </c>
      <c r="C59" s="3">
        <v>30701530264</v>
      </c>
      <c r="D59" s="4" t="s">
        <v>114</v>
      </c>
      <c r="E59" s="5" t="s">
        <v>115</v>
      </c>
      <c r="F59" s="7">
        <v>340</v>
      </c>
      <c r="G59" s="7"/>
      <c r="H59" s="8">
        <v>71.400000000000006</v>
      </c>
      <c r="N59" s="6">
        <f t="shared" si="1"/>
        <v>411.4</v>
      </c>
    </row>
    <row r="60" spans="1:14" s="8" customFormat="1" ht="10.15" customHeight="1" x14ac:dyDescent="0.2">
      <c r="A60" s="1">
        <v>43456</v>
      </c>
      <c r="B60" s="2" t="s">
        <v>116</v>
      </c>
      <c r="C60" s="3">
        <v>30646512952</v>
      </c>
      <c r="D60" s="4" t="s">
        <v>3</v>
      </c>
      <c r="E60" s="5" t="s">
        <v>117</v>
      </c>
      <c r="F60" s="7">
        <v>1413.83</v>
      </c>
      <c r="G60" s="7"/>
      <c r="H60" s="8">
        <v>296.89999999999998</v>
      </c>
      <c r="K60" s="8">
        <v>84.93</v>
      </c>
      <c r="N60" s="6">
        <f t="shared" si="1"/>
        <v>1795.66</v>
      </c>
    </row>
    <row r="61" spans="1:14" s="8" customFormat="1" ht="10.15" customHeight="1" x14ac:dyDescent="0.2">
      <c r="A61" s="1">
        <v>43456</v>
      </c>
      <c r="B61" s="2" t="s">
        <v>116</v>
      </c>
      <c r="C61" s="3">
        <v>30646512952</v>
      </c>
      <c r="D61" s="4" t="s">
        <v>118</v>
      </c>
      <c r="E61" s="5" t="s">
        <v>119</v>
      </c>
      <c r="F61" s="7">
        <v>-282.77</v>
      </c>
      <c r="G61" s="7"/>
      <c r="H61" s="8">
        <v>-59.38</v>
      </c>
      <c r="N61" s="6">
        <f t="shared" si="1"/>
        <v>-342.15</v>
      </c>
    </row>
    <row r="62" spans="1:14" s="8" customFormat="1" ht="10.15" customHeight="1" x14ac:dyDescent="0.2">
      <c r="A62" s="1">
        <v>43456</v>
      </c>
      <c r="B62" s="8" t="s">
        <v>120</v>
      </c>
      <c r="C62" s="9">
        <v>20077136674</v>
      </c>
      <c r="D62" s="4" t="s">
        <v>121</v>
      </c>
      <c r="E62" s="9" t="s">
        <v>122</v>
      </c>
      <c r="F62" s="7">
        <v>2000</v>
      </c>
      <c r="G62" s="7"/>
      <c r="N62" s="6"/>
    </row>
    <row r="63" spans="1:14" s="8" customFormat="1" ht="10.15" customHeight="1" x14ac:dyDescent="0.2">
      <c r="A63" s="1">
        <v>43461</v>
      </c>
      <c r="B63" s="10" t="s">
        <v>129</v>
      </c>
      <c r="C63" s="11">
        <v>30707959335</v>
      </c>
      <c r="D63" s="4" t="s">
        <v>4</v>
      </c>
      <c r="E63" s="5" t="s">
        <v>130</v>
      </c>
      <c r="F63" s="7">
        <v>652.9</v>
      </c>
      <c r="G63" s="7"/>
      <c r="H63" s="8">
        <v>137.11000000000001</v>
      </c>
      <c r="N63" s="6">
        <f>SUM(F63:M63)</f>
        <v>790.01</v>
      </c>
    </row>
    <row r="64" spans="1:14" s="8" customFormat="1" ht="10.15" customHeight="1" x14ac:dyDescent="0.2">
      <c r="A64" s="25">
        <v>43826</v>
      </c>
      <c r="B64" s="8" t="s">
        <v>131</v>
      </c>
      <c r="C64" s="9">
        <v>33715646329</v>
      </c>
      <c r="D64" s="12" t="s">
        <v>132</v>
      </c>
      <c r="E64" s="9" t="s">
        <v>133</v>
      </c>
      <c r="F64" s="7">
        <v>367.77</v>
      </c>
      <c r="G64" s="7"/>
      <c r="H64" s="8">
        <v>77.23</v>
      </c>
      <c r="N64" s="6"/>
    </row>
    <row r="65" spans="1:14" s="8" customFormat="1" ht="10.15" customHeight="1" x14ac:dyDescent="0.2">
      <c r="A65" s="1">
        <v>43461</v>
      </c>
      <c r="B65" s="10" t="s">
        <v>134</v>
      </c>
      <c r="C65" s="11">
        <v>30707870792</v>
      </c>
      <c r="D65" s="4" t="s">
        <v>0</v>
      </c>
      <c r="E65" s="5" t="s">
        <v>135</v>
      </c>
      <c r="F65" s="7">
        <v>760.04</v>
      </c>
      <c r="G65" s="7"/>
      <c r="H65" s="8">
        <v>159.61000000000001</v>
      </c>
      <c r="N65" s="6">
        <f>SUM(F65:M65)</f>
        <v>919.65</v>
      </c>
    </row>
    <row r="66" spans="1:14" s="8" customFormat="1" ht="10.15" customHeight="1" x14ac:dyDescent="0.2">
      <c r="A66" s="1">
        <v>43463</v>
      </c>
      <c r="B66" s="8" t="s">
        <v>136</v>
      </c>
      <c r="C66" s="9">
        <v>27206275230</v>
      </c>
      <c r="D66" s="4" t="s">
        <v>20</v>
      </c>
      <c r="E66" s="5" t="s">
        <v>137</v>
      </c>
      <c r="F66" s="7">
        <v>4230.99</v>
      </c>
      <c r="G66" s="7"/>
      <c r="H66" s="8">
        <v>888.51</v>
      </c>
      <c r="N66" s="6">
        <f>SUM(F66:M66)</f>
        <v>5119.5</v>
      </c>
    </row>
    <row r="67" spans="1:14" s="8" customFormat="1" ht="10.15" customHeight="1" x14ac:dyDescent="0.2">
      <c r="A67" s="1">
        <v>43463.85</v>
      </c>
      <c r="B67" s="8" t="s">
        <v>47</v>
      </c>
      <c r="C67" s="9">
        <v>30678774495</v>
      </c>
      <c r="D67" s="12" t="s">
        <v>132</v>
      </c>
      <c r="E67" s="5" t="s">
        <v>138</v>
      </c>
      <c r="F67" s="7">
        <v>1178.8499999999999</v>
      </c>
      <c r="G67" s="7"/>
      <c r="H67" s="8">
        <v>247.56</v>
      </c>
      <c r="I67" s="8">
        <v>323.74</v>
      </c>
      <c r="N67" s="6">
        <f>SUM(F67:M67)</f>
        <v>1750.1499999999999</v>
      </c>
    </row>
    <row r="68" spans="1:14" s="8" customFormat="1" ht="10.15" hidden="1" customHeight="1" x14ac:dyDescent="0.2">
      <c r="A68" s="1">
        <v>43463</v>
      </c>
      <c r="B68" s="10" t="s">
        <v>139</v>
      </c>
      <c r="C68" s="11"/>
      <c r="D68" s="4" t="s">
        <v>12</v>
      </c>
      <c r="E68" s="5" t="s">
        <v>140</v>
      </c>
      <c r="F68" s="7"/>
      <c r="G68" s="7"/>
      <c r="H68" s="8">
        <v>184.01</v>
      </c>
      <c r="I68" s="8">
        <v>9.74</v>
      </c>
      <c r="K68" s="8">
        <v>53.16</v>
      </c>
      <c r="N68" s="6">
        <f>SUM(F68:M68)</f>
        <v>246.91</v>
      </c>
    </row>
  </sheetData>
  <autoFilter ref="A2:AW68">
    <filterColumn colId="2">
      <customFilters>
        <customFilter operator="notEqual" val=" "/>
      </customFilters>
    </filterColumn>
  </autoFilter>
  <mergeCells count="5"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18"/>
  <sheetViews>
    <sheetView workbookViewId="0">
      <selection sqref="A1:J20"/>
    </sheetView>
  </sheetViews>
  <sheetFormatPr baseColWidth="10" defaultRowHeight="15" x14ac:dyDescent="0.25"/>
  <cols>
    <col min="2" max="2" width="13.5703125" customWidth="1"/>
    <col min="5" max="5" width="13.42578125" customWidth="1"/>
  </cols>
  <sheetData>
    <row r="1" spans="1:116" ht="24" x14ac:dyDescent="0.25">
      <c r="A1" s="30">
        <v>43437</v>
      </c>
      <c r="B1" s="31" t="s">
        <v>7</v>
      </c>
      <c r="C1" s="17">
        <v>30714938636</v>
      </c>
      <c r="D1" s="18" t="s">
        <v>8</v>
      </c>
      <c r="E1" s="19" t="s">
        <v>64</v>
      </c>
      <c r="F1" s="20"/>
      <c r="G1" s="20"/>
      <c r="H1" s="20"/>
      <c r="I1" s="20">
        <v>3233</v>
      </c>
      <c r="J1" s="32"/>
      <c r="K1" s="20"/>
      <c r="L1" s="20"/>
      <c r="M1" s="20"/>
      <c r="N1" s="20"/>
      <c r="O1" s="20"/>
      <c r="P1" s="20"/>
      <c r="Q1" s="20"/>
      <c r="R1" s="21"/>
      <c r="S1" s="22"/>
      <c r="T1" s="22"/>
      <c r="U1" s="22"/>
      <c r="V1" s="22"/>
      <c r="W1" s="22"/>
      <c r="X1" s="22"/>
      <c r="Y1" s="22"/>
      <c r="Z1" s="22"/>
      <c r="AA1" s="22"/>
      <c r="AB1" s="22"/>
      <c r="AC1" s="20"/>
      <c r="AD1" s="20"/>
      <c r="AE1" s="20"/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  <c r="AW1" s="23"/>
      <c r="AX1" s="23"/>
      <c r="AY1" s="23"/>
      <c r="AZ1" s="20"/>
      <c r="BA1" s="20"/>
      <c r="BB1" s="20"/>
      <c r="BC1" s="20"/>
      <c r="BD1" s="20"/>
      <c r="BE1" s="23"/>
      <c r="BF1" s="23"/>
      <c r="BG1" s="23"/>
      <c r="BH1" s="23"/>
      <c r="BI1" s="23"/>
      <c r="BJ1" s="23"/>
      <c r="BK1" s="23"/>
      <c r="BL1" s="23"/>
      <c r="BM1" s="20"/>
      <c r="BN1" s="20"/>
      <c r="BO1" s="20"/>
      <c r="BP1" s="20"/>
      <c r="BQ1" s="23"/>
      <c r="BR1" s="23"/>
      <c r="BS1" s="23"/>
      <c r="BT1" s="23"/>
      <c r="BU1" s="23"/>
      <c r="BV1" s="23">
        <v>339.46</v>
      </c>
      <c r="BW1" s="22"/>
      <c r="BX1" s="22"/>
      <c r="BY1" s="22"/>
      <c r="BZ1" s="22"/>
      <c r="CA1" s="22"/>
      <c r="CB1" s="22"/>
      <c r="CC1" s="24">
        <f>SUM(I1:CB1)</f>
        <v>3572.46</v>
      </c>
      <c r="CD1" s="8"/>
      <c r="CE1" s="8"/>
      <c r="CF1" s="8"/>
      <c r="CG1" s="8"/>
      <c r="CH1" s="8"/>
      <c r="CI1" s="8"/>
      <c r="CJ1" s="8"/>
      <c r="CK1" s="8"/>
      <c r="CL1" s="8"/>
      <c r="CM1" s="8"/>
      <c r="CN1" s="8"/>
      <c r="CO1" s="8"/>
      <c r="CP1" s="8"/>
      <c r="CQ1" s="8"/>
      <c r="CR1" s="8"/>
      <c r="CS1" s="8"/>
      <c r="CT1" s="8"/>
      <c r="CU1" s="8"/>
      <c r="CV1" s="8"/>
      <c r="CW1" s="8"/>
      <c r="CX1" s="8"/>
      <c r="CY1" s="8"/>
      <c r="CZ1" s="8"/>
      <c r="DA1" s="8"/>
      <c r="DB1" s="8"/>
      <c r="DC1" s="8"/>
      <c r="DD1" s="8"/>
      <c r="DE1" s="8"/>
      <c r="DF1" s="8"/>
      <c r="DG1" s="8"/>
      <c r="DH1" s="8"/>
      <c r="DI1" s="8"/>
      <c r="DJ1" s="8"/>
      <c r="DK1" s="8"/>
      <c r="DL1" s="8"/>
    </row>
    <row r="2" spans="1:116" s="8" customFormat="1" ht="10.15" customHeight="1" x14ac:dyDescent="0.2">
      <c r="A2" s="30">
        <v>43437</v>
      </c>
      <c r="B2" s="31" t="s">
        <v>7</v>
      </c>
      <c r="C2" s="17">
        <v>30714938636</v>
      </c>
      <c r="D2" s="18" t="s">
        <v>8</v>
      </c>
      <c r="E2" s="19" t="s">
        <v>65</v>
      </c>
      <c r="F2" s="20"/>
      <c r="G2" s="20"/>
      <c r="H2" s="20"/>
      <c r="I2" s="20">
        <v>3968</v>
      </c>
      <c r="J2" s="32"/>
      <c r="K2" s="20"/>
      <c r="L2" s="20"/>
      <c r="M2" s="20"/>
      <c r="N2" s="20"/>
      <c r="O2" s="20"/>
      <c r="P2" s="20"/>
      <c r="Q2" s="20"/>
      <c r="R2" s="21"/>
      <c r="S2" s="22"/>
      <c r="T2" s="22"/>
      <c r="U2" s="22"/>
      <c r="V2" s="22"/>
      <c r="W2" s="22"/>
      <c r="X2" s="22"/>
      <c r="Y2" s="22"/>
      <c r="Z2" s="22"/>
      <c r="AA2" s="22"/>
      <c r="AB2" s="22"/>
      <c r="AC2" s="20"/>
      <c r="AD2" s="20"/>
      <c r="AE2" s="20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0"/>
      <c r="BA2" s="20"/>
      <c r="BB2" s="20"/>
      <c r="BC2" s="20"/>
      <c r="BD2" s="20"/>
      <c r="BE2" s="23"/>
      <c r="BF2" s="23"/>
      <c r="BG2" s="23"/>
      <c r="BH2" s="23"/>
      <c r="BI2" s="23"/>
      <c r="BJ2" s="23"/>
      <c r="BK2" s="23"/>
      <c r="BL2" s="23"/>
      <c r="BM2" s="20"/>
      <c r="BN2" s="20"/>
      <c r="BO2" s="20"/>
      <c r="BP2" s="20"/>
      <c r="BQ2" s="23"/>
      <c r="BR2" s="23"/>
      <c r="BS2" s="23"/>
      <c r="BT2" s="23"/>
      <c r="BU2" s="23"/>
      <c r="BV2" s="23">
        <v>416.64</v>
      </c>
      <c r="BW2" s="22"/>
      <c r="BX2" s="22"/>
      <c r="BY2" s="22"/>
      <c r="BZ2" s="22"/>
      <c r="CA2" s="22"/>
      <c r="CB2" s="22"/>
      <c r="CC2" s="24">
        <f>SUM(I2:CB2)</f>
        <v>4384.6400000000003</v>
      </c>
    </row>
    <row r="3" spans="1:116" s="8" customFormat="1" ht="10.15" customHeight="1" x14ac:dyDescent="0.2">
      <c r="A3" s="30">
        <v>43437</v>
      </c>
      <c r="B3" s="22" t="s">
        <v>11</v>
      </c>
      <c r="C3" s="9">
        <v>20343591870</v>
      </c>
      <c r="D3" s="18" t="s">
        <v>8</v>
      </c>
      <c r="E3" s="19" t="s">
        <v>63</v>
      </c>
      <c r="F3" s="20"/>
      <c r="G3" s="20"/>
      <c r="H3" s="20"/>
      <c r="I3" s="20">
        <v>2642</v>
      </c>
      <c r="J3" s="32"/>
      <c r="K3" s="20"/>
      <c r="L3" s="20"/>
      <c r="M3" s="20"/>
      <c r="N3" s="20"/>
      <c r="O3" s="20"/>
      <c r="P3" s="20"/>
      <c r="Q3" s="20"/>
      <c r="R3" s="21"/>
      <c r="S3" s="22"/>
      <c r="T3" s="22"/>
      <c r="U3" s="22"/>
      <c r="V3" s="22"/>
      <c r="W3" s="22"/>
      <c r="X3" s="22"/>
      <c r="Y3" s="22"/>
      <c r="Z3" s="22"/>
      <c r="AA3" s="22"/>
      <c r="AB3" s="22"/>
      <c r="AC3" s="20"/>
      <c r="AD3" s="20"/>
      <c r="AE3" s="20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0"/>
      <c r="BA3" s="20"/>
      <c r="BB3" s="20"/>
      <c r="BC3" s="20"/>
      <c r="BD3" s="20"/>
      <c r="BE3" s="23"/>
      <c r="BF3" s="23"/>
      <c r="BG3" s="23"/>
      <c r="BH3" s="23"/>
      <c r="BI3" s="23"/>
      <c r="BJ3" s="23"/>
      <c r="BK3" s="23"/>
      <c r="BL3" s="23"/>
      <c r="BM3" s="20"/>
      <c r="BN3" s="20"/>
      <c r="BO3" s="20"/>
      <c r="BP3" s="20"/>
      <c r="BQ3" s="23"/>
      <c r="BR3" s="23"/>
      <c r="BS3" s="23"/>
      <c r="BT3" s="23"/>
      <c r="BU3" s="23"/>
      <c r="BV3" s="23">
        <v>277.41000000000003</v>
      </c>
      <c r="BW3" s="22"/>
      <c r="BX3" s="22"/>
      <c r="BY3" s="22"/>
      <c r="BZ3" s="22"/>
      <c r="CA3" s="22"/>
      <c r="CB3" s="22"/>
      <c r="CC3" s="24">
        <f t="shared" ref="CC3:CC9" si="0">SUM(F3:CB3)</f>
        <v>2919.41</v>
      </c>
    </row>
    <row r="4" spans="1:116" s="8" customFormat="1" ht="10.15" customHeight="1" x14ac:dyDescent="0.2">
      <c r="A4" s="30">
        <v>43439</v>
      </c>
      <c r="B4" s="22" t="s">
        <v>21</v>
      </c>
      <c r="C4" s="17">
        <v>30714938636</v>
      </c>
      <c r="D4" s="18" t="s">
        <v>8</v>
      </c>
      <c r="E4" s="19" t="s">
        <v>80</v>
      </c>
      <c r="F4" s="20"/>
      <c r="G4" s="20"/>
      <c r="H4" s="20"/>
      <c r="I4" s="20">
        <v>2274.25</v>
      </c>
      <c r="J4" s="32"/>
      <c r="K4" s="20"/>
      <c r="L4" s="20"/>
      <c r="M4" s="20"/>
      <c r="N4" s="20"/>
      <c r="O4" s="20"/>
      <c r="P4" s="20"/>
      <c r="Q4" s="20"/>
      <c r="R4" s="21"/>
      <c r="S4" s="22"/>
      <c r="T4" s="22"/>
      <c r="U4" s="22"/>
      <c r="V4" s="22"/>
      <c r="W4" s="22"/>
      <c r="X4" s="22"/>
      <c r="Y4" s="22"/>
      <c r="Z4" s="22"/>
      <c r="AA4" s="22"/>
      <c r="AB4" s="22"/>
      <c r="AC4" s="20"/>
      <c r="AD4" s="20"/>
      <c r="AE4" s="20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  <c r="AW4" s="23"/>
      <c r="AX4" s="23"/>
      <c r="AY4" s="23"/>
      <c r="AZ4" s="20"/>
      <c r="BA4" s="20"/>
      <c r="BB4" s="20"/>
      <c r="BC4" s="20"/>
      <c r="BD4" s="20"/>
      <c r="BE4" s="23"/>
      <c r="BF4" s="23"/>
      <c r="BG4" s="23"/>
      <c r="BH4" s="23"/>
      <c r="BI4" s="23"/>
      <c r="BJ4" s="23"/>
      <c r="BK4" s="23"/>
      <c r="BL4" s="23"/>
      <c r="BM4" s="20"/>
      <c r="BN4" s="20"/>
      <c r="BO4" s="20"/>
      <c r="BP4" s="20"/>
      <c r="BQ4" s="23"/>
      <c r="BR4" s="23"/>
      <c r="BS4" s="23"/>
      <c r="BT4" s="23"/>
      <c r="BU4" s="23"/>
      <c r="BV4" s="23">
        <v>238.79</v>
      </c>
      <c r="BW4" s="22"/>
      <c r="BX4" s="22"/>
      <c r="BY4" s="22"/>
      <c r="BZ4" s="22"/>
      <c r="CA4" s="22"/>
      <c r="CB4" s="22"/>
      <c r="CC4" s="6">
        <f t="shared" si="0"/>
        <v>2513.04</v>
      </c>
    </row>
    <row r="5" spans="1:116" s="8" customFormat="1" ht="10.15" customHeight="1" x14ac:dyDescent="0.2">
      <c r="A5" s="30">
        <v>43447</v>
      </c>
      <c r="B5" s="31" t="s">
        <v>7</v>
      </c>
      <c r="C5" s="17">
        <v>30714938636</v>
      </c>
      <c r="D5" s="18" t="s">
        <v>8</v>
      </c>
      <c r="E5" s="19" t="s">
        <v>93</v>
      </c>
      <c r="F5" s="20"/>
      <c r="G5" s="20"/>
      <c r="H5" s="20"/>
      <c r="I5" s="20">
        <v>3768.5</v>
      </c>
      <c r="J5" s="32"/>
      <c r="K5" s="20"/>
      <c r="L5" s="20"/>
      <c r="M5" s="20"/>
      <c r="N5" s="20"/>
      <c r="O5" s="20"/>
      <c r="P5" s="20"/>
      <c r="Q5" s="20"/>
      <c r="R5" s="21"/>
      <c r="S5" s="22"/>
      <c r="T5" s="22"/>
      <c r="U5" s="22"/>
      <c r="V5" s="22"/>
      <c r="W5" s="22"/>
      <c r="X5" s="22"/>
      <c r="Y5" s="22"/>
      <c r="Z5" s="22"/>
      <c r="AA5" s="22"/>
      <c r="AB5" s="22"/>
      <c r="AC5" s="20"/>
      <c r="AD5" s="20"/>
      <c r="AE5" s="20"/>
      <c r="AF5" s="23"/>
      <c r="AG5" s="23"/>
      <c r="AH5" s="23"/>
      <c r="AI5" s="23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  <c r="AV5" s="23"/>
      <c r="AW5" s="23"/>
      <c r="AX5" s="23"/>
      <c r="AY5" s="23"/>
      <c r="AZ5" s="20"/>
      <c r="BA5" s="20"/>
      <c r="BB5" s="20"/>
      <c r="BC5" s="20"/>
      <c r="BD5" s="20"/>
      <c r="BE5" s="23"/>
      <c r="BF5" s="23"/>
      <c r="BG5" s="23"/>
      <c r="BH5" s="23"/>
      <c r="BI5" s="23"/>
      <c r="BJ5" s="23"/>
      <c r="BK5" s="23"/>
      <c r="BL5" s="23"/>
      <c r="BM5" s="20"/>
      <c r="BN5" s="20"/>
      <c r="BO5" s="20"/>
      <c r="BP5" s="20"/>
      <c r="BQ5" s="23"/>
      <c r="BR5" s="23"/>
      <c r="BS5" s="23"/>
      <c r="BT5" s="23"/>
      <c r="BU5" s="23"/>
      <c r="BV5" s="23">
        <v>395.69</v>
      </c>
      <c r="BW5" s="22"/>
      <c r="BX5" s="22"/>
      <c r="BY5" s="22"/>
      <c r="BZ5" s="22"/>
      <c r="CA5" s="22"/>
      <c r="CB5" s="22"/>
      <c r="CC5" s="6">
        <f t="shared" si="0"/>
        <v>4164.1899999999996</v>
      </c>
    </row>
    <row r="6" spans="1:116" s="8" customFormat="1" ht="10.15" customHeight="1" x14ac:dyDescent="0.2">
      <c r="A6" s="30">
        <v>43447</v>
      </c>
      <c r="B6" s="31" t="s">
        <v>7</v>
      </c>
      <c r="C6" s="17">
        <v>30714938636</v>
      </c>
      <c r="D6" s="18" t="s">
        <v>8</v>
      </c>
      <c r="E6" s="19" t="s">
        <v>94</v>
      </c>
      <c r="F6" s="20"/>
      <c r="G6" s="20"/>
      <c r="H6" s="20"/>
      <c r="I6" s="20">
        <v>1513.75</v>
      </c>
      <c r="J6" s="32"/>
      <c r="K6" s="20"/>
      <c r="L6" s="20"/>
      <c r="M6" s="20"/>
      <c r="N6" s="20"/>
      <c r="O6" s="20"/>
      <c r="P6" s="20"/>
      <c r="Q6" s="20"/>
      <c r="R6" s="21"/>
      <c r="S6" s="22"/>
      <c r="T6" s="22"/>
      <c r="U6" s="22"/>
      <c r="V6" s="22"/>
      <c r="W6" s="22"/>
      <c r="X6" s="22"/>
      <c r="Y6" s="22"/>
      <c r="Z6" s="22"/>
      <c r="AA6" s="22"/>
      <c r="AB6" s="22"/>
      <c r="AC6" s="20"/>
      <c r="AD6" s="20"/>
      <c r="AE6" s="20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0"/>
      <c r="BA6" s="20"/>
      <c r="BB6" s="20"/>
      <c r="BC6" s="20"/>
      <c r="BD6" s="20"/>
      <c r="BE6" s="23"/>
      <c r="BF6" s="23"/>
      <c r="BG6" s="23"/>
      <c r="BH6" s="23"/>
      <c r="BI6" s="23"/>
      <c r="BJ6" s="23"/>
      <c r="BK6" s="23"/>
      <c r="BL6" s="23"/>
      <c r="BM6" s="20"/>
      <c r="BN6" s="20"/>
      <c r="BO6" s="20"/>
      <c r="BP6" s="20"/>
      <c r="BQ6" s="23"/>
      <c r="BR6" s="23"/>
      <c r="BS6" s="23"/>
      <c r="BT6" s="23"/>
      <c r="BU6" s="23"/>
      <c r="BV6" s="23">
        <v>158.94</v>
      </c>
      <c r="BW6" s="22"/>
      <c r="BX6" s="22"/>
      <c r="BY6" s="22"/>
      <c r="BZ6" s="22"/>
      <c r="CA6" s="22"/>
      <c r="CB6" s="22"/>
      <c r="CC6" s="6">
        <f t="shared" si="0"/>
        <v>1672.69</v>
      </c>
    </row>
    <row r="7" spans="1:116" s="8" customFormat="1" ht="10.15" customHeight="1" x14ac:dyDescent="0.2">
      <c r="A7" s="30">
        <v>43447</v>
      </c>
      <c r="B7" s="22" t="s">
        <v>21</v>
      </c>
      <c r="C7" s="17">
        <v>30714938636</v>
      </c>
      <c r="D7" s="18" t="s">
        <v>8</v>
      </c>
      <c r="E7" s="19" t="s">
        <v>92</v>
      </c>
      <c r="F7" s="20"/>
      <c r="G7" s="20"/>
      <c r="H7" s="20"/>
      <c r="I7" s="20">
        <v>1308.25</v>
      </c>
      <c r="J7" s="32"/>
      <c r="K7" s="20"/>
      <c r="L7" s="20"/>
      <c r="M7" s="20"/>
      <c r="N7" s="20"/>
      <c r="O7" s="20"/>
      <c r="P7" s="20"/>
      <c r="Q7" s="20"/>
      <c r="R7" s="21"/>
      <c r="S7" s="22"/>
      <c r="T7" s="22"/>
      <c r="U7" s="22"/>
      <c r="V7" s="22"/>
      <c r="W7" s="22"/>
      <c r="X7" s="22"/>
      <c r="Y7" s="22"/>
      <c r="Z7" s="22"/>
      <c r="AA7" s="22"/>
      <c r="AB7" s="22"/>
      <c r="AC7" s="20"/>
      <c r="AD7" s="20"/>
      <c r="AE7" s="20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0"/>
      <c r="BA7" s="20"/>
      <c r="BB7" s="20"/>
      <c r="BC7" s="20"/>
      <c r="BD7" s="20"/>
      <c r="BE7" s="23"/>
      <c r="BF7" s="23"/>
      <c r="BG7" s="23"/>
      <c r="BH7" s="23"/>
      <c r="BI7" s="23"/>
      <c r="BJ7" s="23"/>
      <c r="BK7" s="23"/>
      <c r="BL7" s="23"/>
      <c r="BM7" s="20"/>
      <c r="BN7" s="20"/>
      <c r="BO7" s="20"/>
      <c r="BP7" s="20"/>
      <c r="BQ7" s="23"/>
      <c r="BR7" s="23"/>
      <c r="BS7" s="23"/>
      <c r="BT7" s="23"/>
      <c r="BU7" s="23"/>
      <c r="BV7" s="23">
        <v>137.36000000000001</v>
      </c>
      <c r="BW7" s="22"/>
      <c r="BX7" s="22"/>
      <c r="BY7" s="22"/>
      <c r="BZ7" s="22"/>
      <c r="CA7" s="22"/>
      <c r="CB7" s="22"/>
      <c r="CC7" s="6">
        <f t="shared" si="0"/>
        <v>1445.6100000000001</v>
      </c>
    </row>
    <row r="8" spans="1:116" s="8" customFormat="1" ht="10.15" customHeight="1" x14ac:dyDescent="0.2">
      <c r="A8" s="30">
        <v>43451</v>
      </c>
      <c r="B8" s="22" t="s">
        <v>11</v>
      </c>
      <c r="C8" s="39">
        <v>20343591870</v>
      </c>
      <c r="D8" s="18" t="s">
        <v>8</v>
      </c>
      <c r="E8" s="19" t="s">
        <v>100</v>
      </c>
      <c r="F8" s="20"/>
      <c r="G8" s="20"/>
      <c r="H8" s="20"/>
      <c r="I8" s="20">
        <v>1850.75</v>
      </c>
      <c r="J8" s="32"/>
      <c r="K8" s="20"/>
      <c r="L8" s="20"/>
      <c r="M8" s="20"/>
      <c r="N8" s="20"/>
      <c r="O8" s="20"/>
      <c r="P8" s="20"/>
      <c r="Q8" s="20"/>
      <c r="R8" s="21"/>
      <c r="S8" s="22"/>
      <c r="T8" s="22"/>
      <c r="U8" s="22"/>
      <c r="V8" s="22"/>
      <c r="W8" s="22"/>
      <c r="X8" s="22"/>
      <c r="Y8" s="22"/>
      <c r="Z8" s="22"/>
      <c r="AA8" s="22"/>
      <c r="AB8" s="22"/>
      <c r="AC8" s="20"/>
      <c r="AD8" s="20"/>
      <c r="AE8" s="20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0"/>
      <c r="BA8" s="20"/>
      <c r="BB8" s="20"/>
      <c r="BC8" s="20"/>
      <c r="BD8" s="20"/>
      <c r="BE8" s="23"/>
      <c r="BF8" s="23"/>
      <c r="BG8" s="23"/>
      <c r="BH8" s="23"/>
      <c r="BI8" s="23"/>
      <c r="BJ8" s="23"/>
      <c r="BK8" s="23"/>
      <c r="BL8" s="23"/>
      <c r="BM8" s="20"/>
      <c r="BN8" s="20"/>
      <c r="BO8" s="20"/>
      <c r="BP8" s="20"/>
      <c r="BQ8" s="23"/>
      <c r="BR8" s="23"/>
      <c r="BS8" s="23"/>
      <c r="BT8" s="23"/>
      <c r="BU8" s="23"/>
      <c r="BV8" s="23">
        <v>194.33</v>
      </c>
      <c r="BW8" s="22"/>
      <c r="BX8" s="22"/>
      <c r="BY8" s="22"/>
      <c r="BZ8" s="22"/>
      <c r="CA8" s="22"/>
      <c r="CB8" s="22"/>
      <c r="CC8" s="24">
        <f t="shared" si="0"/>
        <v>2045.08</v>
      </c>
      <c r="CD8" s="22"/>
      <c r="CE8" s="22"/>
      <c r="CF8" s="22"/>
      <c r="CG8" s="22"/>
      <c r="CH8" s="22"/>
      <c r="CI8" s="22"/>
      <c r="CJ8" s="22"/>
      <c r="CK8" s="22"/>
      <c r="CL8" s="22"/>
      <c r="CM8" s="22"/>
      <c r="CN8" s="22"/>
      <c r="CO8" s="22"/>
      <c r="CP8" s="22"/>
      <c r="CQ8" s="22"/>
      <c r="CR8" s="22"/>
      <c r="CS8" s="22"/>
      <c r="CT8" s="22"/>
      <c r="CU8" s="22"/>
      <c r="CV8" s="22"/>
      <c r="CW8" s="22"/>
      <c r="CX8" s="22"/>
      <c r="CY8" s="22"/>
      <c r="CZ8" s="22"/>
      <c r="DA8" s="22"/>
      <c r="DB8" s="22"/>
      <c r="DC8" s="22"/>
      <c r="DD8" s="22"/>
      <c r="DE8" s="22"/>
      <c r="DF8" s="22"/>
      <c r="DG8" s="22"/>
      <c r="DH8" s="22"/>
      <c r="DI8" s="22"/>
      <c r="DJ8" s="22"/>
      <c r="DK8" s="22"/>
      <c r="DL8" s="22"/>
    </row>
    <row r="9" spans="1:116" s="22" customFormat="1" ht="10.15" customHeight="1" x14ac:dyDescent="0.2">
      <c r="A9" s="30">
        <v>43451</v>
      </c>
      <c r="B9" s="31" t="s">
        <v>7</v>
      </c>
      <c r="C9" s="17">
        <v>30714938636</v>
      </c>
      <c r="D9" s="18" t="s">
        <v>8</v>
      </c>
      <c r="E9" s="19" t="s">
        <v>101</v>
      </c>
      <c r="F9" s="20"/>
      <c r="G9" s="20"/>
      <c r="H9" s="20"/>
      <c r="I9" s="20">
        <v>3560</v>
      </c>
      <c r="J9" s="32"/>
      <c r="K9" s="20"/>
      <c r="L9" s="20"/>
      <c r="M9" s="20"/>
      <c r="N9" s="20"/>
      <c r="O9" s="20"/>
      <c r="P9" s="20"/>
      <c r="Q9" s="20"/>
      <c r="R9" s="21"/>
      <c r="AC9" s="20"/>
      <c r="AD9" s="20"/>
      <c r="AE9" s="20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23"/>
      <c r="AW9" s="23"/>
      <c r="AX9" s="23"/>
      <c r="AY9" s="23"/>
      <c r="AZ9" s="20"/>
      <c r="BA9" s="20"/>
      <c r="BB9" s="20"/>
      <c r="BC9" s="20"/>
      <c r="BD9" s="20"/>
      <c r="BE9" s="23"/>
      <c r="BF9" s="23"/>
      <c r="BG9" s="23"/>
      <c r="BH9" s="23"/>
      <c r="BI9" s="23"/>
      <c r="BJ9" s="23"/>
      <c r="BK9" s="23"/>
      <c r="BL9" s="23"/>
      <c r="BM9" s="20"/>
      <c r="BN9" s="20"/>
      <c r="BO9" s="20"/>
      <c r="BP9" s="20"/>
      <c r="BQ9" s="23"/>
      <c r="BR9" s="23"/>
      <c r="BS9" s="23"/>
      <c r="BT9" s="23"/>
      <c r="BU9" s="23"/>
      <c r="BV9" s="23">
        <v>373.8</v>
      </c>
      <c r="CC9" s="6">
        <f t="shared" si="0"/>
        <v>3933.8</v>
      </c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  <c r="CS9" s="8"/>
      <c r="CT9" s="8"/>
      <c r="CU9" s="8"/>
      <c r="CV9" s="8"/>
      <c r="CW9" s="8"/>
      <c r="CX9" s="8"/>
      <c r="CY9" s="8"/>
      <c r="CZ9" s="8"/>
      <c r="DA9" s="8"/>
      <c r="DB9" s="8"/>
      <c r="DC9" s="8"/>
      <c r="DD9" s="8"/>
      <c r="DE9" s="8"/>
      <c r="DF9" s="8"/>
      <c r="DG9" s="8"/>
      <c r="DH9" s="8"/>
      <c r="DI9" s="8"/>
      <c r="DJ9" s="8"/>
      <c r="DK9" s="8"/>
      <c r="DL9" s="8"/>
    </row>
    <row r="10" spans="1:116" s="22" customFormat="1" ht="10.15" customHeight="1" x14ac:dyDescent="0.2">
      <c r="A10" s="30">
        <v>43451</v>
      </c>
      <c r="B10" s="31" t="s">
        <v>5</v>
      </c>
      <c r="C10" s="17">
        <v>20261163781</v>
      </c>
      <c r="D10" s="18" t="s">
        <v>6</v>
      </c>
      <c r="E10" s="19" t="s">
        <v>99</v>
      </c>
      <c r="F10" s="20"/>
      <c r="G10" s="20"/>
      <c r="H10" s="20"/>
      <c r="I10" s="20"/>
      <c r="J10" s="20">
        <v>619.9</v>
      </c>
      <c r="K10" s="20"/>
      <c r="L10" s="20"/>
      <c r="M10" s="20"/>
      <c r="N10" s="20"/>
      <c r="O10" s="20"/>
      <c r="P10" s="20"/>
      <c r="Q10" s="20"/>
      <c r="R10" s="21"/>
      <c r="AC10" s="20"/>
      <c r="AD10" s="20"/>
      <c r="AE10" s="20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23"/>
      <c r="AW10" s="23"/>
      <c r="AX10" s="23"/>
      <c r="AY10" s="23"/>
      <c r="AZ10" s="20"/>
      <c r="BA10" s="20"/>
      <c r="BB10" s="20"/>
      <c r="BC10" s="20"/>
      <c r="BD10" s="20"/>
      <c r="BE10" s="23"/>
      <c r="BF10" s="23"/>
      <c r="BG10" s="23"/>
      <c r="BH10" s="23"/>
      <c r="BI10" s="23"/>
      <c r="BJ10" s="23"/>
      <c r="BK10" s="23"/>
      <c r="BL10" s="23"/>
      <c r="BM10" s="20"/>
      <c r="BN10" s="20"/>
      <c r="BO10" s="20"/>
      <c r="BP10" s="20"/>
      <c r="BQ10" s="23"/>
      <c r="BR10" s="23"/>
      <c r="BS10" s="23"/>
      <c r="BT10" s="23"/>
      <c r="BU10" s="23"/>
      <c r="BV10" s="23"/>
      <c r="CC10" s="24">
        <f>SUM(I10:CB10)</f>
        <v>619.9</v>
      </c>
    </row>
    <row r="11" spans="1:116" s="8" customFormat="1" ht="10.15" customHeight="1" x14ac:dyDescent="0.2">
      <c r="A11" s="30">
        <v>43452</v>
      </c>
      <c r="B11" s="31" t="s">
        <v>7</v>
      </c>
      <c r="C11" s="17">
        <v>30714938636</v>
      </c>
      <c r="D11" s="18" t="s">
        <v>69</v>
      </c>
      <c r="E11" s="19" t="s">
        <v>107</v>
      </c>
      <c r="F11" s="20"/>
      <c r="G11" s="20"/>
      <c r="H11" s="20"/>
      <c r="I11" s="20">
        <v>-3170</v>
      </c>
      <c r="J11" s="32"/>
      <c r="K11" s="20"/>
      <c r="L11" s="20"/>
      <c r="M11" s="20"/>
      <c r="N11" s="20"/>
      <c r="O11" s="20"/>
      <c r="P11" s="20"/>
      <c r="Q11" s="20"/>
      <c r="R11" s="21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0"/>
      <c r="AD11" s="20"/>
      <c r="AE11" s="20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0"/>
      <c r="BA11" s="20"/>
      <c r="BB11" s="20"/>
      <c r="BC11" s="20"/>
      <c r="BD11" s="20"/>
      <c r="BE11" s="23"/>
      <c r="BF11" s="23"/>
      <c r="BG11" s="23"/>
      <c r="BH11" s="23"/>
      <c r="BI11" s="23"/>
      <c r="BJ11" s="23"/>
      <c r="BK11" s="23"/>
      <c r="BL11" s="23"/>
      <c r="BM11" s="20"/>
      <c r="BN11" s="20"/>
      <c r="BO11" s="20"/>
      <c r="BP11" s="20"/>
      <c r="BQ11" s="23"/>
      <c r="BR11" s="23"/>
      <c r="BS11" s="23"/>
      <c r="BT11" s="23"/>
      <c r="BU11" s="23"/>
      <c r="BV11" s="23">
        <v>-332.85</v>
      </c>
      <c r="BW11" s="22"/>
      <c r="BX11" s="22"/>
      <c r="BY11" s="22"/>
      <c r="BZ11" s="22"/>
      <c r="CA11" s="22"/>
      <c r="CB11" s="22"/>
      <c r="CC11" s="6">
        <f t="shared" ref="CC11:CC18" si="1">SUM(F11:CB11)</f>
        <v>-3502.85</v>
      </c>
    </row>
    <row r="12" spans="1:116" s="8" customFormat="1" ht="10.15" customHeight="1" x14ac:dyDescent="0.2">
      <c r="A12" s="30">
        <v>43452</v>
      </c>
      <c r="B12" s="31" t="s">
        <v>7</v>
      </c>
      <c r="C12" s="17">
        <v>30714938636</v>
      </c>
      <c r="D12" s="18" t="s">
        <v>8</v>
      </c>
      <c r="E12" s="19" t="s">
        <v>106</v>
      </c>
      <c r="F12" s="20"/>
      <c r="G12" s="20"/>
      <c r="H12" s="20"/>
      <c r="I12" s="20">
        <v>3170</v>
      </c>
      <c r="J12" s="32"/>
      <c r="K12" s="20"/>
      <c r="L12" s="20"/>
      <c r="M12" s="20"/>
      <c r="N12" s="20"/>
      <c r="O12" s="20"/>
      <c r="P12" s="20"/>
      <c r="Q12" s="20"/>
      <c r="R12" s="21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0"/>
      <c r="AD12" s="20"/>
      <c r="AE12" s="20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23"/>
      <c r="AW12" s="23"/>
      <c r="AX12" s="23"/>
      <c r="AY12" s="23"/>
      <c r="AZ12" s="20"/>
      <c r="BA12" s="20"/>
      <c r="BB12" s="20"/>
      <c r="BC12" s="20"/>
      <c r="BD12" s="20"/>
      <c r="BE12" s="23"/>
      <c r="BF12" s="23"/>
      <c r="BG12" s="23"/>
      <c r="BH12" s="23"/>
      <c r="BI12" s="23"/>
      <c r="BJ12" s="23"/>
      <c r="BK12" s="23"/>
      <c r="BL12" s="23"/>
      <c r="BM12" s="20"/>
      <c r="BN12" s="20"/>
      <c r="BO12" s="20"/>
      <c r="BP12" s="20"/>
      <c r="BQ12" s="23"/>
      <c r="BR12" s="23"/>
      <c r="BS12" s="23"/>
      <c r="BT12" s="23"/>
      <c r="BU12" s="23"/>
      <c r="BV12" s="23">
        <v>332.85</v>
      </c>
      <c r="BW12" s="22"/>
      <c r="BX12" s="22"/>
      <c r="BY12" s="22"/>
      <c r="BZ12" s="22"/>
      <c r="CA12" s="22"/>
      <c r="CB12" s="22"/>
      <c r="CC12" s="6">
        <f t="shared" si="1"/>
        <v>3502.85</v>
      </c>
    </row>
    <row r="13" spans="1:116" s="8" customFormat="1" ht="10.15" customHeight="1" x14ac:dyDescent="0.2">
      <c r="A13" s="30">
        <v>43453</v>
      </c>
      <c r="B13" s="22" t="s">
        <v>21</v>
      </c>
      <c r="C13" s="17">
        <v>30714938636</v>
      </c>
      <c r="D13" s="18" t="s">
        <v>8</v>
      </c>
      <c r="E13" s="19" t="s">
        <v>110</v>
      </c>
      <c r="F13" s="20"/>
      <c r="G13" s="20"/>
      <c r="H13" s="20"/>
      <c r="I13" s="20">
        <v>1330.75</v>
      </c>
      <c r="J13" s="32"/>
      <c r="K13" s="20"/>
      <c r="L13" s="20"/>
      <c r="M13" s="20"/>
      <c r="N13" s="20"/>
      <c r="O13" s="20"/>
      <c r="P13" s="20"/>
      <c r="Q13" s="20"/>
      <c r="R13" s="21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0"/>
      <c r="AD13" s="20"/>
      <c r="AE13" s="20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23"/>
      <c r="AW13" s="23"/>
      <c r="AX13" s="23"/>
      <c r="AY13" s="23"/>
      <c r="AZ13" s="20"/>
      <c r="BA13" s="20"/>
      <c r="BB13" s="20"/>
      <c r="BC13" s="20"/>
      <c r="BD13" s="20"/>
      <c r="BE13" s="23"/>
      <c r="BF13" s="23"/>
      <c r="BG13" s="23"/>
      <c r="BH13" s="23"/>
      <c r="BI13" s="23"/>
      <c r="BJ13" s="23"/>
      <c r="BK13" s="23"/>
      <c r="BL13" s="23"/>
      <c r="BM13" s="20"/>
      <c r="BN13" s="20"/>
      <c r="BO13" s="20"/>
      <c r="BP13" s="20"/>
      <c r="BQ13" s="23"/>
      <c r="BR13" s="23"/>
      <c r="BS13" s="23"/>
      <c r="BT13" s="23"/>
      <c r="BU13" s="23"/>
      <c r="BV13" s="23">
        <v>139.72999999999999</v>
      </c>
      <c r="BW13" s="22"/>
      <c r="BX13" s="22"/>
      <c r="BY13" s="22"/>
      <c r="BZ13" s="22"/>
      <c r="CA13" s="22"/>
      <c r="CB13" s="22"/>
      <c r="CC13" s="6">
        <f t="shared" si="1"/>
        <v>1470.48</v>
      </c>
    </row>
    <row r="14" spans="1:116" s="8" customFormat="1" ht="10.15" customHeight="1" x14ac:dyDescent="0.2">
      <c r="A14" s="30">
        <v>43458</v>
      </c>
      <c r="B14" s="31" t="s">
        <v>7</v>
      </c>
      <c r="C14" s="17">
        <v>30714938636</v>
      </c>
      <c r="D14" s="18" t="s">
        <v>8</v>
      </c>
      <c r="E14" s="19" t="s">
        <v>123</v>
      </c>
      <c r="F14" s="20"/>
      <c r="G14" s="20"/>
      <c r="H14" s="20"/>
      <c r="I14" s="20">
        <v>3302</v>
      </c>
      <c r="J14" s="32"/>
      <c r="K14" s="20"/>
      <c r="L14" s="20"/>
      <c r="M14" s="20"/>
      <c r="N14" s="20"/>
      <c r="O14" s="20"/>
      <c r="P14" s="20"/>
      <c r="Q14" s="20"/>
      <c r="R14" s="21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0"/>
      <c r="AD14" s="20"/>
      <c r="AE14" s="20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23"/>
      <c r="AW14" s="23"/>
      <c r="AX14" s="23"/>
      <c r="AY14" s="23"/>
      <c r="AZ14" s="20"/>
      <c r="BA14" s="20"/>
      <c r="BB14" s="20"/>
      <c r="BC14" s="20"/>
      <c r="BD14" s="20"/>
      <c r="BE14" s="23"/>
      <c r="BF14" s="23"/>
      <c r="BG14" s="23"/>
      <c r="BH14" s="23"/>
      <c r="BI14" s="23"/>
      <c r="BJ14" s="23"/>
      <c r="BK14" s="23"/>
      <c r="BL14" s="23"/>
      <c r="BM14" s="20"/>
      <c r="BN14" s="20"/>
      <c r="BO14" s="20"/>
      <c r="BP14" s="20"/>
      <c r="BQ14" s="23"/>
      <c r="BR14" s="23"/>
      <c r="BS14" s="23"/>
      <c r="BT14" s="23"/>
      <c r="BU14" s="23"/>
      <c r="BV14" s="23">
        <v>346.71</v>
      </c>
      <c r="BW14" s="22"/>
      <c r="BX14" s="22"/>
      <c r="BY14" s="22"/>
      <c r="BZ14" s="22"/>
      <c r="CA14" s="22"/>
      <c r="CB14" s="22"/>
      <c r="CC14" s="6">
        <f t="shared" si="1"/>
        <v>3648.71</v>
      </c>
    </row>
    <row r="15" spans="1:116" s="8" customFormat="1" ht="10.15" customHeight="1" x14ac:dyDescent="0.2">
      <c r="A15" s="30">
        <v>43458</v>
      </c>
      <c r="B15" s="31" t="s">
        <v>7</v>
      </c>
      <c r="C15" s="17">
        <v>30714938636</v>
      </c>
      <c r="D15" s="18" t="s">
        <v>8</v>
      </c>
      <c r="E15" s="19" t="s">
        <v>124</v>
      </c>
      <c r="F15" s="20"/>
      <c r="G15" s="20"/>
      <c r="H15" s="20"/>
      <c r="I15" s="20">
        <v>2198.75</v>
      </c>
      <c r="J15" s="32"/>
      <c r="K15" s="20"/>
      <c r="L15" s="20"/>
      <c r="M15" s="20"/>
      <c r="N15" s="20"/>
      <c r="O15" s="20"/>
      <c r="P15" s="20"/>
      <c r="Q15" s="20"/>
      <c r="R15" s="21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0"/>
      <c r="AD15" s="20"/>
      <c r="AE15" s="20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0"/>
      <c r="BA15" s="20"/>
      <c r="BB15" s="20"/>
      <c r="BC15" s="20"/>
      <c r="BD15" s="20"/>
      <c r="BE15" s="23"/>
      <c r="BF15" s="23"/>
      <c r="BG15" s="23"/>
      <c r="BH15" s="23"/>
      <c r="BI15" s="23"/>
      <c r="BJ15" s="23"/>
      <c r="BK15" s="23"/>
      <c r="BL15" s="23"/>
      <c r="BM15" s="20"/>
      <c r="BN15" s="20"/>
      <c r="BO15" s="20"/>
      <c r="BP15" s="20"/>
      <c r="BQ15" s="23"/>
      <c r="BR15" s="23"/>
      <c r="BS15" s="23"/>
      <c r="BT15" s="23"/>
      <c r="BU15" s="23"/>
      <c r="BV15" s="23">
        <v>230.86</v>
      </c>
      <c r="BW15" s="22"/>
      <c r="BX15" s="22"/>
      <c r="BY15" s="22"/>
      <c r="BZ15" s="22"/>
      <c r="CA15" s="22"/>
      <c r="CB15" s="22"/>
      <c r="CC15" s="6">
        <f t="shared" si="1"/>
        <v>2429.61</v>
      </c>
    </row>
    <row r="16" spans="1:116" s="8" customFormat="1" ht="10.15" customHeight="1" x14ac:dyDescent="0.2">
      <c r="A16" s="30">
        <v>43458</v>
      </c>
      <c r="B16" s="31" t="s">
        <v>7</v>
      </c>
      <c r="C16" s="17">
        <v>30714938636</v>
      </c>
      <c r="D16" s="18" t="s">
        <v>8</v>
      </c>
      <c r="E16" s="19" t="s">
        <v>125</v>
      </c>
      <c r="F16" s="20"/>
      <c r="G16" s="20"/>
      <c r="H16" s="20"/>
      <c r="I16" s="20">
        <v>2910.5</v>
      </c>
      <c r="J16" s="32"/>
      <c r="K16" s="20"/>
      <c r="L16" s="20"/>
      <c r="M16" s="20"/>
      <c r="N16" s="20"/>
      <c r="O16" s="20"/>
      <c r="P16" s="20"/>
      <c r="Q16" s="20"/>
      <c r="R16" s="21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0"/>
      <c r="AD16" s="20"/>
      <c r="AE16" s="20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  <c r="AV16" s="23"/>
      <c r="AW16" s="23"/>
      <c r="AX16" s="23"/>
      <c r="AY16" s="23"/>
      <c r="AZ16" s="20"/>
      <c r="BA16" s="20"/>
      <c r="BB16" s="20"/>
      <c r="BC16" s="20"/>
      <c r="BD16" s="20"/>
      <c r="BE16" s="23"/>
      <c r="BF16" s="23"/>
      <c r="BG16" s="23"/>
      <c r="BH16" s="23"/>
      <c r="BI16" s="23"/>
      <c r="BJ16" s="23"/>
      <c r="BK16" s="23"/>
      <c r="BL16" s="23"/>
      <c r="BM16" s="20"/>
      <c r="BN16" s="20"/>
      <c r="BO16" s="20"/>
      <c r="BP16" s="20"/>
      <c r="BQ16" s="23"/>
      <c r="BR16" s="23"/>
      <c r="BS16" s="23"/>
      <c r="BT16" s="23"/>
      <c r="BU16" s="23"/>
      <c r="BV16" s="23">
        <v>305.61</v>
      </c>
      <c r="BW16" s="22"/>
      <c r="BX16" s="22"/>
      <c r="BY16" s="22"/>
      <c r="BZ16" s="22"/>
      <c r="CA16" s="22"/>
      <c r="CB16" s="22"/>
      <c r="CC16" s="6">
        <f t="shared" si="1"/>
        <v>3216.11</v>
      </c>
    </row>
    <row r="17" spans="1:116" s="8" customFormat="1" ht="10.15" customHeight="1" x14ac:dyDescent="0.2">
      <c r="A17" s="40">
        <v>43461</v>
      </c>
      <c r="B17" s="41" t="s">
        <v>127</v>
      </c>
      <c r="C17" s="42"/>
      <c r="D17" s="43" t="s">
        <v>0</v>
      </c>
      <c r="E17" s="44" t="s">
        <v>128</v>
      </c>
      <c r="F17" s="45"/>
      <c r="G17" s="45"/>
      <c r="H17" s="45">
        <v>81543.58</v>
      </c>
      <c r="I17" s="45"/>
      <c r="J17" s="46"/>
      <c r="K17" s="46"/>
      <c r="L17" s="46"/>
      <c r="M17" s="46"/>
      <c r="N17" s="46"/>
      <c r="O17" s="46"/>
      <c r="P17" s="46"/>
      <c r="Q17" s="46"/>
      <c r="R17" s="47"/>
      <c r="S17" s="48"/>
      <c r="T17" s="48"/>
      <c r="U17" s="48"/>
      <c r="V17" s="48"/>
      <c r="W17" s="48"/>
      <c r="X17" s="48"/>
      <c r="Y17" s="48"/>
      <c r="Z17" s="48"/>
      <c r="AA17" s="48"/>
      <c r="AB17" s="48"/>
      <c r="AC17" s="46"/>
      <c r="AD17" s="46"/>
      <c r="AE17" s="46"/>
      <c r="AF17" s="49"/>
      <c r="AG17" s="49"/>
      <c r="AH17" s="49"/>
      <c r="AI17" s="49"/>
      <c r="AJ17" s="49"/>
      <c r="AK17" s="49"/>
      <c r="AL17" s="49"/>
      <c r="AM17" s="49"/>
      <c r="AN17" s="49"/>
      <c r="AO17" s="49"/>
      <c r="AP17" s="49"/>
      <c r="AQ17" s="49"/>
      <c r="AR17" s="49"/>
      <c r="AS17" s="49"/>
      <c r="AT17" s="49"/>
      <c r="AU17" s="49"/>
      <c r="AV17" s="49"/>
      <c r="AW17" s="49"/>
      <c r="AX17" s="49"/>
      <c r="AY17" s="49"/>
      <c r="AZ17" s="50"/>
      <c r="BA17" s="46"/>
      <c r="BB17" s="46"/>
      <c r="BC17" s="46"/>
      <c r="BD17" s="46"/>
      <c r="BE17" s="49"/>
      <c r="BF17" s="49"/>
      <c r="BG17" s="49"/>
      <c r="BH17" s="49"/>
      <c r="BI17" s="49"/>
      <c r="BJ17" s="49"/>
      <c r="BK17" s="49"/>
      <c r="BL17" s="49"/>
      <c r="BM17" s="46"/>
      <c r="BN17" s="46"/>
      <c r="BO17" s="46"/>
      <c r="BP17" s="46"/>
      <c r="BQ17" s="49"/>
      <c r="BR17" s="49"/>
      <c r="BS17" s="49"/>
      <c r="BT17" s="49"/>
      <c r="BU17" s="49"/>
      <c r="BV17" s="49"/>
      <c r="BW17" s="48"/>
      <c r="BX17" s="48"/>
      <c r="BY17" s="48"/>
      <c r="BZ17" s="48"/>
      <c r="CA17" s="48"/>
      <c r="CB17" s="48"/>
      <c r="CC17" s="51">
        <f t="shared" si="1"/>
        <v>81543.58</v>
      </c>
      <c r="CD17" s="48"/>
      <c r="CE17" s="48"/>
      <c r="CF17" s="48"/>
      <c r="CG17" s="48"/>
      <c r="CH17" s="48"/>
      <c r="CI17" s="48"/>
      <c r="CJ17" s="48"/>
      <c r="CK17" s="48"/>
      <c r="CL17" s="48"/>
      <c r="CM17" s="48"/>
      <c r="CN17" s="48"/>
      <c r="CO17" s="48"/>
      <c r="CP17" s="48"/>
      <c r="CQ17" s="48"/>
      <c r="CR17" s="48"/>
      <c r="CS17" s="48"/>
      <c r="CT17" s="48"/>
      <c r="CU17" s="48"/>
      <c r="CV17" s="48"/>
      <c r="CW17" s="48"/>
      <c r="CX17" s="48"/>
      <c r="CY17" s="48"/>
      <c r="CZ17" s="48"/>
      <c r="DA17" s="48"/>
      <c r="DB17" s="48"/>
      <c r="DC17" s="48"/>
      <c r="DD17" s="48"/>
      <c r="DE17" s="48"/>
      <c r="DF17" s="48"/>
      <c r="DG17" s="48"/>
      <c r="DH17" s="48"/>
      <c r="DI17" s="48"/>
      <c r="DJ17" s="48"/>
      <c r="DK17" s="48"/>
      <c r="DL17" s="48"/>
    </row>
    <row r="18" spans="1:116" s="8" customFormat="1" ht="10.15" customHeight="1" x14ac:dyDescent="0.2">
      <c r="A18" s="30">
        <v>43461</v>
      </c>
      <c r="B18" s="31" t="s">
        <v>7</v>
      </c>
      <c r="C18" s="17">
        <v>30714938636</v>
      </c>
      <c r="D18" s="18" t="s">
        <v>69</v>
      </c>
      <c r="E18" s="19" t="s">
        <v>126</v>
      </c>
      <c r="F18" s="20"/>
      <c r="G18" s="20"/>
      <c r="H18" s="20"/>
      <c r="I18" s="20">
        <v>-9.59</v>
      </c>
      <c r="J18" s="32"/>
      <c r="K18" s="20"/>
      <c r="L18" s="20"/>
      <c r="M18" s="20"/>
      <c r="N18" s="20"/>
      <c r="O18" s="20"/>
      <c r="P18" s="20"/>
      <c r="Q18" s="20"/>
      <c r="R18" s="21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0"/>
      <c r="AD18" s="20"/>
      <c r="AE18" s="20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0"/>
      <c r="BA18" s="20"/>
      <c r="BB18" s="20"/>
      <c r="BC18" s="20"/>
      <c r="BD18" s="20"/>
      <c r="BE18" s="23"/>
      <c r="BF18" s="23"/>
      <c r="BG18" s="23"/>
      <c r="BH18" s="23"/>
      <c r="BI18" s="23"/>
      <c r="BJ18" s="23"/>
      <c r="BK18" s="23"/>
      <c r="BL18" s="23"/>
      <c r="BM18" s="20"/>
      <c r="BN18" s="20"/>
      <c r="BO18" s="20"/>
      <c r="BP18" s="20"/>
      <c r="BQ18" s="23"/>
      <c r="BR18" s="23"/>
      <c r="BS18" s="23"/>
      <c r="BT18" s="23"/>
      <c r="BU18" s="23"/>
      <c r="BV18" s="23">
        <v>-1.01</v>
      </c>
      <c r="BW18" s="22"/>
      <c r="BX18" s="22"/>
      <c r="BY18" s="22"/>
      <c r="BZ18" s="22"/>
      <c r="CA18" s="22"/>
      <c r="CB18" s="22"/>
      <c r="CC18" s="6">
        <f t="shared" si="1"/>
        <v>-10.6</v>
      </c>
    </row>
  </sheetData>
  <sortState ref="A1:DL136">
    <sortCondition ref="A1:A136"/>
    <sortCondition ref="E1:E13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Compras</vt:lpstr>
      <vt:lpstr>Hoja1</vt:lpstr>
      <vt:lpstr>Hoja2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Brunito</cp:lastModifiedBy>
  <cp:lastPrinted>2019-02-07T15:54:26Z</cp:lastPrinted>
  <dcterms:created xsi:type="dcterms:W3CDTF">2018-11-01T16:32:39Z</dcterms:created>
  <dcterms:modified xsi:type="dcterms:W3CDTF">2022-05-31T14:12:33Z</dcterms:modified>
</cp:coreProperties>
</file>