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uno\OneDrive\Área de Trabalho\Projetos\introducao_python_biomecanica\"/>
    </mc:Choice>
  </mc:AlternateContent>
  <xr:revisionPtr revIDLastSave="0" documentId="13_ncr:1_{475CE7D0-F571-4B6B-8CC0-D579368C0ABD}" xr6:coauthVersionLast="47" xr6:coauthVersionMax="47" xr10:uidLastSave="{00000000-0000-0000-0000-000000000000}"/>
  <bookViews>
    <workbookView xWindow="-24120" yWindow="4320" windowWidth="24240" windowHeight="13740" tabRatio="654" xr2:uid="{00000000-000D-0000-FFFF-FFFF00000000}"/>
  </bookViews>
  <sheets>
    <sheet name="Caracterição geral" sheetId="3" r:id="rId1"/>
    <sheet name="Simples visual" sheetId="4" r:id="rId2"/>
    <sheet name="Escolha visual" sheetId="5" r:id="rId3"/>
    <sheet name="Simples auditivo" sheetId="6" r:id="rId4"/>
    <sheet name="Escolha auditivo" sheetId="7" r:id="rId5"/>
    <sheet name="Simples tátil" sheetId="8" r:id="rId6"/>
    <sheet name="Escolha tátil" sheetId="9" r:id="rId7"/>
    <sheet name="Modalidade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3" l="1"/>
  <c r="M37" i="3"/>
  <c r="J36" i="3"/>
  <c r="M36" i="3"/>
  <c r="M24" i="3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</calcChain>
</file>

<file path=xl/sharedStrings.xml><?xml version="1.0" encoding="utf-8"?>
<sst xmlns="http://schemas.openxmlformats.org/spreadsheetml/2006/main" count="594" uniqueCount="149">
  <si>
    <t>SD01</t>
  </si>
  <si>
    <t>SD02</t>
  </si>
  <si>
    <t>SD03</t>
  </si>
  <si>
    <t>SD04</t>
  </si>
  <si>
    <t>SD05</t>
  </si>
  <si>
    <t>SD06</t>
  </si>
  <si>
    <t>SD07</t>
  </si>
  <si>
    <t>SD08</t>
  </si>
  <si>
    <t>SD10</t>
  </si>
  <si>
    <t>JD01</t>
  </si>
  <si>
    <t>JD02</t>
  </si>
  <si>
    <t>JD03</t>
  </si>
  <si>
    <t>JD04</t>
  </si>
  <si>
    <t>JD05</t>
  </si>
  <si>
    <t>JD06</t>
  </si>
  <si>
    <t>JD07</t>
  </si>
  <si>
    <t>BB01</t>
  </si>
  <si>
    <t>FB01</t>
  </si>
  <si>
    <t>FB02</t>
  </si>
  <si>
    <t>FC01</t>
  </si>
  <si>
    <t>FC02</t>
  </si>
  <si>
    <t>HD01</t>
  </si>
  <si>
    <t>HD02</t>
  </si>
  <si>
    <t>TK01</t>
  </si>
  <si>
    <t>VL01</t>
  </si>
  <si>
    <t>F</t>
  </si>
  <si>
    <t>M</t>
  </si>
  <si>
    <t>Código</t>
  </si>
  <si>
    <t>Estatura (cm)</t>
  </si>
  <si>
    <t>Massa (kg)</t>
  </si>
  <si>
    <t>Sexo</t>
  </si>
  <si>
    <t>Data da coleta</t>
  </si>
  <si>
    <t>Leve</t>
  </si>
  <si>
    <t>Moderada</t>
  </si>
  <si>
    <t>Vigorosa</t>
  </si>
  <si>
    <t>Tempo atv. Fis.</t>
  </si>
  <si>
    <t>IPAq</t>
  </si>
  <si>
    <t>Data de nascimento</t>
  </si>
  <si>
    <t>Idade</t>
  </si>
  <si>
    <t>MEEM</t>
  </si>
  <si>
    <t>MÃO</t>
  </si>
  <si>
    <t>EXCLUSÃO</t>
  </si>
  <si>
    <t>OBSERVAÇÃO</t>
  </si>
  <si>
    <t>Ativo</t>
  </si>
  <si>
    <t>D</t>
  </si>
  <si>
    <t>Não</t>
  </si>
  <si>
    <t>Insuficientemente ativo</t>
  </si>
  <si>
    <t>Muito Ativo</t>
  </si>
  <si>
    <t>AF01</t>
  </si>
  <si>
    <t>AF02</t>
  </si>
  <si>
    <t>AF03</t>
  </si>
  <si>
    <t>E</t>
  </si>
  <si>
    <t>AF04</t>
  </si>
  <si>
    <t>AF05</t>
  </si>
  <si>
    <t>Erro de coleta (no teste visual não houve troca do controle). Valor do teste de escolha visual anulado.</t>
  </si>
  <si>
    <t>AF06</t>
  </si>
  <si>
    <t>Problema auditivo. Médias dos testes auditivos anulados.</t>
  </si>
  <si>
    <t>SD09</t>
  </si>
  <si>
    <t>Sim</t>
  </si>
  <si>
    <t>Transtorno bipolar.</t>
  </si>
  <si>
    <t>AF07</t>
  </si>
  <si>
    <t>TENTATIVAS</t>
  </si>
  <si>
    <t>CÓDIGOS</t>
  </si>
  <si>
    <t>média</t>
  </si>
  <si>
    <t>sd10</t>
  </si>
  <si>
    <t>sd09</t>
  </si>
  <si>
    <t>jd07</t>
  </si>
  <si>
    <t>jd01</t>
  </si>
  <si>
    <t>jd02</t>
  </si>
  <si>
    <t>sd01</t>
  </si>
  <si>
    <t>jd03</t>
  </si>
  <si>
    <t>af01</t>
  </si>
  <si>
    <t>af02</t>
  </si>
  <si>
    <t>af03</t>
  </si>
  <si>
    <t>hd01</t>
  </si>
  <si>
    <t>bb01</t>
  </si>
  <si>
    <t>hd02</t>
  </si>
  <si>
    <t>AT</t>
  </si>
  <si>
    <t>jd04</t>
  </si>
  <si>
    <t>af04</t>
  </si>
  <si>
    <t>fc01</t>
  </si>
  <si>
    <t>fc02</t>
  </si>
  <si>
    <t>vl01</t>
  </si>
  <si>
    <t>fb01</t>
  </si>
  <si>
    <t>af05</t>
  </si>
  <si>
    <t>sd02</t>
  </si>
  <si>
    <t>af06</t>
  </si>
  <si>
    <t>sd03</t>
  </si>
  <si>
    <t>sd04</t>
  </si>
  <si>
    <t>sd05</t>
  </si>
  <si>
    <t>jd05</t>
  </si>
  <si>
    <t>jd06</t>
  </si>
  <si>
    <t>sd06</t>
  </si>
  <si>
    <t>sd07</t>
  </si>
  <si>
    <t>fb02</t>
  </si>
  <si>
    <t>sd08</t>
  </si>
  <si>
    <t>tk01</t>
  </si>
  <si>
    <t>af07</t>
  </si>
  <si>
    <t>WS</t>
  </si>
  <si>
    <t>DP</t>
  </si>
  <si>
    <t>Sigla</t>
  </si>
  <si>
    <t>Modalidade</t>
  </si>
  <si>
    <t>Classe</t>
  </si>
  <si>
    <t>NUM</t>
  </si>
  <si>
    <t>BB</t>
  </si>
  <si>
    <t>Basquete</t>
  </si>
  <si>
    <t>Visual</t>
  </si>
  <si>
    <t>VL</t>
  </si>
  <si>
    <t>Vôlei</t>
  </si>
  <si>
    <t>HD</t>
  </si>
  <si>
    <t>Handebol</t>
  </si>
  <si>
    <t>FB</t>
  </si>
  <si>
    <t>Futebol de salão (futsal)</t>
  </si>
  <si>
    <t>FC</t>
  </si>
  <si>
    <t>futebol de campo</t>
  </si>
  <si>
    <t>TM</t>
  </si>
  <si>
    <t>Tênis de mesa</t>
  </si>
  <si>
    <t>TN</t>
  </si>
  <si>
    <t>Tênis</t>
  </si>
  <si>
    <t>BT</t>
  </si>
  <si>
    <t>Beach tênis</t>
  </si>
  <si>
    <t>BX</t>
  </si>
  <si>
    <t>Boxe</t>
  </si>
  <si>
    <t>TK</t>
  </si>
  <si>
    <t>Taekwondo</t>
  </si>
  <si>
    <t>KF</t>
  </si>
  <si>
    <t>Kung fu</t>
  </si>
  <si>
    <t>KT</t>
  </si>
  <si>
    <t>Karatê</t>
  </si>
  <si>
    <t>JD</t>
  </si>
  <si>
    <t>Judô</t>
  </si>
  <si>
    <t>Tatil</t>
  </si>
  <si>
    <t>JJ</t>
  </si>
  <si>
    <t>Jiu-Jitsu</t>
  </si>
  <si>
    <t>WM</t>
  </si>
  <si>
    <t>Wrestling</t>
  </si>
  <si>
    <t>Atletismo (100m)</t>
  </si>
  <si>
    <t>Auditivo</t>
  </si>
  <si>
    <t>NT</t>
  </si>
  <si>
    <t>Natação (50m)</t>
  </si>
  <si>
    <t>SD</t>
  </si>
  <si>
    <t>Sedentário</t>
  </si>
  <si>
    <t>Controle</t>
  </si>
  <si>
    <t>AF</t>
  </si>
  <si>
    <t>Ativo fisicamente</t>
  </si>
  <si>
    <t>FC03</t>
  </si>
  <si>
    <t>JD08</t>
  </si>
  <si>
    <t>Bike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</si>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</sst>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/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43" fontId="0" fillId="0" borderId="5" xfId="1" applyFont="1" applyBorder="1"/>
    <xf numFmtId="0" fontId="0" fillId="0" borderId="1" xfId="1" applyNumberFormat="1" applyFont="1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0" fontId="2" fillId="0" borderId="8" xfId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6">
    <dxf>
      <alignment horizontal="center" vertical="bottom"/>
    </dxf>
    <dxf>
      <alignment horizontal="left" vertical="bottom"/>
    </dxf>
    <dxf>
      <alignment horizontal="center" vertical="bottom"/>
    </dxf>
    <dxf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 outline="0"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2:Q37" totalsRowShown="0" headerRowDxfId="25" dataDxfId="23" headerRowBorderDxfId="24" tableBorderDxfId="22" totalsRowBorderDxfId="21">
  <autoFilter ref="A2:Q3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100-000001000000}" name="Código" dataDxfId="20"/>
    <tableColumn id="2" xr3:uid="{00000000-0010-0000-0100-000002000000}" name="Estatura (cm)" dataDxfId="19"/>
    <tableColumn id="3" xr3:uid="{00000000-0010-0000-0100-000003000000}" name="Massa (kg)" dataDxfId="18"/>
    <tableColumn id="4" xr3:uid="{00000000-0010-0000-0100-000004000000}" name="Sexo" dataDxfId="17"/>
    <tableColumn id="5" xr3:uid="{00000000-0010-0000-0100-000005000000}" name="Data da coleta" dataDxfId="16"/>
    <tableColumn id="15" xr3:uid="{00000000-0010-0000-0100-00000F000000}" name="Leve" dataDxfId="15"/>
    <tableColumn id="14" xr3:uid="{00000000-0010-0000-0100-00000E000000}" name="Moderada" dataDxfId="14"/>
    <tableColumn id="17" xr3:uid="{372D3360-065C-4308-9756-F3E73257B01D}" name="Bike" dataDxfId="13"/>
    <tableColumn id="16" xr3:uid="{00000000-0010-0000-0100-000010000000}" name="Vigorosa" dataDxfId="12"/>
    <tableColumn id="12" xr3:uid="{00000000-0010-0000-0100-00000C000000}" name="Tempo atv. Fis." dataDxfId="11" dataCellStyle="Vírgula">
      <calculatedColumnFormula>SUM(Tabela2[[#This Row],[Leve]:[Vigorosa]])</calculatedColumnFormula>
    </tableColumn>
    <tableColumn id="10" xr3:uid="{00000000-0010-0000-0100-00000A000000}" name="IPAq" dataDxfId="10"/>
    <tableColumn id="11" xr3:uid="{00000000-0010-0000-0100-00000B000000}" name="Data de nascimento" dataDxfId="9"/>
    <tableColumn id="13" xr3:uid="{00000000-0010-0000-0100-00000D000000}" name="Idade" dataDxfId="8">
      <calculatedColumnFormula>IF(AND(Tabela2[[#This Row],[Data da coleta]]&lt;&gt;"",Tabela2[[#This Row],[Data de nascimento]]&lt;&gt;""),INT((Tabela2[[#This Row],[Data da coleta]]-Tabela2[[#This Row],[Data de nascimento]])/365.25),"")</calculatedColumnFormula>
    </tableColumn>
    <tableColumn id="6" xr3:uid="{00000000-0010-0000-0100-000006000000}" name="MEEM" dataDxfId="7"/>
    <tableColumn id="7" xr3:uid="{00000000-0010-0000-0100-000007000000}" name="MÃO" dataDxfId="6"/>
    <tableColumn id="8" xr3:uid="{00000000-0010-0000-0100-000008000000}" name="EXCLUSÃO" dataDxfId="5"/>
    <tableColumn id="9" xr3:uid="{00000000-0010-0000-0100-000009000000}" name="OBSERVAÇÃO" dataDxfId="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D4:G23" totalsRowShown="0" tableBorderDxfId="3">
  <autoFilter ref="D4:G23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Sigla" dataDxfId="2"/>
    <tableColumn id="2" xr3:uid="{00000000-0010-0000-0200-000002000000}" name="Modalidade"/>
    <tableColumn id="3" xr3:uid="{00000000-0010-0000-0200-000003000000}" name="Classe" dataDxfId="1"/>
    <tableColumn id="4" xr3:uid="{00000000-0010-0000-0200-000004000000}" name="N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7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7.140625" style="1" bestFit="1" customWidth="1"/>
    <col min="2" max="2" width="12.5703125" style="1" bestFit="1" customWidth="1"/>
    <col min="3" max="3" width="10.42578125" style="1" bestFit="1" customWidth="1"/>
    <col min="4" max="4" width="5.28515625" style="1" bestFit="1" customWidth="1"/>
    <col min="5" max="5" width="13.5703125" style="1" bestFit="1" customWidth="1"/>
    <col min="6" max="9" width="13.5703125" style="1" customWidth="1"/>
    <col min="10" max="10" width="15.85546875" style="1" bestFit="1" customWidth="1"/>
    <col min="11" max="11" width="23.140625" style="1" bestFit="1" customWidth="1"/>
    <col min="12" max="12" width="18.7109375" style="1" bestFit="1" customWidth="1"/>
    <col min="13" max="13" width="10.5703125" style="1" bestFit="1" customWidth="1"/>
    <col min="14" max="14" width="6.7109375" style="1" bestFit="1" customWidth="1"/>
    <col min="15" max="15" width="5.5703125" style="1" bestFit="1" customWidth="1"/>
    <col min="16" max="16" width="12.28515625" customWidth="1"/>
    <col min="17" max="17" width="102" customWidth="1"/>
  </cols>
  <sheetData>
    <row r="2" spans="1:17" x14ac:dyDescent="0.25">
      <c r="A2" s="8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147</v>
      </c>
      <c r="I2" s="9" t="s">
        <v>34</v>
      </c>
      <c r="J2" s="17" t="s">
        <v>35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10" t="s">
        <v>42</v>
      </c>
    </row>
    <row r="3" spans="1:17" x14ac:dyDescent="0.25">
      <c r="A3" s="6" t="s">
        <v>9</v>
      </c>
      <c r="B3" s="4">
        <v>160</v>
      </c>
      <c r="C3" s="4">
        <v>83</v>
      </c>
      <c r="D3" s="4" t="s">
        <v>25</v>
      </c>
      <c r="E3" s="5">
        <v>45420</v>
      </c>
      <c r="F3" s="4">
        <v>210</v>
      </c>
      <c r="G3" s="4">
        <v>300</v>
      </c>
      <c r="H3" s="4" t="s">
        <v>148</v>
      </c>
      <c r="I3" s="4">
        <v>360</v>
      </c>
      <c r="J3" s="18">
        <f>SUM(Tabela2[[#This Row],[Leve]:[Vigorosa]])</f>
        <v>870</v>
      </c>
      <c r="K3" s="5" t="s">
        <v>43</v>
      </c>
      <c r="L3" s="5">
        <v>37724</v>
      </c>
      <c r="M3" s="15">
        <f>IF(AND(Tabela2[[#This Row],[Data da coleta]]&lt;&gt;"",Tabela2[[#This Row],[Data de nascimento]]&lt;&gt;""),INT((Tabela2[[#This Row],[Data da coleta]]-Tabela2[[#This Row],[Data de nascimento]])/365.25),"")</f>
        <v>21</v>
      </c>
      <c r="N3" s="4">
        <v>30</v>
      </c>
      <c r="O3" s="4" t="s">
        <v>44</v>
      </c>
      <c r="P3" s="4" t="s">
        <v>45</v>
      </c>
      <c r="Q3" s="7"/>
    </row>
    <row r="4" spans="1:17" x14ac:dyDescent="0.25">
      <c r="A4" s="6" t="s">
        <v>10</v>
      </c>
      <c r="B4" s="4">
        <v>166</v>
      </c>
      <c r="C4" s="4">
        <v>62</v>
      </c>
      <c r="D4" s="4" t="s">
        <v>26</v>
      </c>
      <c r="E4" s="5">
        <v>45421</v>
      </c>
      <c r="F4" s="4">
        <v>150</v>
      </c>
      <c r="G4" s="4">
        <v>315</v>
      </c>
      <c r="H4" s="4" t="s">
        <v>148</v>
      </c>
      <c r="I4" s="4">
        <v>180</v>
      </c>
      <c r="J4" s="18">
        <f>SUM(Tabela2[[#This Row],[Leve]:[Vigorosa]])</f>
        <v>645</v>
      </c>
      <c r="K4" s="5" t="s">
        <v>43</v>
      </c>
      <c r="L4" s="5">
        <v>34593</v>
      </c>
      <c r="M4" s="15">
        <f>IF(AND(Tabela2[[#This Row],[Data da coleta]]&lt;&gt;"",Tabela2[[#This Row],[Data de nascimento]]&lt;&gt;""),INT((Tabela2[[#This Row],[Data da coleta]]-Tabela2[[#This Row],[Data de nascimento]])/365.25),"")</f>
        <v>29</v>
      </c>
      <c r="N4" s="4">
        <v>28</v>
      </c>
      <c r="O4" s="4" t="s">
        <v>44</v>
      </c>
      <c r="P4" s="4" t="s">
        <v>45</v>
      </c>
      <c r="Q4" s="7"/>
    </row>
    <row r="5" spans="1:17" x14ac:dyDescent="0.25">
      <c r="A5" s="6" t="s">
        <v>0</v>
      </c>
      <c r="B5" s="4">
        <v>164</v>
      </c>
      <c r="C5" s="4">
        <v>62.5</v>
      </c>
      <c r="D5" s="4" t="s">
        <v>25</v>
      </c>
      <c r="E5" s="5">
        <v>45426</v>
      </c>
      <c r="F5" s="4">
        <v>180</v>
      </c>
      <c r="G5" s="4">
        <v>450</v>
      </c>
      <c r="H5" s="4" t="s">
        <v>148</v>
      </c>
      <c r="I5" s="4">
        <v>40</v>
      </c>
      <c r="J5" s="18">
        <f>SUM(Tabela2[[#This Row],[Leve]:[Vigorosa]])</f>
        <v>670</v>
      </c>
      <c r="K5" s="5" t="s">
        <v>46</v>
      </c>
      <c r="L5" s="5">
        <v>37926</v>
      </c>
      <c r="M5" s="15">
        <f>IF(AND(Tabela2[[#This Row],[Data da coleta]]&lt;&gt;"",Tabela2[[#This Row],[Data de nascimento]]&lt;&gt;""),INT((Tabela2[[#This Row],[Data da coleta]]-Tabela2[[#This Row],[Data de nascimento]])/365.25),"")</f>
        <v>20</v>
      </c>
      <c r="N5" s="4">
        <v>29</v>
      </c>
      <c r="O5" s="4" t="s">
        <v>44</v>
      </c>
      <c r="P5" s="4" t="s">
        <v>45</v>
      </c>
      <c r="Q5" s="7"/>
    </row>
    <row r="6" spans="1:17" x14ac:dyDescent="0.25">
      <c r="A6" s="6" t="s">
        <v>11</v>
      </c>
      <c r="B6" s="4">
        <v>171.5</v>
      </c>
      <c r="C6" s="4">
        <v>89</v>
      </c>
      <c r="D6" s="4" t="s">
        <v>26</v>
      </c>
      <c r="E6" s="5">
        <v>45426</v>
      </c>
      <c r="F6" s="4">
        <v>2700</v>
      </c>
      <c r="G6" s="4">
        <v>180</v>
      </c>
      <c r="H6" s="4" t="s">
        <v>148</v>
      </c>
      <c r="I6" s="4">
        <v>1080</v>
      </c>
      <c r="J6" s="18">
        <f>SUM(Tabela2[[#This Row],[Leve]:[Vigorosa]])</f>
        <v>3960</v>
      </c>
      <c r="K6" s="5" t="s">
        <v>47</v>
      </c>
      <c r="L6" s="5">
        <v>36768</v>
      </c>
      <c r="M6" s="15">
        <f>IF(AND(Tabela2[[#This Row],[Data da coleta]]&lt;&gt;"",Tabela2[[#This Row],[Data de nascimento]]&lt;&gt;""),INT((Tabela2[[#This Row],[Data da coleta]]-Tabela2[[#This Row],[Data de nascimento]])/365.25),"")</f>
        <v>23</v>
      </c>
      <c r="N6" s="4">
        <v>30</v>
      </c>
      <c r="O6" s="4" t="s">
        <v>44</v>
      </c>
      <c r="P6" s="4" t="s">
        <v>45</v>
      </c>
      <c r="Q6" s="7"/>
    </row>
    <row r="7" spans="1:17" x14ac:dyDescent="0.25">
      <c r="A7" s="6" t="s">
        <v>48</v>
      </c>
      <c r="B7" s="4">
        <v>162</v>
      </c>
      <c r="C7" s="4">
        <v>57.5</v>
      </c>
      <c r="D7" s="4" t="s">
        <v>25</v>
      </c>
      <c r="E7" s="5">
        <v>45426</v>
      </c>
      <c r="F7" s="4">
        <v>1080</v>
      </c>
      <c r="G7" s="4">
        <v>3240</v>
      </c>
      <c r="H7" s="4" t="s">
        <v>148</v>
      </c>
      <c r="I7" s="4">
        <v>300</v>
      </c>
      <c r="J7" s="18">
        <f>SUM(Tabela2[[#This Row],[Leve]:[Vigorosa]])</f>
        <v>4620</v>
      </c>
      <c r="K7" s="5" t="s">
        <v>43</v>
      </c>
      <c r="L7" s="5">
        <v>36266</v>
      </c>
      <c r="M7" s="15">
        <f>IF(AND(Tabela2[[#This Row],[Data da coleta]]&lt;&gt;"",Tabela2[[#This Row],[Data de nascimento]]&lt;&gt;""),INT((Tabela2[[#This Row],[Data da coleta]]-Tabela2[[#This Row],[Data de nascimento]])/365.25),"")</f>
        <v>25</v>
      </c>
      <c r="N7" s="4">
        <v>29</v>
      </c>
      <c r="O7" s="4" t="s">
        <v>44</v>
      </c>
      <c r="P7" s="4" t="s">
        <v>45</v>
      </c>
      <c r="Q7" s="7"/>
    </row>
    <row r="8" spans="1:17" x14ac:dyDescent="0.25">
      <c r="A8" s="6" t="s">
        <v>21</v>
      </c>
      <c r="B8" s="4">
        <v>180</v>
      </c>
      <c r="C8" s="4">
        <v>98</v>
      </c>
      <c r="D8" s="4" t="s">
        <v>26</v>
      </c>
      <c r="E8" s="5">
        <v>45426</v>
      </c>
      <c r="F8" s="4">
        <v>0</v>
      </c>
      <c r="G8" s="4">
        <v>2050</v>
      </c>
      <c r="H8" s="4" t="s">
        <v>148</v>
      </c>
      <c r="I8" s="4">
        <v>480</v>
      </c>
      <c r="J8" s="18">
        <f>SUM(Tabela2[[#This Row],[Leve]:[Vigorosa]])</f>
        <v>2530</v>
      </c>
      <c r="K8" s="5" t="s">
        <v>43</v>
      </c>
      <c r="L8" s="5">
        <v>36473</v>
      </c>
      <c r="M8" s="15">
        <f>IF(AND(Tabela2[[#This Row],[Data da coleta]]&lt;&gt;"",Tabela2[[#This Row],[Data de nascimento]]&lt;&gt;""),INT((Tabela2[[#This Row],[Data da coleta]]-Tabela2[[#This Row],[Data de nascimento]])/365.25),"")</f>
        <v>24</v>
      </c>
      <c r="N8" s="4">
        <v>26</v>
      </c>
      <c r="O8" s="4" t="s">
        <v>44</v>
      </c>
      <c r="P8" s="4" t="s">
        <v>45</v>
      </c>
      <c r="Q8" s="7"/>
    </row>
    <row r="9" spans="1:17" x14ac:dyDescent="0.25">
      <c r="A9" s="6" t="s">
        <v>49</v>
      </c>
      <c r="B9" s="4">
        <v>160</v>
      </c>
      <c r="C9" s="4">
        <v>81</v>
      </c>
      <c r="D9" s="4" t="s">
        <v>25</v>
      </c>
      <c r="E9" s="5">
        <v>45426</v>
      </c>
      <c r="F9" s="4">
        <v>1050</v>
      </c>
      <c r="G9" s="4">
        <v>1920</v>
      </c>
      <c r="H9" s="4" t="s">
        <v>148</v>
      </c>
      <c r="I9" s="4">
        <v>0</v>
      </c>
      <c r="J9" s="18">
        <f>SUM(Tabela2[[#This Row],[Leve]:[Vigorosa]])</f>
        <v>2970</v>
      </c>
      <c r="K9" s="5" t="s">
        <v>43</v>
      </c>
      <c r="L9" s="5">
        <v>34909</v>
      </c>
      <c r="M9" s="15">
        <f>IF(AND(Tabela2[[#This Row],[Data da coleta]]&lt;&gt;"",Tabela2[[#This Row],[Data de nascimento]]&lt;&gt;""),INT((Tabela2[[#This Row],[Data da coleta]]-Tabela2[[#This Row],[Data de nascimento]])/365.25),"")</f>
        <v>28</v>
      </c>
      <c r="N9" s="4">
        <v>29</v>
      </c>
      <c r="O9" s="4" t="s">
        <v>44</v>
      </c>
      <c r="P9" s="4" t="s">
        <v>45</v>
      </c>
      <c r="Q9" s="7"/>
    </row>
    <row r="10" spans="1:17" x14ac:dyDescent="0.25">
      <c r="A10" s="6" t="s">
        <v>50</v>
      </c>
      <c r="B10" s="4">
        <v>173</v>
      </c>
      <c r="C10" s="4">
        <v>74.349999999999994</v>
      </c>
      <c r="D10" s="4" t="s">
        <v>26</v>
      </c>
      <c r="E10" s="5">
        <v>45426</v>
      </c>
      <c r="F10" s="4">
        <v>420</v>
      </c>
      <c r="G10" s="4">
        <v>240</v>
      </c>
      <c r="H10" s="4" t="s">
        <v>148</v>
      </c>
      <c r="I10" s="4">
        <v>88</v>
      </c>
      <c r="J10" s="18">
        <f>SUM(Tabela2[[#This Row],[Leve]:[Vigorosa]])</f>
        <v>748</v>
      </c>
      <c r="K10" s="5" t="s">
        <v>43</v>
      </c>
      <c r="L10" s="5">
        <v>37728</v>
      </c>
      <c r="M10" s="15">
        <f>IF(AND(Tabela2[[#This Row],[Data da coleta]]&lt;&gt;"",Tabela2[[#This Row],[Data de nascimento]]&lt;&gt;""),INT((Tabela2[[#This Row],[Data da coleta]]-Tabela2[[#This Row],[Data de nascimento]])/365.25),"")</f>
        <v>21</v>
      </c>
      <c r="N10" s="4">
        <v>29</v>
      </c>
      <c r="O10" s="4" t="s">
        <v>44</v>
      </c>
      <c r="P10" s="4" t="s">
        <v>45</v>
      </c>
      <c r="Q10" s="7"/>
    </row>
    <row r="11" spans="1:17" x14ac:dyDescent="0.25">
      <c r="A11" s="6" t="s">
        <v>16</v>
      </c>
      <c r="B11" s="4">
        <v>182</v>
      </c>
      <c r="C11" s="4">
        <v>64</v>
      </c>
      <c r="D11" s="4" t="s">
        <v>26</v>
      </c>
      <c r="E11" s="5">
        <v>45426</v>
      </c>
      <c r="F11" s="4">
        <v>600</v>
      </c>
      <c r="G11" s="4">
        <v>840</v>
      </c>
      <c r="H11" s="4" t="s">
        <v>148</v>
      </c>
      <c r="I11" s="4">
        <v>600</v>
      </c>
      <c r="J11" s="18">
        <f>SUM(Tabela2[[#This Row],[Leve]:[Vigorosa]])</f>
        <v>2040</v>
      </c>
      <c r="K11" s="5" t="s">
        <v>47</v>
      </c>
      <c r="L11" s="5">
        <v>38456</v>
      </c>
      <c r="M11" s="15">
        <f>IF(AND(Tabela2[[#This Row],[Data da coleta]]&lt;&gt;"",Tabela2[[#This Row],[Data de nascimento]]&lt;&gt;""),INT((Tabela2[[#This Row],[Data da coleta]]-Tabela2[[#This Row],[Data de nascimento]])/365.25),"")</f>
        <v>19</v>
      </c>
      <c r="N11" s="4">
        <v>30</v>
      </c>
      <c r="O11" s="4" t="s">
        <v>44</v>
      </c>
      <c r="P11" s="4" t="s">
        <v>45</v>
      </c>
      <c r="Q11" s="7"/>
    </row>
    <row r="12" spans="1:17" x14ac:dyDescent="0.25">
      <c r="A12" s="6" t="s">
        <v>12</v>
      </c>
      <c r="B12" s="4">
        <v>173</v>
      </c>
      <c r="C12" s="4">
        <v>92</v>
      </c>
      <c r="D12" s="4" t="s">
        <v>26</v>
      </c>
      <c r="E12" s="5">
        <v>45426</v>
      </c>
      <c r="F12" s="4">
        <v>1920</v>
      </c>
      <c r="G12" s="4">
        <v>120</v>
      </c>
      <c r="H12" s="4" t="s">
        <v>148</v>
      </c>
      <c r="I12" s="4">
        <v>300</v>
      </c>
      <c r="J12" s="18">
        <f>SUM(Tabela2[[#This Row],[Leve]:[Vigorosa]])</f>
        <v>2340</v>
      </c>
      <c r="K12" s="5" t="s">
        <v>43</v>
      </c>
      <c r="L12" s="5">
        <v>35913</v>
      </c>
      <c r="M12" s="15">
        <f>IF(AND(Tabela2[[#This Row],[Data da coleta]]&lt;&gt;"",Tabela2[[#This Row],[Data de nascimento]]&lt;&gt;""),INT((Tabela2[[#This Row],[Data da coleta]]-Tabela2[[#This Row],[Data de nascimento]])/365.25),"")</f>
        <v>26</v>
      </c>
      <c r="N12" s="4">
        <v>30</v>
      </c>
      <c r="O12" s="4" t="s">
        <v>51</v>
      </c>
      <c r="P12" s="4" t="s">
        <v>45</v>
      </c>
      <c r="Q12" s="7"/>
    </row>
    <row r="13" spans="1:17" x14ac:dyDescent="0.25">
      <c r="A13" s="6" t="s">
        <v>22</v>
      </c>
      <c r="B13" s="4">
        <v>179.5</v>
      </c>
      <c r="C13" s="4">
        <v>63</v>
      </c>
      <c r="D13" s="4" t="s">
        <v>26</v>
      </c>
      <c r="E13" s="5">
        <v>45427</v>
      </c>
      <c r="F13" s="4">
        <v>0</v>
      </c>
      <c r="G13" s="4">
        <v>180</v>
      </c>
      <c r="H13" s="4" t="s">
        <v>148</v>
      </c>
      <c r="I13" s="4">
        <v>240</v>
      </c>
      <c r="J13" s="18">
        <f>SUM(Tabela2[[#This Row],[Leve]:[Vigorosa]])</f>
        <v>420</v>
      </c>
      <c r="K13" s="5" t="s">
        <v>43</v>
      </c>
      <c r="L13" s="5">
        <v>38876</v>
      </c>
      <c r="M13" s="15">
        <f>IF(AND(Tabela2[[#This Row],[Data da coleta]]&lt;&gt;"",Tabela2[[#This Row],[Data de nascimento]]&lt;&gt;""),INT((Tabela2[[#This Row],[Data da coleta]]-Tabela2[[#This Row],[Data de nascimento]])/365.25),"")</f>
        <v>17</v>
      </c>
      <c r="N13" s="4">
        <v>30</v>
      </c>
      <c r="O13" s="4" t="s">
        <v>44</v>
      </c>
      <c r="P13" s="4" t="s">
        <v>45</v>
      </c>
      <c r="Q13" s="7"/>
    </row>
    <row r="14" spans="1:17" x14ac:dyDescent="0.25">
      <c r="A14" s="6" t="s">
        <v>19</v>
      </c>
      <c r="B14" s="4">
        <v>175</v>
      </c>
      <c r="C14" s="4">
        <v>80</v>
      </c>
      <c r="D14" s="4" t="s">
        <v>26</v>
      </c>
      <c r="E14" s="5">
        <v>45427</v>
      </c>
      <c r="F14" s="4">
        <v>0</v>
      </c>
      <c r="G14" s="4">
        <v>0</v>
      </c>
      <c r="H14" s="4" t="s">
        <v>148</v>
      </c>
      <c r="I14" s="4">
        <v>0</v>
      </c>
      <c r="J14" s="18">
        <f>SUM(Tabela2[[#This Row],[Leve]:[Vigorosa]])</f>
        <v>0</v>
      </c>
      <c r="K14" s="5" t="s">
        <v>43</v>
      </c>
      <c r="L14" s="5">
        <v>37383</v>
      </c>
      <c r="M14" s="15">
        <f>IF(AND(Tabela2[[#This Row],[Data da coleta]]&lt;&gt;"",Tabela2[[#This Row],[Data de nascimento]]&lt;&gt;""),INT((Tabela2[[#This Row],[Data da coleta]]-Tabela2[[#This Row],[Data de nascimento]])/365.25),"")</f>
        <v>22</v>
      </c>
      <c r="N14" s="4">
        <v>28</v>
      </c>
      <c r="O14" s="4" t="s">
        <v>44</v>
      </c>
      <c r="P14" s="4" t="s">
        <v>45</v>
      </c>
      <c r="Q14" s="7"/>
    </row>
    <row r="15" spans="1:17" x14ac:dyDescent="0.25">
      <c r="A15" s="6" t="s">
        <v>52</v>
      </c>
      <c r="B15" s="4">
        <v>158</v>
      </c>
      <c r="C15" s="4">
        <v>62</v>
      </c>
      <c r="D15" s="4" t="s">
        <v>25</v>
      </c>
      <c r="E15" s="5">
        <v>45427</v>
      </c>
      <c r="F15" s="4">
        <v>210</v>
      </c>
      <c r="G15" s="4">
        <v>210</v>
      </c>
      <c r="H15" s="4" t="s">
        <v>148</v>
      </c>
      <c r="I15" s="4">
        <v>210</v>
      </c>
      <c r="J15" s="18">
        <f>SUM(Tabela2[[#This Row],[Leve]:[Vigorosa]])</f>
        <v>630</v>
      </c>
      <c r="K15" s="5" t="s">
        <v>43</v>
      </c>
      <c r="L15" s="5">
        <v>37202</v>
      </c>
      <c r="M15" s="15">
        <f>IF(AND(Tabela2[[#This Row],[Data da coleta]]&lt;&gt;"",Tabela2[[#This Row],[Data de nascimento]]&lt;&gt;""),INT((Tabela2[[#This Row],[Data da coleta]]-Tabela2[[#This Row],[Data de nascimento]])/365.25),"")</f>
        <v>22</v>
      </c>
      <c r="N15" s="4">
        <v>30</v>
      </c>
      <c r="O15" s="4" t="s">
        <v>44</v>
      </c>
      <c r="P15" s="4" t="s">
        <v>45</v>
      </c>
      <c r="Q15" s="7"/>
    </row>
    <row r="16" spans="1:17" x14ac:dyDescent="0.25">
      <c r="A16" s="6" t="s">
        <v>53</v>
      </c>
      <c r="B16" s="4">
        <v>174</v>
      </c>
      <c r="C16" s="4">
        <v>79</v>
      </c>
      <c r="D16" s="4" t="s">
        <v>26</v>
      </c>
      <c r="E16" s="5">
        <v>45428</v>
      </c>
      <c r="F16" s="4">
        <v>0</v>
      </c>
      <c r="G16" s="4"/>
      <c r="H16" s="4" t="s">
        <v>148</v>
      </c>
      <c r="I16" s="4"/>
      <c r="J16" s="18">
        <f>SUM(Tabela2[[#This Row],[Leve]:[Vigorosa]])</f>
        <v>0</v>
      </c>
      <c r="K16" s="5" t="s">
        <v>43</v>
      </c>
      <c r="L16" s="5">
        <v>37348</v>
      </c>
      <c r="M16" s="15">
        <f>IF(AND(Tabela2[[#This Row],[Data da coleta]]&lt;&gt;"",Tabela2[[#This Row],[Data de nascimento]]&lt;&gt;""),INT((Tabela2[[#This Row],[Data da coleta]]-Tabela2[[#This Row],[Data de nascimento]])/365.25),"")</f>
        <v>22</v>
      </c>
      <c r="N16" s="4">
        <v>28</v>
      </c>
      <c r="O16" s="4" t="s">
        <v>51</v>
      </c>
      <c r="P16" s="4" t="s">
        <v>45</v>
      </c>
      <c r="Q16" s="7" t="s">
        <v>54</v>
      </c>
    </row>
    <row r="17" spans="1:17" x14ac:dyDescent="0.25">
      <c r="A17" s="6" t="s">
        <v>20</v>
      </c>
      <c r="B17" s="4">
        <v>168</v>
      </c>
      <c r="C17" s="4">
        <v>69.5</v>
      </c>
      <c r="D17" s="4" t="s">
        <v>26</v>
      </c>
      <c r="E17" s="5">
        <v>45427</v>
      </c>
      <c r="F17" s="4">
        <v>100</v>
      </c>
      <c r="G17" s="4">
        <v>180</v>
      </c>
      <c r="H17" s="4" t="s">
        <v>148</v>
      </c>
      <c r="I17" s="4">
        <v>600</v>
      </c>
      <c r="J17" s="18">
        <f>SUM(Tabela2[[#This Row],[Leve]:[Vigorosa]])</f>
        <v>880</v>
      </c>
      <c r="K17" s="5" t="s">
        <v>47</v>
      </c>
      <c r="L17" s="5">
        <v>37483</v>
      </c>
      <c r="M17" s="15">
        <f>IF(AND(Tabela2[[#This Row],[Data da coleta]]&lt;&gt;"",Tabela2[[#This Row],[Data de nascimento]]&lt;&gt;""),INT((Tabela2[[#This Row],[Data da coleta]]-Tabela2[[#This Row],[Data de nascimento]])/365.25),"")</f>
        <v>21</v>
      </c>
      <c r="N17" s="4">
        <v>29</v>
      </c>
      <c r="O17" s="4" t="s">
        <v>44</v>
      </c>
      <c r="P17" s="4" t="s">
        <v>45</v>
      </c>
      <c r="Q17" s="7"/>
    </row>
    <row r="18" spans="1:17" x14ac:dyDescent="0.25">
      <c r="A18" s="6" t="s">
        <v>24</v>
      </c>
      <c r="B18" s="4">
        <v>179</v>
      </c>
      <c r="C18" s="4">
        <v>81</v>
      </c>
      <c r="D18" s="4" t="s">
        <v>26</v>
      </c>
      <c r="E18" s="5">
        <v>45427</v>
      </c>
      <c r="F18" s="4">
        <v>180</v>
      </c>
      <c r="G18" s="4">
        <v>240</v>
      </c>
      <c r="H18" s="4" t="s">
        <v>148</v>
      </c>
      <c r="I18" s="4">
        <v>240</v>
      </c>
      <c r="J18" s="18">
        <f>SUM(Tabela2[[#This Row],[Leve]:[Vigorosa]])</f>
        <v>660</v>
      </c>
      <c r="K18" s="5" t="s">
        <v>43</v>
      </c>
      <c r="L18" s="5">
        <v>37663</v>
      </c>
      <c r="M18" s="15">
        <f>IF(AND(Tabela2[[#This Row],[Data da coleta]]&lt;&gt;"",Tabela2[[#This Row],[Data de nascimento]]&lt;&gt;""),INT((Tabela2[[#This Row],[Data da coleta]]-Tabela2[[#This Row],[Data de nascimento]])/365.25),"")</f>
        <v>21</v>
      </c>
      <c r="N18" s="4">
        <v>29</v>
      </c>
      <c r="O18" s="4" t="s">
        <v>44</v>
      </c>
      <c r="P18" s="4" t="s">
        <v>45</v>
      </c>
      <c r="Q18" s="7"/>
    </row>
    <row r="19" spans="1:17" x14ac:dyDescent="0.25">
      <c r="A19" s="6" t="s">
        <v>17</v>
      </c>
      <c r="B19" s="4">
        <v>158</v>
      </c>
      <c r="C19" s="4">
        <v>63</v>
      </c>
      <c r="D19" s="4" t="s">
        <v>25</v>
      </c>
      <c r="E19" s="5">
        <v>45428</v>
      </c>
      <c r="F19" s="4">
        <v>0</v>
      </c>
      <c r="G19" s="4">
        <v>0</v>
      </c>
      <c r="H19" s="4" t="s">
        <v>148</v>
      </c>
      <c r="I19" s="4">
        <v>1680</v>
      </c>
      <c r="J19" s="18">
        <f>SUM(Tabela2[[#This Row],[Leve]:[Vigorosa]])</f>
        <v>1680</v>
      </c>
      <c r="K19" s="5" t="s">
        <v>43</v>
      </c>
      <c r="L19" s="5">
        <v>38025</v>
      </c>
      <c r="M19" s="15">
        <f>IF(AND(Tabela2[[#This Row],[Data da coleta]]&lt;&gt;"",Tabela2[[#This Row],[Data de nascimento]]&lt;&gt;""),INT((Tabela2[[#This Row],[Data da coleta]]-Tabela2[[#This Row],[Data de nascimento]])/365.25),"")</f>
        <v>20</v>
      </c>
      <c r="N19" s="4">
        <v>29</v>
      </c>
      <c r="O19" s="4" t="s">
        <v>44</v>
      </c>
      <c r="P19" s="4" t="s">
        <v>45</v>
      </c>
      <c r="Q19" s="7"/>
    </row>
    <row r="20" spans="1:17" x14ac:dyDescent="0.25">
      <c r="A20" s="6" t="s">
        <v>1</v>
      </c>
      <c r="B20" s="4">
        <v>165</v>
      </c>
      <c r="C20" s="4">
        <v>60</v>
      </c>
      <c r="D20" s="4" t="s">
        <v>26</v>
      </c>
      <c r="E20" s="5">
        <v>45428</v>
      </c>
      <c r="F20" s="4">
        <v>75</v>
      </c>
      <c r="G20" s="4">
        <v>0</v>
      </c>
      <c r="H20" s="4" t="s">
        <v>148</v>
      </c>
      <c r="I20" s="4">
        <v>0</v>
      </c>
      <c r="J20" s="18">
        <f>SUM(Tabela2[[#This Row],[Leve]:[Vigorosa]])</f>
        <v>75</v>
      </c>
      <c r="K20" s="5" t="s">
        <v>46</v>
      </c>
      <c r="L20" s="5">
        <v>36829</v>
      </c>
      <c r="M20" s="15">
        <f>IF(AND(Tabela2[[#This Row],[Data da coleta]]&lt;&gt;"",Tabela2[[#This Row],[Data de nascimento]]&lt;&gt;""),INT((Tabela2[[#This Row],[Data da coleta]]-Tabela2[[#This Row],[Data de nascimento]])/365.25),"")</f>
        <v>23</v>
      </c>
      <c r="N20" s="4">
        <v>30</v>
      </c>
      <c r="O20" s="4" t="s">
        <v>44</v>
      </c>
      <c r="P20" s="4" t="s">
        <v>45</v>
      </c>
      <c r="Q20" s="7"/>
    </row>
    <row r="21" spans="1:17" x14ac:dyDescent="0.25">
      <c r="A21" s="6" t="s">
        <v>55</v>
      </c>
      <c r="B21" s="4">
        <v>170</v>
      </c>
      <c r="C21" s="4">
        <v>75</v>
      </c>
      <c r="D21" s="4" t="s">
        <v>26</v>
      </c>
      <c r="E21" s="5">
        <v>45428</v>
      </c>
      <c r="F21" s="4">
        <v>125</v>
      </c>
      <c r="G21" s="4">
        <v>30</v>
      </c>
      <c r="H21" s="21" t="s">
        <v>148</v>
      </c>
      <c r="I21" s="4">
        <v>120</v>
      </c>
      <c r="J21" s="18">
        <f>SUM(Tabela2[[#This Row],[Leve]:[Vigorosa]])</f>
        <v>275</v>
      </c>
      <c r="K21" s="5" t="s">
        <v>43</v>
      </c>
      <c r="L21" s="5">
        <v>37709</v>
      </c>
      <c r="M21" s="15">
        <f>IF(AND(Tabela2[[#This Row],[Data da coleta]]&lt;&gt;"",Tabela2[[#This Row],[Data de nascimento]]&lt;&gt;""),INT((Tabela2[[#This Row],[Data da coleta]]-Tabela2[[#This Row],[Data de nascimento]])/365.25),"")</f>
        <v>21</v>
      </c>
      <c r="N21" s="4">
        <v>28</v>
      </c>
      <c r="O21" s="4" t="s">
        <v>44</v>
      </c>
      <c r="P21" s="4" t="s">
        <v>45</v>
      </c>
      <c r="Q21" s="7"/>
    </row>
    <row r="22" spans="1:17" x14ac:dyDescent="0.25">
      <c r="A22" s="6" t="s">
        <v>2</v>
      </c>
      <c r="B22" s="4">
        <v>171</v>
      </c>
      <c r="C22" s="4">
        <v>52</v>
      </c>
      <c r="D22" s="4" t="s">
        <v>26</v>
      </c>
      <c r="E22" s="5">
        <v>45428</v>
      </c>
      <c r="F22" s="4">
        <v>90</v>
      </c>
      <c r="G22" s="4">
        <v>175</v>
      </c>
      <c r="H22" s="4" t="s">
        <v>148</v>
      </c>
      <c r="I22" s="4">
        <v>0</v>
      </c>
      <c r="J22" s="18">
        <f>SUM(Tabela2[[#This Row],[Leve]:[Vigorosa]])</f>
        <v>265</v>
      </c>
      <c r="K22" s="5" t="s">
        <v>46</v>
      </c>
      <c r="L22" s="5">
        <v>38545</v>
      </c>
      <c r="M22" s="15">
        <f>IF(AND(Tabela2[[#This Row],[Data da coleta]]&lt;&gt;"",Tabela2[[#This Row],[Data de nascimento]]&lt;&gt;""),INT((Tabela2[[#This Row],[Data da coleta]]-Tabela2[[#This Row],[Data de nascimento]])/365.25),"")</f>
        <v>18</v>
      </c>
      <c r="N22" s="4">
        <v>28</v>
      </c>
      <c r="O22" s="4" t="s">
        <v>44</v>
      </c>
      <c r="P22" s="4" t="s">
        <v>45</v>
      </c>
      <c r="Q22" s="7"/>
    </row>
    <row r="23" spans="1:17" x14ac:dyDescent="0.25">
      <c r="A23" s="6" t="s">
        <v>3</v>
      </c>
      <c r="B23" s="4">
        <v>161</v>
      </c>
      <c r="C23" s="4">
        <v>70</v>
      </c>
      <c r="D23" s="4" t="s">
        <v>25</v>
      </c>
      <c r="E23" s="5">
        <v>45428</v>
      </c>
      <c r="F23" s="4">
        <v>40</v>
      </c>
      <c r="G23" s="4">
        <v>0</v>
      </c>
      <c r="H23" s="4" t="s">
        <v>148</v>
      </c>
      <c r="I23" s="4">
        <v>0</v>
      </c>
      <c r="J23" s="18">
        <f>SUM(Tabela2[[#This Row],[Leve]:[Vigorosa]])</f>
        <v>40</v>
      </c>
      <c r="K23" s="5" t="s">
        <v>46</v>
      </c>
      <c r="L23" s="5">
        <v>36809</v>
      </c>
      <c r="M23" s="15">
        <f>IF(AND(Tabela2[[#This Row],[Data da coleta]]&lt;&gt;"",Tabela2[[#This Row],[Data de nascimento]]&lt;&gt;""),INT((Tabela2[[#This Row],[Data da coleta]]-Tabela2[[#This Row],[Data de nascimento]])/365.25),"")</f>
        <v>23</v>
      </c>
      <c r="N23" s="4">
        <v>30</v>
      </c>
      <c r="O23" s="4" t="s">
        <v>51</v>
      </c>
      <c r="P23" s="4" t="s">
        <v>45</v>
      </c>
      <c r="Q23" s="7"/>
    </row>
    <row r="24" spans="1:17" x14ac:dyDescent="0.25">
      <c r="A24" s="6" t="s">
        <v>4</v>
      </c>
      <c r="B24" s="4">
        <v>174</v>
      </c>
      <c r="C24" s="4">
        <v>95</v>
      </c>
      <c r="D24" s="4" t="s">
        <v>25</v>
      </c>
      <c r="E24" s="5">
        <v>45428</v>
      </c>
      <c r="F24" s="4">
        <v>480</v>
      </c>
      <c r="G24" s="4">
        <v>0</v>
      </c>
      <c r="H24" s="4" t="s">
        <v>148</v>
      </c>
      <c r="I24" s="4">
        <v>0</v>
      </c>
      <c r="J24" s="18">
        <f>SUM(Tabela2[[#This Row],[Leve]:[Vigorosa]])</f>
        <v>480</v>
      </c>
      <c r="K24" s="5" t="s">
        <v>46</v>
      </c>
      <c r="L24" s="5">
        <v>35643</v>
      </c>
      <c r="M24" s="15">
        <f>IF(AND(Tabela2[[#This Row],[Data da coleta]]&lt;&gt;"",Tabela2[[#This Row],[Data de nascimento]]&lt;&gt;""),INT((Tabela2[[#This Row],[Data da coleta]]-Tabela2[[#This Row],[Data de nascimento]])/365.25),"")</f>
        <v>26</v>
      </c>
      <c r="N24" s="4">
        <v>28</v>
      </c>
      <c r="O24" s="4" t="s">
        <v>44</v>
      </c>
      <c r="P24" s="4" t="s">
        <v>45</v>
      </c>
      <c r="Q24" s="7"/>
    </row>
    <row r="25" spans="1:17" x14ac:dyDescent="0.25">
      <c r="A25" s="6" t="s">
        <v>6</v>
      </c>
      <c r="B25" s="4">
        <v>179</v>
      </c>
      <c r="C25" s="4">
        <v>112</v>
      </c>
      <c r="D25" s="4" t="s">
        <v>26</v>
      </c>
      <c r="E25" s="5">
        <v>45429</v>
      </c>
      <c r="F25" s="4">
        <v>50</v>
      </c>
      <c r="G25" s="4">
        <v>80</v>
      </c>
      <c r="H25" s="4" t="s">
        <v>148</v>
      </c>
      <c r="I25" s="4">
        <v>0</v>
      </c>
      <c r="J25" s="18">
        <f>SUM(Tabela2[[#This Row],[Leve]:[Vigorosa]])</f>
        <v>130</v>
      </c>
      <c r="K25" s="5" t="s">
        <v>46</v>
      </c>
      <c r="L25" s="5">
        <v>37609</v>
      </c>
      <c r="M25" s="15">
        <f>IF(AND(Tabela2[[#This Row],[Data da coleta]]&lt;&gt;"",Tabela2[[#This Row],[Data de nascimento]]&lt;&gt;""),INT((Tabela2[[#This Row],[Data da coleta]]-Tabela2[[#This Row],[Data de nascimento]])/365.25),"")</f>
        <v>21</v>
      </c>
      <c r="N25" s="4">
        <v>28</v>
      </c>
      <c r="O25" s="4" t="s">
        <v>51</v>
      </c>
      <c r="P25" s="4" t="s">
        <v>45</v>
      </c>
      <c r="Q25" s="7" t="s">
        <v>54</v>
      </c>
    </row>
    <row r="26" spans="1:17" x14ac:dyDescent="0.25">
      <c r="A26" s="6" t="s">
        <v>5</v>
      </c>
      <c r="B26" s="4">
        <v>169</v>
      </c>
      <c r="C26" s="4">
        <v>81.900000000000006</v>
      </c>
      <c r="D26" s="4" t="s">
        <v>25</v>
      </c>
      <c r="E26" s="5">
        <v>45429</v>
      </c>
      <c r="F26" s="4">
        <v>125</v>
      </c>
      <c r="G26" s="4">
        <v>0</v>
      </c>
      <c r="H26" s="4" t="s">
        <v>148</v>
      </c>
      <c r="I26" s="4">
        <v>0</v>
      </c>
      <c r="J26" s="18">
        <f>SUM(Tabela2[[#This Row],[Leve]:[Vigorosa]])</f>
        <v>125</v>
      </c>
      <c r="K26" s="5" t="s">
        <v>46</v>
      </c>
      <c r="L26" s="5">
        <v>35159</v>
      </c>
      <c r="M26" s="15">
        <f>IF(AND(Tabela2[[#This Row],[Data da coleta]]&lt;&gt;"",Tabela2[[#This Row],[Data de nascimento]]&lt;&gt;""),INT((Tabela2[[#This Row],[Data da coleta]]-Tabela2[[#This Row],[Data de nascimento]])/365.25),"")</f>
        <v>28</v>
      </c>
      <c r="N26" s="4">
        <v>30</v>
      </c>
      <c r="O26" s="4" t="s">
        <v>44</v>
      </c>
      <c r="P26" s="4" t="s">
        <v>45</v>
      </c>
      <c r="Q26" s="7"/>
    </row>
    <row r="27" spans="1:17" x14ac:dyDescent="0.25">
      <c r="A27" s="6" t="s">
        <v>13</v>
      </c>
      <c r="B27" s="4">
        <v>166</v>
      </c>
      <c r="C27" s="4">
        <v>72.400000000000006</v>
      </c>
      <c r="D27" s="4" t="s">
        <v>26</v>
      </c>
      <c r="E27" s="5">
        <v>45429</v>
      </c>
      <c r="F27" s="4">
        <v>1800</v>
      </c>
      <c r="G27" s="4">
        <v>0</v>
      </c>
      <c r="H27" s="4" t="s">
        <v>148</v>
      </c>
      <c r="I27" s="4">
        <v>600</v>
      </c>
      <c r="J27" s="18">
        <f>SUM(Tabela2[[#This Row],[Leve]:[Vigorosa]])</f>
        <v>2400</v>
      </c>
      <c r="K27" s="5" t="s">
        <v>47</v>
      </c>
      <c r="L27" s="5">
        <v>37907</v>
      </c>
      <c r="M27" s="15">
        <f>IF(AND(Tabela2[[#This Row],[Data da coleta]]&lt;&gt;"",Tabela2[[#This Row],[Data de nascimento]]&lt;&gt;""),INT((Tabela2[[#This Row],[Data da coleta]]-Tabela2[[#This Row],[Data de nascimento]])/365.25),"")</f>
        <v>20</v>
      </c>
      <c r="N27" s="4">
        <v>26</v>
      </c>
      <c r="O27" s="4" t="s">
        <v>44</v>
      </c>
      <c r="P27" s="4" t="s">
        <v>45</v>
      </c>
      <c r="Q27" s="7" t="s">
        <v>56</v>
      </c>
    </row>
    <row r="28" spans="1:17" x14ac:dyDescent="0.25">
      <c r="A28" s="6" t="s">
        <v>14</v>
      </c>
      <c r="B28" s="4">
        <v>165</v>
      </c>
      <c r="C28" s="4">
        <v>67.5</v>
      </c>
      <c r="D28" s="4" t="s">
        <v>26</v>
      </c>
      <c r="E28" s="5">
        <v>45429</v>
      </c>
      <c r="F28" s="4">
        <v>0</v>
      </c>
      <c r="G28" s="4">
        <v>750</v>
      </c>
      <c r="H28" s="4" t="s">
        <v>148</v>
      </c>
      <c r="I28" s="4">
        <v>180</v>
      </c>
      <c r="J28" s="18">
        <f>SUM(Tabela2[[#This Row],[Leve]:[Vigorosa]])</f>
        <v>930</v>
      </c>
      <c r="K28" s="5" t="s">
        <v>43</v>
      </c>
      <c r="L28" s="5">
        <v>36061</v>
      </c>
      <c r="M28" s="15">
        <f>IF(AND(Tabela2[[#This Row],[Data da coleta]]&lt;&gt;"",Tabela2[[#This Row],[Data de nascimento]]&lt;&gt;""),INT((Tabela2[[#This Row],[Data da coleta]]-Tabela2[[#This Row],[Data de nascimento]])/365.25),"")</f>
        <v>25</v>
      </c>
      <c r="N28" s="4">
        <v>27</v>
      </c>
      <c r="O28" s="4" t="s">
        <v>44</v>
      </c>
      <c r="P28" s="4" t="s">
        <v>45</v>
      </c>
      <c r="Q28" s="7"/>
    </row>
    <row r="29" spans="1:17" x14ac:dyDescent="0.25">
      <c r="A29" s="6" t="s">
        <v>18</v>
      </c>
      <c r="B29" s="4">
        <v>162</v>
      </c>
      <c r="C29" s="4">
        <v>59</v>
      </c>
      <c r="D29" s="4" t="s">
        <v>25</v>
      </c>
      <c r="E29" s="5">
        <v>45429</v>
      </c>
      <c r="F29" s="4">
        <v>150</v>
      </c>
      <c r="G29" s="4">
        <v>80</v>
      </c>
      <c r="H29" s="4" t="s">
        <v>148</v>
      </c>
      <c r="I29" s="4">
        <v>120</v>
      </c>
      <c r="J29" s="18">
        <f>SUM(Tabela2[[#This Row],[Leve]:[Vigorosa]])</f>
        <v>350</v>
      </c>
      <c r="K29" s="5" t="s">
        <v>43</v>
      </c>
      <c r="L29" s="5">
        <v>36153</v>
      </c>
      <c r="M29" s="15">
        <f>IF(AND(Tabela2[[#This Row],[Data da coleta]]&lt;&gt;"",Tabela2[[#This Row],[Data de nascimento]]&lt;&gt;""),INT((Tabela2[[#This Row],[Data da coleta]]-Tabela2[[#This Row],[Data de nascimento]])/365.25),"")</f>
        <v>25</v>
      </c>
      <c r="N29" s="4">
        <v>29</v>
      </c>
      <c r="O29" s="4" t="s">
        <v>44</v>
      </c>
      <c r="P29" s="4" t="s">
        <v>45</v>
      </c>
      <c r="Q29" s="7"/>
    </row>
    <row r="30" spans="1:17" x14ac:dyDescent="0.25">
      <c r="A30" s="6" t="s">
        <v>8</v>
      </c>
      <c r="B30" s="4">
        <v>174</v>
      </c>
      <c r="C30" s="4">
        <v>72</v>
      </c>
      <c r="D30" s="4" t="s">
        <v>26</v>
      </c>
      <c r="E30" s="5">
        <v>45429</v>
      </c>
      <c r="F30" s="4">
        <v>80</v>
      </c>
      <c r="G30" s="4">
        <v>60</v>
      </c>
      <c r="H30" s="4" t="s">
        <v>148</v>
      </c>
      <c r="I30" s="4">
        <v>0</v>
      </c>
      <c r="J30" s="18">
        <f>SUM(Tabela2[[#This Row],[Leve]:[Vigorosa]])</f>
        <v>140</v>
      </c>
      <c r="K30" s="5" t="s">
        <v>46</v>
      </c>
      <c r="L30" s="5">
        <v>34382</v>
      </c>
      <c r="M30" s="15">
        <f>IF(AND(Tabela2[[#This Row],[Data da coleta]]&lt;&gt;"",Tabela2[[#This Row],[Data de nascimento]]&lt;&gt;""),INT((Tabela2[[#This Row],[Data da coleta]]-Tabela2[[#This Row],[Data de nascimento]])/365.25),"")</f>
        <v>30</v>
      </c>
      <c r="N30" s="4">
        <v>28</v>
      </c>
      <c r="O30" s="4" t="s">
        <v>44</v>
      </c>
      <c r="P30" s="4" t="s">
        <v>45</v>
      </c>
      <c r="Q30" s="7"/>
    </row>
    <row r="31" spans="1:17" x14ac:dyDescent="0.25">
      <c r="A31" s="6" t="s">
        <v>57</v>
      </c>
      <c r="B31" s="4">
        <v>161</v>
      </c>
      <c r="C31" s="4">
        <v>48</v>
      </c>
      <c r="D31" s="4" t="s">
        <v>25</v>
      </c>
      <c r="E31" s="5">
        <v>45429</v>
      </c>
      <c r="F31" s="4">
        <v>0</v>
      </c>
      <c r="G31" s="4">
        <v>210</v>
      </c>
      <c r="H31" s="4" t="s">
        <v>148</v>
      </c>
      <c r="I31" s="4">
        <v>0</v>
      </c>
      <c r="J31" s="18">
        <f>SUM(Tabela2[[#This Row],[Leve]:[Vigorosa]])</f>
        <v>210</v>
      </c>
      <c r="K31" s="5" t="s">
        <v>46</v>
      </c>
      <c r="L31" s="5">
        <v>35641</v>
      </c>
      <c r="M31" s="15">
        <f>IF(AND(Tabela2[[#This Row],[Data da coleta]]&lt;&gt;"",Tabela2[[#This Row],[Data de nascimento]]&lt;&gt;""),INT((Tabela2[[#This Row],[Data da coleta]]-Tabela2[[#This Row],[Data de nascimento]])/365.25),"")</f>
        <v>26</v>
      </c>
      <c r="N31" s="4">
        <v>30</v>
      </c>
      <c r="O31" s="4" t="s">
        <v>44</v>
      </c>
      <c r="P31" s="4" t="s">
        <v>58</v>
      </c>
      <c r="Q31" s="7" t="s">
        <v>59</v>
      </c>
    </row>
    <row r="32" spans="1:17" x14ac:dyDescent="0.25">
      <c r="A32" s="6" t="s">
        <v>7</v>
      </c>
      <c r="B32" s="4">
        <v>171</v>
      </c>
      <c r="C32" s="4">
        <v>70</v>
      </c>
      <c r="D32" s="4" t="s">
        <v>26</v>
      </c>
      <c r="E32" s="5">
        <v>45429</v>
      </c>
      <c r="F32" s="4">
        <v>40</v>
      </c>
      <c r="G32" s="4">
        <v>30</v>
      </c>
      <c r="H32" s="4" t="s">
        <v>148</v>
      </c>
      <c r="I32" s="4">
        <v>60</v>
      </c>
      <c r="J32" s="18">
        <f>SUM(Tabela2[[#This Row],[Leve]:[Vigorosa]])</f>
        <v>130</v>
      </c>
      <c r="K32" s="5" t="s">
        <v>46</v>
      </c>
      <c r="L32" s="5">
        <v>36798</v>
      </c>
      <c r="M32" s="15">
        <f>IF(AND(Tabela2[[#This Row],[Data da coleta]]&lt;&gt;"",Tabela2[[#This Row],[Data de nascimento]]&lt;&gt;""),INT((Tabela2[[#This Row],[Data da coleta]]-Tabela2[[#This Row],[Data de nascimento]])/365.25),"")</f>
        <v>23</v>
      </c>
      <c r="N32" s="4">
        <v>29</v>
      </c>
      <c r="O32" s="4" t="s">
        <v>44</v>
      </c>
      <c r="P32" s="4" t="s">
        <v>45</v>
      </c>
      <c r="Q32" s="7"/>
    </row>
    <row r="33" spans="1:17" x14ac:dyDescent="0.25">
      <c r="A33" s="11" t="s">
        <v>15</v>
      </c>
      <c r="B33" s="12">
        <v>185</v>
      </c>
      <c r="C33" s="12">
        <v>95</v>
      </c>
      <c r="D33" s="12" t="s">
        <v>26</v>
      </c>
      <c r="E33" s="13">
        <v>45429</v>
      </c>
      <c r="F33" s="12">
        <v>70</v>
      </c>
      <c r="G33" s="12">
        <v>420</v>
      </c>
      <c r="H33" s="12" t="s">
        <v>148</v>
      </c>
      <c r="I33" s="12">
        <v>1260</v>
      </c>
      <c r="J33" s="19">
        <f>SUM(Tabela2[[#This Row],[Leve]:[Vigorosa]])</f>
        <v>1750</v>
      </c>
      <c r="K33" s="5" t="s">
        <v>47</v>
      </c>
      <c r="L33" s="13">
        <v>35730</v>
      </c>
      <c r="M33" s="16">
        <f>IF(AND(Tabela2[[#This Row],[Data da coleta]]&lt;&gt;"",Tabela2[[#This Row],[Data de nascimento]]&lt;&gt;""),INT((Tabela2[[#This Row],[Data da coleta]]-Tabela2[[#This Row],[Data de nascimento]])/365.25),"")</f>
        <v>26</v>
      </c>
      <c r="N33" s="12">
        <v>28</v>
      </c>
      <c r="O33" s="12" t="s">
        <v>44</v>
      </c>
      <c r="P33" s="12" t="s">
        <v>45</v>
      </c>
      <c r="Q33" s="14"/>
    </row>
    <row r="34" spans="1:17" x14ac:dyDescent="0.25">
      <c r="A34" s="11" t="s">
        <v>60</v>
      </c>
      <c r="B34" s="12">
        <v>159</v>
      </c>
      <c r="C34" s="12">
        <v>60</v>
      </c>
      <c r="D34" s="12" t="s">
        <v>25</v>
      </c>
      <c r="E34" s="13">
        <v>45432</v>
      </c>
      <c r="F34" s="12">
        <v>30</v>
      </c>
      <c r="G34" s="12">
        <v>300</v>
      </c>
      <c r="H34" s="12" t="s">
        <v>148</v>
      </c>
      <c r="I34" s="12">
        <v>0</v>
      </c>
      <c r="J34" s="19">
        <f>SUM(Tabela2[[#This Row],[Leve]:[Vigorosa]])</f>
        <v>330</v>
      </c>
      <c r="K34" s="5" t="s">
        <v>46</v>
      </c>
      <c r="L34" s="13">
        <v>36874</v>
      </c>
      <c r="M34" s="16">
        <f>IF(AND(Tabela2[[#This Row],[Data da coleta]]&lt;&gt;"",Tabela2[[#This Row],[Data de nascimento]]&lt;&gt;""),INT((Tabela2[[#This Row],[Data da coleta]]-Tabela2[[#This Row],[Data de nascimento]])/365.25),"")</f>
        <v>23</v>
      </c>
      <c r="N34" s="12">
        <v>29</v>
      </c>
      <c r="O34" s="12" t="s">
        <v>44</v>
      </c>
      <c r="P34" s="12" t="s">
        <v>45</v>
      </c>
      <c r="Q34" s="14"/>
    </row>
    <row r="35" spans="1:17" x14ac:dyDescent="0.25">
      <c r="A35" s="11" t="s">
        <v>23</v>
      </c>
      <c r="B35" s="12">
        <v>177</v>
      </c>
      <c r="C35" s="12">
        <v>90</v>
      </c>
      <c r="D35" s="12" t="s">
        <v>25</v>
      </c>
      <c r="E35" s="13">
        <v>45432</v>
      </c>
      <c r="F35" s="12">
        <v>140</v>
      </c>
      <c r="G35" s="12">
        <v>600</v>
      </c>
      <c r="H35" s="12" t="s">
        <v>148</v>
      </c>
      <c r="I35" s="12">
        <v>540</v>
      </c>
      <c r="J35" s="19">
        <f>SUM(Tabela2[[#This Row],[Leve]:[Vigorosa]])</f>
        <v>1280</v>
      </c>
      <c r="K35" s="5" t="s">
        <v>47</v>
      </c>
      <c r="L35" s="13">
        <v>38691</v>
      </c>
      <c r="M35" s="16">
        <f>IF(AND(Tabela2[[#This Row],[Data da coleta]]&lt;&gt;"",Tabela2[[#This Row],[Data de nascimento]]&lt;&gt;""),INT((Tabela2[[#This Row],[Data da coleta]]-Tabela2[[#This Row],[Data de nascimento]])/365.25),"")</f>
        <v>18</v>
      </c>
      <c r="N35" s="12">
        <v>30</v>
      </c>
      <c r="O35" s="12" t="s">
        <v>44</v>
      </c>
      <c r="P35" s="12" t="s">
        <v>45</v>
      </c>
      <c r="Q35" s="14"/>
    </row>
    <row r="36" spans="1:17" x14ac:dyDescent="0.25">
      <c r="A36" s="11" t="s">
        <v>145</v>
      </c>
      <c r="B36" s="12">
        <v>178</v>
      </c>
      <c r="C36" s="12">
        <v>73</v>
      </c>
      <c r="D36" s="12" t="s">
        <v>26</v>
      </c>
      <c r="E36" s="13">
        <v>45447</v>
      </c>
      <c r="F36" s="12">
        <v>50</v>
      </c>
      <c r="G36" s="12">
        <v>160</v>
      </c>
      <c r="H36" s="12" t="s">
        <v>148</v>
      </c>
      <c r="I36" s="12">
        <v>160</v>
      </c>
      <c r="J36" s="20">
        <f>SUM(Tabela2[[#This Row],[Leve]:[Vigorosa]])</f>
        <v>370</v>
      </c>
      <c r="K36" s="13" t="s">
        <v>43</v>
      </c>
      <c r="L36" s="13">
        <v>35797</v>
      </c>
      <c r="M36" s="16">
        <f>IF(AND(Tabela2[[#This Row],[Data da coleta]]&lt;&gt;"",Tabela2[[#This Row],[Data de nascimento]]&lt;&gt;""),INT((Tabela2[[#This Row],[Data da coleta]]-Tabela2[[#This Row],[Data de nascimento]])/365.25),"")</f>
        <v>26</v>
      </c>
      <c r="N36" s="12">
        <v>30</v>
      </c>
      <c r="O36" s="12" t="s">
        <v>44</v>
      </c>
      <c r="P36" s="12" t="s">
        <v>45</v>
      </c>
      <c r="Q36" s="14"/>
    </row>
    <row r="37" spans="1:17" x14ac:dyDescent="0.25">
      <c r="A37" s="11" t="s">
        <v>146</v>
      </c>
      <c r="B37" s="12">
        <v>153</v>
      </c>
      <c r="C37" s="12">
        <v>65</v>
      </c>
      <c r="D37" s="12" t="s">
        <v>25</v>
      </c>
      <c r="E37" s="13">
        <v>45448</v>
      </c>
      <c r="F37" s="12">
        <v>360</v>
      </c>
      <c r="G37" s="12">
        <v>2760</v>
      </c>
      <c r="H37" s="12">
        <v>120</v>
      </c>
      <c r="I37" s="12">
        <v>120</v>
      </c>
      <c r="J37" s="20">
        <f>SUM(Tabela2[[#This Row],[Leve]:[Vigorosa]])</f>
        <v>3360</v>
      </c>
      <c r="K37" s="13" t="s">
        <v>43</v>
      </c>
      <c r="L37" s="13">
        <v>38740</v>
      </c>
      <c r="M37" s="16">
        <f>IF(AND(Tabela2[[#This Row],[Data da coleta]]&lt;&gt;"",Tabela2[[#This Row],[Data de nascimento]]&lt;&gt;""),INT((Tabela2[[#This Row],[Data da coleta]]-Tabela2[[#This Row],[Data de nascimento]])/365.25),"")</f>
        <v>18</v>
      </c>
      <c r="N37" s="12">
        <v>30</v>
      </c>
      <c r="O37" s="12" t="s">
        <v>44</v>
      </c>
      <c r="P37" s="12" t="s">
        <v>45</v>
      </c>
      <c r="Q37" s="14"/>
    </row>
  </sheetData>
  <dataValidations count="8">
    <dataValidation type="list" showInputMessage="1" showErrorMessage="1" sqref="P3:P1048576" xr:uid="{00000000-0002-0000-0200-000000000000}">
      <formula1>"Sim,Não"</formula1>
    </dataValidation>
    <dataValidation type="list" showInputMessage="1" showErrorMessage="1" sqref="D3:D1048576" xr:uid="{00000000-0002-0000-0200-000001000000}">
      <formula1>"F,M"</formula1>
    </dataValidation>
    <dataValidation type="list" showInputMessage="1" showErrorMessage="1" sqref="O3:O37" xr:uid="{00000000-0002-0000-0200-000002000000}">
      <formula1>"D, E"</formula1>
    </dataValidation>
    <dataValidation type="date" showInputMessage="1" showErrorMessage="1" sqref="L3:L37" xr:uid="{00000000-0002-0000-0200-000003000000}">
      <formula1>34334</formula1>
      <formula2>39082</formula2>
    </dataValidation>
    <dataValidation type="list" showInputMessage="1" showErrorMessage="1" sqref="K3:K37" xr:uid="{00000000-0002-0000-0200-000004000000}">
      <formula1>"Sedentário, Insuficientemente ativo, Ativo, Muito Ativo"</formula1>
    </dataValidation>
    <dataValidation type="date" operator="greaterThan" showInputMessage="1" showErrorMessage="1" sqref="E3:E37" xr:uid="{00000000-0002-0000-0200-000005000000}">
      <formula1>45391</formula1>
    </dataValidation>
    <dataValidation type="textLength" operator="equal" showInputMessage="1" showErrorMessage="1" sqref="A3:A37" xr:uid="{00000000-0002-0000-0200-000006000000}">
      <formula1>4</formula1>
    </dataValidation>
    <dataValidation type="whole" showInputMessage="1" showErrorMessage="1" sqref="N3:N37" xr:uid="{00000000-0002-0000-0200-000007000000}">
      <formula1>0</formula1>
      <formula2>30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8"/>
  <sheetViews>
    <sheetView workbookViewId="0">
      <selection activeCell="A36" sqref="A36"/>
    </sheetView>
  </sheetViews>
  <sheetFormatPr defaultRowHeight="15" x14ac:dyDescent="0.25"/>
  <cols>
    <col min="1" max="1" width="11.5703125" bestFit="1" customWidth="1"/>
  </cols>
  <sheetData>
    <row r="2" spans="1:22" x14ac:dyDescent="0.25">
      <c r="B2" s="22" t="s">
        <v>61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2" x14ac:dyDescent="0.25">
      <c r="A3" t="s">
        <v>62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t="s">
        <v>63</v>
      </c>
    </row>
    <row r="4" spans="1:22" x14ac:dyDescent="0.25">
      <c r="A4" t="s">
        <v>64</v>
      </c>
      <c r="B4">
        <v>0.222</v>
      </c>
      <c r="C4">
        <v>0.26300000000000001</v>
      </c>
      <c r="D4">
        <v>0.217</v>
      </c>
      <c r="E4">
        <v>0.29099999999999998</v>
      </c>
      <c r="F4">
        <v>0.19900000000000001</v>
      </c>
      <c r="G4">
        <v>0.29499999999999998</v>
      </c>
      <c r="H4">
        <v>0.21</v>
      </c>
      <c r="I4">
        <v>0.21</v>
      </c>
      <c r="J4">
        <v>0.221</v>
      </c>
      <c r="K4">
        <v>0.251</v>
      </c>
      <c r="L4">
        <v>0.25800000000000001</v>
      </c>
      <c r="M4">
        <v>0.21299999999999999</v>
      </c>
      <c r="N4">
        <v>0.219</v>
      </c>
      <c r="O4">
        <v>0.24</v>
      </c>
      <c r="P4">
        <v>0.188</v>
      </c>
      <c r="Q4">
        <v>0.27400000000000002</v>
      </c>
      <c r="R4">
        <v>0.25700000000000001</v>
      </c>
      <c r="S4">
        <v>0.19700000000000001</v>
      </c>
      <c r="T4">
        <v>0.23799999999999999</v>
      </c>
      <c r="U4">
        <v>0.24</v>
      </c>
      <c r="V4">
        <f t="shared" ref="V4:V38" si="0">IFERROR(AVERAGE(B4:U4),"")</f>
        <v>0.23514999999999997</v>
      </c>
    </row>
    <row r="5" spans="1:22" x14ac:dyDescent="0.25">
      <c r="A5" t="s">
        <v>65</v>
      </c>
      <c r="B5">
        <v>0.32600000000000001</v>
      </c>
      <c r="C5">
        <v>0.19700000000000001</v>
      </c>
      <c r="D5">
        <v>0.27800000000000002</v>
      </c>
      <c r="E5">
        <v>0.183</v>
      </c>
      <c r="F5">
        <v>0.183</v>
      </c>
      <c r="G5">
        <v>0.183</v>
      </c>
      <c r="H5">
        <v>0.21299999999999999</v>
      </c>
      <c r="I5">
        <v>0.186</v>
      </c>
      <c r="J5">
        <v>0.183</v>
      </c>
      <c r="K5">
        <v>0.34499999999999997</v>
      </c>
      <c r="L5">
        <v>0.188</v>
      </c>
      <c r="M5">
        <v>0.22</v>
      </c>
      <c r="N5">
        <v>0.23799999999999999</v>
      </c>
      <c r="O5">
        <v>0.191</v>
      </c>
      <c r="P5">
        <v>0.23699999999999999</v>
      </c>
      <c r="Q5">
        <v>0.20499999999999999</v>
      </c>
      <c r="R5">
        <v>0.23</v>
      </c>
      <c r="S5">
        <v>0.25600000000000001</v>
      </c>
      <c r="T5">
        <v>0.191</v>
      </c>
      <c r="U5">
        <v>0.19500000000000001</v>
      </c>
      <c r="V5">
        <f t="shared" si="0"/>
        <v>0.22140000000000004</v>
      </c>
    </row>
    <row r="6" spans="1:22" x14ac:dyDescent="0.25">
      <c r="A6" s="3" t="s">
        <v>66</v>
      </c>
      <c r="B6">
        <v>0.17299999999999999</v>
      </c>
      <c r="C6">
        <v>0.219</v>
      </c>
      <c r="D6">
        <v>0.22</v>
      </c>
      <c r="E6">
        <v>0.20899999999999999</v>
      </c>
      <c r="F6">
        <v>0.16700000000000001</v>
      </c>
      <c r="G6">
        <v>0.187</v>
      </c>
      <c r="H6">
        <v>0.20300000000000001</v>
      </c>
      <c r="I6">
        <v>0.16200000000000001</v>
      </c>
      <c r="J6">
        <v>0.28000000000000003</v>
      </c>
      <c r="K6">
        <v>0.17699999999999999</v>
      </c>
      <c r="L6">
        <v>0.20599999999999999</v>
      </c>
      <c r="M6">
        <v>0.17299999999999999</v>
      </c>
      <c r="N6">
        <v>0.182</v>
      </c>
      <c r="O6">
        <v>0.19800000000000001</v>
      </c>
      <c r="P6">
        <v>0.184</v>
      </c>
      <c r="Q6">
        <v>0.188</v>
      </c>
      <c r="R6">
        <v>0.183</v>
      </c>
      <c r="S6">
        <v>0.157</v>
      </c>
      <c r="T6">
        <v>0.22600000000000001</v>
      </c>
      <c r="U6">
        <v>0.18099999999999999</v>
      </c>
      <c r="V6">
        <f t="shared" si="0"/>
        <v>0.19375000000000003</v>
      </c>
    </row>
    <row r="7" spans="1:22" x14ac:dyDescent="0.25">
      <c r="A7" t="s">
        <v>67</v>
      </c>
      <c r="B7">
        <v>0.217</v>
      </c>
      <c r="C7">
        <v>0.22600000000000001</v>
      </c>
      <c r="D7">
        <v>0.21299999999999999</v>
      </c>
      <c r="E7">
        <v>0.251</v>
      </c>
      <c r="F7">
        <v>0.22700000000000001</v>
      </c>
      <c r="G7">
        <v>0.19400000000000001</v>
      </c>
      <c r="H7">
        <v>0.218</v>
      </c>
      <c r="I7">
        <v>0.23899999999999999</v>
      </c>
      <c r="J7">
        <v>0.23799999999999999</v>
      </c>
      <c r="K7">
        <v>0.22</v>
      </c>
      <c r="L7">
        <v>0.22700000000000001</v>
      </c>
      <c r="M7">
        <v>0.26700000000000002</v>
      </c>
      <c r="N7">
        <v>0.26900000000000002</v>
      </c>
      <c r="O7">
        <v>0.22800000000000001</v>
      </c>
      <c r="P7">
        <v>0.23699999999999999</v>
      </c>
      <c r="Q7">
        <v>0.21099999999999999</v>
      </c>
      <c r="R7">
        <v>0.23799999999999999</v>
      </c>
      <c r="S7">
        <v>0.223</v>
      </c>
      <c r="T7">
        <v>0.23200000000000001</v>
      </c>
      <c r="U7">
        <v>0.23400000000000001</v>
      </c>
      <c r="V7">
        <f t="shared" si="0"/>
        <v>0.23045000000000004</v>
      </c>
    </row>
    <row r="8" spans="1:22" x14ac:dyDescent="0.25">
      <c r="A8" t="s">
        <v>68</v>
      </c>
      <c r="B8">
        <v>0.23100000000000001</v>
      </c>
      <c r="C8">
        <v>0.246</v>
      </c>
      <c r="D8">
        <v>0.20399999999999999</v>
      </c>
      <c r="E8">
        <v>0.214</v>
      </c>
      <c r="F8">
        <v>0.20899999999999999</v>
      </c>
      <c r="G8">
        <v>0.2</v>
      </c>
      <c r="H8">
        <v>0.20100000000000001</v>
      </c>
      <c r="I8">
        <v>0.19800000000000001</v>
      </c>
      <c r="J8">
        <v>0.22600000000000001</v>
      </c>
      <c r="K8">
        <v>0.17799999999999999</v>
      </c>
      <c r="L8">
        <v>0.18099999999999999</v>
      </c>
      <c r="M8">
        <v>0.19700000000000001</v>
      </c>
      <c r="N8">
        <v>0.224</v>
      </c>
      <c r="O8">
        <v>0.192</v>
      </c>
      <c r="P8">
        <v>0.19800000000000001</v>
      </c>
      <c r="Q8">
        <v>0.19700000000000001</v>
      </c>
      <c r="R8">
        <v>0.22</v>
      </c>
      <c r="S8">
        <v>0.19500000000000001</v>
      </c>
      <c r="T8">
        <v>0.192</v>
      </c>
      <c r="U8">
        <v>0.216</v>
      </c>
      <c r="V8">
        <f t="shared" si="0"/>
        <v>0.20595000000000002</v>
      </c>
    </row>
    <row r="9" spans="1:22" x14ac:dyDescent="0.25">
      <c r="A9" t="s">
        <v>69</v>
      </c>
      <c r="B9">
        <v>0.309</v>
      </c>
      <c r="C9">
        <v>0.29799999999999999</v>
      </c>
      <c r="D9">
        <v>0.29399999999999998</v>
      </c>
      <c r="E9">
        <v>0.26600000000000001</v>
      </c>
      <c r="F9">
        <v>0.27400000000000002</v>
      </c>
      <c r="G9">
        <v>0.84099999999999997</v>
      </c>
      <c r="H9">
        <v>0.252</v>
      </c>
      <c r="I9">
        <v>0.72099999999999997</v>
      </c>
      <c r="J9">
        <v>0.32400000000000001</v>
      </c>
      <c r="K9">
        <v>0.26700000000000002</v>
      </c>
      <c r="L9">
        <v>0.27600000000000002</v>
      </c>
      <c r="M9">
        <v>0.27400000000000002</v>
      </c>
      <c r="N9">
        <v>0.23400000000000001</v>
      </c>
      <c r="O9">
        <v>0.23599999999999999</v>
      </c>
      <c r="P9">
        <v>0.27100000000000002</v>
      </c>
      <c r="Q9">
        <v>0.317</v>
      </c>
      <c r="R9">
        <v>0.24199999999999999</v>
      </c>
      <c r="S9">
        <v>0.23899999999999999</v>
      </c>
      <c r="T9">
        <v>0.317</v>
      </c>
      <c r="U9">
        <v>0.68</v>
      </c>
      <c r="V9">
        <f t="shared" si="0"/>
        <v>0.34659999999999996</v>
      </c>
    </row>
    <row r="10" spans="1:22" x14ac:dyDescent="0.25">
      <c r="A10" t="s">
        <v>70</v>
      </c>
      <c r="B10">
        <v>0.20699999999999999</v>
      </c>
      <c r="C10">
        <v>0.17799999999999999</v>
      </c>
      <c r="D10">
        <v>0.21199999999999999</v>
      </c>
      <c r="E10">
        <v>0.23200000000000001</v>
      </c>
      <c r="F10">
        <v>0.20499999999999999</v>
      </c>
      <c r="G10">
        <v>0.22900000000000001</v>
      </c>
      <c r="H10">
        <v>0.24099999999999999</v>
      </c>
      <c r="I10">
        <v>0.253</v>
      </c>
      <c r="J10">
        <v>0.23</v>
      </c>
      <c r="K10">
        <v>0.27200000000000002</v>
      </c>
      <c r="L10">
        <v>0.23300000000000001</v>
      </c>
      <c r="M10">
        <v>0.217</v>
      </c>
      <c r="N10">
        <v>0.26200000000000001</v>
      </c>
      <c r="O10">
        <v>0.25800000000000001</v>
      </c>
      <c r="P10">
        <v>0.36399999999999999</v>
      </c>
      <c r="Q10">
        <v>0.221</v>
      </c>
      <c r="R10">
        <v>0.254</v>
      </c>
      <c r="S10">
        <v>0.23100000000000001</v>
      </c>
      <c r="T10">
        <v>0.27500000000000002</v>
      </c>
      <c r="U10">
        <v>0.21099999999999999</v>
      </c>
      <c r="V10">
        <f t="shared" si="0"/>
        <v>0.23925000000000005</v>
      </c>
    </row>
    <row r="11" spans="1:22" x14ac:dyDescent="0.25">
      <c r="A11" t="s">
        <v>71</v>
      </c>
      <c r="B11">
        <v>0.221</v>
      </c>
      <c r="C11">
        <v>0.24</v>
      </c>
      <c r="D11">
        <v>0.26500000000000001</v>
      </c>
      <c r="E11">
        <v>0.24299999999999999</v>
      </c>
      <c r="F11">
        <v>0.19500000000000001</v>
      </c>
      <c r="G11">
        <v>0.27800000000000002</v>
      </c>
      <c r="H11">
        <v>0.214</v>
      </c>
      <c r="I11">
        <v>0.214</v>
      </c>
      <c r="J11">
        <v>0.192</v>
      </c>
      <c r="K11">
        <v>0.36</v>
      </c>
      <c r="L11">
        <v>0.31</v>
      </c>
      <c r="M11">
        <v>0.33700000000000002</v>
      </c>
      <c r="N11">
        <v>0.22700000000000001</v>
      </c>
      <c r="O11">
        <v>0.20200000000000001</v>
      </c>
      <c r="P11">
        <v>0.31900000000000001</v>
      </c>
      <c r="Q11">
        <v>0.23699999999999999</v>
      </c>
      <c r="R11">
        <v>0.24299999999999999</v>
      </c>
      <c r="S11">
        <v>0.27400000000000002</v>
      </c>
      <c r="T11">
        <v>0.28499999999999998</v>
      </c>
      <c r="U11">
        <v>0.193</v>
      </c>
      <c r="V11">
        <f t="shared" si="0"/>
        <v>0.25244999999999995</v>
      </c>
    </row>
    <row r="12" spans="1:22" x14ac:dyDescent="0.25">
      <c r="A12" t="s">
        <v>72</v>
      </c>
      <c r="B12">
        <v>0.24</v>
      </c>
      <c r="C12">
        <v>0.216</v>
      </c>
      <c r="D12">
        <v>0.19400000000000001</v>
      </c>
      <c r="E12">
        <v>0.221</v>
      </c>
      <c r="F12">
        <v>0.38100000000000001</v>
      </c>
      <c r="G12">
        <v>0.21</v>
      </c>
      <c r="H12">
        <v>0.18099999999999999</v>
      </c>
      <c r="I12">
        <v>0.22900000000000001</v>
      </c>
      <c r="J12">
        <v>0.219</v>
      </c>
      <c r="K12">
        <v>0.214</v>
      </c>
      <c r="L12">
        <v>0.25600000000000001</v>
      </c>
      <c r="M12">
        <v>0.20799999999999999</v>
      </c>
      <c r="N12">
        <v>0.29199999999999998</v>
      </c>
      <c r="O12">
        <v>0.219</v>
      </c>
      <c r="P12">
        <v>0.27500000000000002</v>
      </c>
      <c r="Q12">
        <v>0.377</v>
      </c>
      <c r="R12">
        <v>0.246</v>
      </c>
      <c r="S12">
        <v>0.29299999999999998</v>
      </c>
      <c r="T12">
        <v>0.23</v>
      </c>
      <c r="U12">
        <v>0.192</v>
      </c>
      <c r="V12">
        <f t="shared" si="0"/>
        <v>0.24464999999999998</v>
      </c>
    </row>
    <row r="13" spans="1:22" x14ac:dyDescent="0.25">
      <c r="A13" t="s">
        <v>73</v>
      </c>
      <c r="B13">
        <v>0.222</v>
      </c>
      <c r="C13">
        <v>0.185</v>
      </c>
      <c r="D13">
        <v>0.19900000000000001</v>
      </c>
      <c r="E13">
        <v>0.26</v>
      </c>
      <c r="F13">
        <v>0.21099999999999999</v>
      </c>
      <c r="G13">
        <v>0.35399999999999998</v>
      </c>
      <c r="H13">
        <v>0.29099999999999998</v>
      </c>
      <c r="I13">
        <v>0.50900000000000001</v>
      </c>
      <c r="J13">
        <v>0.29299999999999998</v>
      </c>
      <c r="K13">
        <v>0.39500000000000002</v>
      </c>
      <c r="L13">
        <v>0.36899999999999999</v>
      </c>
      <c r="M13">
        <v>0.3</v>
      </c>
      <c r="N13">
        <v>0.22</v>
      </c>
      <c r="O13">
        <v>0.28100000000000003</v>
      </c>
      <c r="P13">
        <v>0.34799999999999998</v>
      </c>
      <c r="Q13">
        <v>0.30399999999999999</v>
      </c>
      <c r="R13">
        <v>0.245</v>
      </c>
      <c r="S13">
        <v>0.33500000000000002</v>
      </c>
      <c r="T13">
        <v>0.36099999999999999</v>
      </c>
      <c r="U13">
        <v>0.27100000000000002</v>
      </c>
      <c r="V13">
        <f t="shared" si="0"/>
        <v>0.29765000000000003</v>
      </c>
    </row>
    <row r="14" spans="1:22" x14ac:dyDescent="0.25">
      <c r="A14" t="s">
        <v>74</v>
      </c>
      <c r="B14">
        <v>0.26900000000000002</v>
      </c>
      <c r="C14">
        <v>0.19900000000000001</v>
      </c>
      <c r="D14">
        <v>0.22700000000000001</v>
      </c>
      <c r="E14">
        <v>0.29199999999999998</v>
      </c>
      <c r="F14">
        <v>0.251</v>
      </c>
      <c r="G14">
        <v>0.20899999999999999</v>
      </c>
      <c r="H14">
        <v>0.20300000000000001</v>
      </c>
      <c r="I14">
        <v>0.23799999999999999</v>
      </c>
      <c r="J14">
        <v>0.17199999999999999</v>
      </c>
      <c r="K14">
        <v>0.19500000000000001</v>
      </c>
      <c r="L14">
        <v>0.312</v>
      </c>
      <c r="M14">
        <v>0.214</v>
      </c>
      <c r="N14">
        <v>0.311</v>
      </c>
      <c r="O14">
        <v>0.22</v>
      </c>
      <c r="P14">
        <v>0.2</v>
      </c>
      <c r="Q14">
        <v>0.20200000000000001</v>
      </c>
      <c r="R14">
        <v>0.27200000000000002</v>
      </c>
      <c r="S14">
        <v>0.219</v>
      </c>
      <c r="T14">
        <v>0.28499999999999998</v>
      </c>
      <c r="U14">
        <v>0.32800000000000001</v>
      </c>
      <c r="V14">
        <f t="shared" si="0"/>
        <v>0.24090000000000003</v>
      </c>
    </row>
    <row r="15" spans="1:22" x14ac:dyDescent="0.25">
      <c r="A15" t="s">
        <v>75</v>
      </c>
      <c r="B15">
        <v>0.26500000000000001</v>
      </c>
      <c r="C15">
        <v>0.249</v>
      </c>
      <c r="D15">
        <v>0.24099999999999999</v>
      </c>
      <c r="E15">
        <v>0.24399999999999999</v>
      </c>
      <c r="F15">
        <v>0.23</v>
      </c>
      <c r="G15">
        <v>0.23799999999999999</v>
      </c>
      <c r="H15">
        <v>0.255</v>
      </c>
      <c r="I15">
        <v>0.224</v>
      </c>
      <c r="J15">
        <v>0.22800000000000001</v>
      </c>
      <c r="K15">
        <v>0.23300000000000001</v>
      </c>
      <c r="L15">
        <v>0.23599999999999999</v>
      </c>
      <c r="M15">
        <v>0.23799999999999999</v>
      </c>
      <c r="N15">
        <v>0.219</v>
      </c>
      <c r="O15">
        <v>0.252</v>
      </c>
      <c r="P15">
        <v>0.247</v>
      </c>
      <c r="Q15">
        <v>0.28499999999999998</v>
      </c>
      <c r="R15">
        <v>0.23699999999999999</v>
      </c>
      <c r="S15">
        <v>0.23200000000000001</v>
      </c>
      <c r="T15">
        <v>0.245</v>
      </c>
      <c r="U15">
        <v>0.23100000000000001</v>
      </c>
      <c r="V15">
        <f t="shared" si="0"/>
        <v>0.24145</v>
      </c>
    </row>
    <row r="16" spans="1:22" x14ac:dyDescent="0.25">
      <c r="A16" t="s">
        <v>76</v>
      </c>
      <c r="B16">
        <v>0.2</v>
      </c>
      <c r="C16">
        <v>0.191</v>
      </c>
      <c r="D16" t="s">
        <v>77</v>
      </c>
      <c r="E16">
        <v>0.20799999999999999</v>
      </c>
      <c r="F16">
        <v>0.25700000000000001</v>
      </c>
      <c r="G16">
        <v>0.23899999999999999</v>
      </c>
      <c r="H16">
        <v>0.251</v>
      </c>
      <c r="I16">
        <v>0.27400000000000002</v>
      </c>
      <c r="J16">
        <v>0.218</v>
      </c>
      <c r="K16">
        <v>0.245</v>
      </c>
      <c r="L16">
        <v>0.26900000000000002</v>
      </c>
      <c r="M16">
        <v>0.251</v>
      </c>
      <c r="N16">
        <v>0.222</v>
      </c>
      <c r="O16">
        <v>0.249</v>
      </c>
      <c r="P16">
        <v>0.23799999999999999</v>
      </c>
      <c r="Q16">
        <v>0.20300000000000001</v>
      </c>
      <c r="R16">
        <v>0.23100000000000001</v>
      </c>
      <c r="S16">
        <v>0.22600000000000001</v>
      </c>
      <c r="T16">
        <v>0.23</v>
      </c>
      <c r="U16">
        <v>0.23599999999999999</v>
      </c>
      <c r="V16">
        <f t="shared" si="0"/>
        <v>0.23357894736842102</v>
      </c>
    </row>
    <row r="17" spans="1:22" x14ac:dyDescent="0.25">
      <c r="A17" t="s">
        <v>78</v>
      </c>
      <c r="B17">
        <v>0.215</v>
      </c>
      <c r="C17">
        <v>0.28100000000000003</v>
      </c>
      <c r="D17">
        <v>0.21</v>
      </c>
      <c r="E17">
        <v>0.20899999999999999</v>
      </c>
      <c r="F17">
        <v>0.2</v>
      </c>
      <c r="G17">
        <v>0.22600000000000001</v>
      </c>
      <c r="H17">
        <v>0.23599999999999999</v>
      </c>
      <c r="I17">
        <v>0.245</v>
      </c>
      <c r="J17">
        <v>0.21099999999999999</v>
      </c>
      <c r="K17">
        <v>0.314</v>
      </c>
      <c r="L17">
        <v>0.224</v>
      </c>
      <c r="M17">
        <v>0.23100000000000001</v>
      </c>
      <c r="N17">
        <v>0.36199999999999999</v>
      </c>
      <c r="O17">
        <v>0.25</v>
      </c>
      <c r="P17">
        <v>0.30499999999999999</v>
      </c>
      <c r="Q17">
        <v>0.48599999999999999</v>
      </c>
      <c r="R17">
        <v>0.249</v>
      </c>
      <c r="S17">
        <v>0.28399999999999997</v>
      </c>
      <c r="T17">
        <v>0.27400000000000002</v>
      </c>
      <c r="U17">
        <v>0.39400000000000002</v>
      </c>
      <c r="V17">
        <f t="shared" si="0"/>
        <v>0.27029999999999998</v>
      </c>
    </row>
    <row r="18" spans="1:22" x14ac:dyDescent="0.25">
      <c r="A18" t="s">
        <v>79</v>
      </c>
      <c r="B18">
        <v>0.27400000000000002</v>
      </c>
      <c r="C18">
        <v>0.20399999999999999</v>
      </c>
      <c r="D18">
        <v>0.22</v>
      </c>
      <c r="E18">
        <v>0.23599999999999999</v>
      </c>
      <c r="F18">
        <v>0.221</v>
      </c>
      <c r="G18">
        <v>0.27700000000000002</v>
      </c>
      <c r="H18">
        <v>0.20899999999999999</v>
      </c>
      <c r="I18">
        <v>0.23499999999999999</v>
      </c>
      <c r="J18">
        <v>0.20200000000000001</v>
      </c>
      <c r="K18">
        <v>0.214</v>
      </c>
      <c r="L18">
        <v>0.30199999999999999</v>
      </c>
      <c r="M18">
        <v>0.22800000000000001</v>
      </c>
      <c r="N18">
        <v>0.27200000000000002</v>
      </c>
      <c r="O18">
        <v>0.21299999999999999</v>
      </c>
      <c r="P18">
        <v>0.26300000000000001</v>
      </c>
      <c r="Q18">
        <v>0.23100000000000001</v>
      </c>
      <c r="R18">
        <v>0.19700000000000001</v>
      </c>
      <c r="S18">
        <v>0.19</v>
      </c>
      <c r="T18">
        <v>0.22500000000000001</v>
      </c>
      <c r="U18">
        <v>0.29099999999999998</v>
      </c>
      <c r="V18">
        <f t="shared" si="0"/>
        <v>0.23520000000000002</v>
      </c>
    </row>
    <row r="19" spans="1:22" x14ac:dyDescent="0.25">
      <c r="A19" t="s">
        <v>80</v>
      </c>
      <c r="B19">
        <v>0.216</v>
      </c>
      <c r="C19">
        <v>0.192</v>
      </c>
      <c r="D19">
        <v>0.22800000000000001</v>
      </c>
      <c r="E19">
        <v>0.20599999999999999</v>
      </c>
      <c r="F19">
        <v>0.23200000000000001</v>
      </c>
      <c r="G19">
        <v>0.20499999999999999</v>
      </c>
      <c r="H19">
        <v>0.26900000000000002</v>
      </c>
      <c r="I19">
        <v>0.23300000000000001</v>
      </c>
      <c r="J19">
        <v>0.27600000000000002</v>
      </c>
      <c r="K19">
        <v>0.219</v>
      </c>
      <c r="L19">
        <v>0.192</v>
      </c>
      <c r="M19">
        <v>0.26600000000000001</v>
      </c>
      <c r="N19">
        <v>0.20499999999999999</v>
      </c>
      <c r="O19">
        <v>0.20599999999999999</v>
      </c>
      <c r="P19">
        <v>0.221</v>
      </c>
      <c r="Q19">
        <v>0.224</v>
      </c>
      <c r="R19">
        <v>0.255</v>
      </c>
      <c r="S19">
        <v>0.224</v>
      </c>
      <c r="T19">
        <v>0.222</v>
      </c>
      <c r="U19">
        <v>0.33600000000000002</v>
      </c>
      <c r="V19">
        <f t="shared" si="0"/>
        <v>0.23135000000000008</v>
      </c>
    </row>
    <row r="20" spans="1:22" x14ac:dyDescent="0.25">
      <c r="A20" t="s">
        <v>81</v>
      </c>
      <c r="B20">
        <v>0.217</v>
      </c>
      <c r="C20">
        <v>0.26100000000000001</v>
      </c>
      <c r="D20">
        <v>0.20599999999999999</v>
      </c>
      <c r="E20">
        <v>0.17199999999999999</v>
      </c>
      <c r="F20">
        <v>0.17399999999999999</v>
      </c>
      <c r="G20">
        <v>0.16500000000000001</v>
      </c>
      <c r="H20">
        <v>0.26600000000000001</v>
      </c>
      <c r="I20">
        <v>0.20699999999999999</v>
      </c>
      <c r="J20">
        <v>0.20899999999999999</v>
      </c>
      <c r="K20">
        <v>0.17499999999999999</v>
      </c>
      <c r="L20">
        <v>0.18099999999999999</v>
      </c>
      <c r="M20">
        <v>0.34899999999999998</v>
      </c>
      <c r="N20">
        <v>0.20100000000000001</v>
      </c>
      <c r="O20">
        <v>0.16900000000000001</v>
      </c>
      <c r="P20">
        <v>0.20899999999999999</v>
      </c>
      <c r="Q20">
        <v>0.17499999999999999</v>
      </c>
      <c r="R20">
        <v>0.185</v>
      </c>
      <c r="S20">
        <v>0.16900000000000001</v>
      </c>
      <c r="T20">
        <v>0.192</v>
      </c>
      <c r="U20">
        <v>0.19</v>
      </c>
      <c r="V20">
        <f t="shared" si="0"/>
        <v>0.2036</v>
      </c>
    </row>
    <row r="21" spans="1:22" x14ac:dyDescent="0.25">
      <c r="A21" t="s">
        <v>82</v>
      </c>
      <c r="B21">
        <v>0.222</v>
      </c>
      <c r="C21">
        <v>0.214</v>
      </c>
      <c r="D21">
        <v>0.193</v>
      </c>
      <c r="E21">
        <v>0.17</v>
      </c>
      <c r="F21">
        <v>0.21099999999999999</v>
      </c>
      <c r="G21">
        <v>0.191</v>
      </c>
      <c r="H21">
        <v>0.20699999999999999</v>
      </c>
      <c r="I21">
        <v>0.254</v>
      </c>
      <c r="J21">
        <v>0.192</v>
      </c>
      <c r="K21">
        <v>0.19</v>
      </c>
      <c r="L21">
        <v>0.17699999999999999</v>
      </c>
      <c r="M21">
        <v>0.20399999999999999</v>
      </c>
      <c r="N21">
        <v>0.219</v>
      </c>
      <c r="O21">
        <v>0.23899999999999999</v>
      </c>
      <c r="P21">
        <v>0.221</v>
      </c>
      <c r="Q21">
        <v>0.186</v>
      </c>
      <c r="R21">
        <v>0.222</v>
      </c>
      <c r="S21">
        <v>0.218</v>
      </c>
      <c r="T21">
        <v>0.19500000000000001</v>
      </c>
      <c r="U21">
        <v>0.215</v>
      </c>
      <c r="V21">
        <f t="shared" si="0"/>
        <v>0.20699999999999999</v>
      </c>
    </row>
    <row r="22" spans="1:22" x14ac:dyDescent="0.25">
      <c r="A22" t="s">
        <v>83</v>
      </c>
      <c r="B22">
        <v>0.23400000000000001</v>
      </c>
      <c r="C22">
        <v>0.19900000000000001</v>
      </c>
      <c r="D22">
        <v>0.19900000000000001</v>
      </c>
      <c r="E22">
        <v>0.183</v>
      </c>
      <c r="F22">
        <v>0.24</v>
      </c>
      <c r="G22">
        <v>0.20499999999999999</v>
      </c>
      <c r="H22">
        <v>0.20300000000000001</v>
      </c>
      <c r="I22">
        <v>0.20499999999999999</v>
      </c>
      <c r="J22">
        <v>0.22900000000000001</v>
      </c>
      <c r="K22">
        <v>0.20200000000000001</v>
      </c>
      <c r="L22">
        <v>0.23699999999999999</v>
      </c>
      <c r="M22">
        <v>0.23300000000000001</v>
      </c>
      <c r="N22">
        <v>0.29799999999999999</v>
      </c>
      <c r="O22">
        <v>0.17799999999999999</v>
      </c>
      <c r="P22">
        <v>0.21</v>
      </c>
      <c r="Q22">
        <v>0.23899999999999999</v>
      </c>
      <c r="R22">
        <v>0.189</v>
      </c>
      <c r="S22">
        <v>0.20699999999999999</v>
      </c>
      <c r="T22">
        <v>0.17699999999999999</v>
      </c>
      <c r="U22">
        <v>0.192</v>
      </c>
      <c r="V22">
        <f t="shared" si="0"/>
        <v>0.21295000000000003</v>
      </c>
    </row>
    <row r="23" spans="1:22" x14ac:dyDescent="0.25">
      <c r="A23" t="s">
        <v>84</v>
      </c>
      <c r="B23">
        <v>0.23799999999999999</v>
      </c>
      <c r="C23">
        <v>0.253</v>
      </c>
      <c r="D23">
        <v>0.19500000000000001</v>
      </c>
      <c r="E23">
        <v>0.23699999999999999</v>
      </c>
      <c r="F23">
        <v>0.20200000000000001</v>
      </c>
      <c r="G23">
        <v>0.20399999999999999</v>
      </c>
      <c r="H23">
        <v>0.22600000000000001</v>
      </c>
      <c r="I23">
        <v>0.21</v>
      </c>
      <c r="J23">
        <v>0.25800000000000001</v>
      </c>
      <c r="K23">
        <v>0.24099999999999999</v>
      </c>
      <c r="L23">
        <v>0.22600000000000001</v>
      </c>
      <c r="M23">
        <v>0.20599999999999999</v>
      </c>
      <c r="N23">
        <v>0.23899999999999999</v>
      </c>
      <c r="O23">
        <v>0.24199999999999999</v>
      </c>
      <c r="P23">
        <v>0.21099999999999999</v>
      </c>
      <c r="Q23">
        <v>0.23400000000000001</v>
      </c>
      <c r="R23">
        <v>0.253</v>
      </c>
      <c r="S23">
        <v>0.22900000000000001</v>
      </c>
      <c r="T23">
        <v>0.22600000000000001</v>
      </c>
      <c r="U23">
        <v>0.24</v>
      </c>
      <c r="V23">
        <f t="shared" si="0"/>
        <v>0.22849999999999998</v>
      </c>
    </row>
    <row r="24" spans="1:22" x14ac:dyDescent="0.25">
      <c r="A24" t="s">
        <v>85</v>
      </c>
      <c r="B24">
        <v>0.24199999999999999</v>
      </c>
      <c r="C24">
        <v>0.247</v>
      </c>
      <c r="D24">
        <v>0.21</v>
      </c>
      <c r="E24">
        <v>0.27100000000000002</v>
      </c>
      <c r="F24">
        <v>0.246</v>
      </c>
      <c r="G24">
        <v>0.28999999999999998</v>
      </c>
      <c r="H24">
        <v>0.219</v>
      </c>
      <c r="I24">
        <v>0.24</v>
      </c>
      <c r="J24">
        <v>0.23300000000000001</v>
      </c>
      <c r="K24">
        <v>0.23799999999999999</v>
      </c>
      <c r="L24">
        <v>0.23899999999999999</v>
      </c>
      <c r="M24">
        <v>0.27300000000000002</v>
      </c>
      <c r="N24">
        <v>0.33200000000000002</v>
      </c>
      <c r="O24">
        <v>0.24299999999999999</v>
      </c>
      <c r="P24">
        <v>0.245</v>
      </c>
      <c r="Q24">
        <v>0.219</v>
      </c>
      <c r="R24">
        <v>0.23100000000000001</v>
      </c>
      <c r="S24">
        <v>0.218</v>
      </c>
      <c r="T24">
        <v>0.27900000000000003</v>
      </c>
      <c r="U24">
        <v>0.221</v>
      </c>
      <c r="V24">
        <f t="shared" si="0"/>
        <v>0.24679999999999999</v>
      </c>
    </row>
    <row r="25" spans="1:22" x14ac:dyDescent="0.25">
      <c r="A25" t="s">
        <v>86</v>
      </c>
      <c r="B25">
        <v>0.214</v>
      </c>
      <c r="C25">
        <v>0.217</v>
      </c>
      <c r="D25">
        <v>0.20300000000000001</v>
      </c>
      <c r="E25">
        <v>0.30599999999999999</v>
      </c>
      <c r="F25">
        <v>0.19800000000000001</v>
      </c>
      <c r="G25">
        <v>0.20399999999999999</v>
      </c>
      <c r="H25">
        <v>0.29299999999999998</v>
      </c>
      <c r="I25">
        <v>0.214</v>
      </c>
      <c r="J25">
        <v>0.193</v>
      </c>
      <c r="K25">
        <v>0.159</v>
      </c>
      <c r="L25">
        <v>0.182</v>
      </c>
      <c r="M25">
        <v>0.23599999999999999</v>
      </c>
      <c r="N25">
        <v>0.28399999999999997</v>
      </c>
      <c r="O25">
        <v>0.20899999999999999</v>
      </c>
      <c r="P25">
        <v>0.313</v>
      </c>
      <c r="Q25">
        <v>0.20499999999999999</v>
      </c>
      <c r="R25">
        <v>0.26500000000000001</v>
      </c>
      <c r="S25">
        <v>0.223</v>
      </c>
      <c r="T25">
        <v>0.246</v>
      </c>
      <c r="U25">
        <v>0.24299999999999999</v>
      </c>
      <c r="V25">
        <f t="shared" si="0"/>
        <v>0.23035000000000005</v>
      </c>
    </row>
    <row r="26" spans="1:22" x14ac:dyDescent="0.25">
      <c r="A26" t="s">
        <v>87</v>
      </c>
      <c r="B26">
        <v>0.188</v>
      </c>
      <c r="C26">
        <v>0.215</v>
      </c>
      <c r="D26">
        <v>0.23699999999999999</v>
      </c>
      <c r="E26">
        <v>0.187</v>
      </c>
      <c r="F26">
        <v>0.19900000000000001</v>
      </c>
      <c r="G26">
        <v>0.23200000000000001</v>
      </c>
      <c r="H26">
        <v>0.20899999999999999</v>
      </c>
      <c r="I26">
        <v>0.216</v>
      </c>
      <c r="J26">
        <v>0.21099999999999999</v>
      </c>
      <c r="K26">
        <v>0.20799999999999999</v>
      </c>
      <c r="L26">
        <v>0.20300000000000001</v>
      </c>
      <c r="M26">
        <v>0.23499999999999999</v>
      </c>
      <c r="N26">
        <v>0.24299999999999999</v>
      </c>
      <c r="O26">
        <v>0.19900000000000001</v>
      </c>
      <c r="P26">
        <v>0.182</v>
      </c>
      <c r="Q26">
        <v>0.27200000000000002</v>
      </c>
      <c r="R26">
        <v>0.17599999999999999</v>
      </c>
      <c r="S26">
        <v>0.217</v>
      </c>
      <c r="T26">
        <v>0.22900000000000001</v>
      </c>
      <c r="U26">
        <v>0.2</v>
      </c>
      <c r="V26">
        <f t="shared" si="0"/>
        <v>0.21290000000000001</v>
      </c>
    </row>
    <row r="27" spans="1:22" x14ac:dyDescent="0.25">
      <c r="A27" t="s">
        <v>88</v>
      </c>
      <c r="B27">
        <v>0.27300000000000002</v>
      </c>
      <c r="C27">
        <v>0.247</v>
      </c>
      <c r="D27">
        <v>0.20399999999999999</v>
      </c>
      <c r="E27">
        <v>0.23200000000000001</v>
      </c>
      <c r="F27">
        <v>0.24</v>
      </c>
      <c r="G27">
        <v>0.374</v>
      </c>
      <c r="H27">
        <v>0.34</v>
      </c>
      <c r="I27">
        <v>0.224</v>
      </c>
      <c r="J27">
        <v>0.248</v>
      </c>
      <c r="K27">
        <v>0.48699999999999999</v>
      </c>
      <c r="L27">
        <v>0.20599999999999999</v>
      </c>
      <c r="M27">
        <v>0.23400000000000001</v>
      </c>
      <c r="N27">
        <v>0.248</v>
      </c>
      <c r="O27">
        <v>0.214</v>
      </c>
      <c r="P27">
        <v>0.19900000000000001</v>
      </c>
      <c r="Q27">
        <v>0.245</v>
      </c>
      <c r="R27">
        <v>0.248</v>
      </c>
      <c r="S27">
        <v>0.219</v>
      </c>
      <c r="T27">
        <v>0.22800000000000001</v>
      </c>
      <c r="U27">
        <v>0.19</v>
      </c>
      <c r="V27">
        <f t="shared" si="0"/>
        <v>0.255</v>
      </c>
    </row>
    <row r="28" spans="1:22" x14ac:dyDescent="0.25">
      <c r="A28" t="s">
        <v>89</v>
      </c>
      <c r="B28">
        <v>0.20100000000000001</v>
      </c>
      <c r="C28">
        <v>0.192</v>
      </c>
      <c r="D28">
        <v>0.14699999999999999</v>
      </c>
      <c r="E28">
        <v>0.187</v>
      </c>
      <c r="F28">
        <v>0.26100000000000001</v>
      </c>
      <c r="G28">
        <v>0.21199999999999999</v>
      </c>
      <c r="H28">
        <v>0.20200000000000001</v>
      </c>
      <c r="I28">
        <v>0.255</v>
      </c>
      <c r="J28">
        <v>0.19</v>
      </c>
      <c r="K28">
        <v>0.22700000000000001</v>
      </c>
      <c r="L28">
        <v>0.222</v>
      </c>
      <c r="M28">
        <v>0.17399999999999999</v>
      </c>
      <c r="N28">
        <v>0.184</v>
      </c>
      <c r="O28">
        <v>0.182</v>
      </c>
      <c r="P28">
        <v>0.17399999999999999</v>
      </c>
      <c r="Q28">
        <v>0.20799999999999999</v>
      </c>
      <c r="R28">
        <v>0.22800000000000001</v>
      </c>
      <c r="S28">
        <v>0.17699999999999999</v>
      </c>
      <c r="T28">
        <v>0.16400000000000001</v>
      </c>
      <c r="U28">
        <v>0.17499999999999999</v>
      </c>
      <c r="V28">
        <f t="shared" si="0"/>
        <v>0.1981</v>
      </c>
    </row>
    <row r="29" spans="1:22" x14ac:dyDescent="0.25">
      <c r="A29" t="s">
        <v>90</v>
      </c>
      <c r="B29">
        <v>0.25800000000000001</v>
      </c>
      <c r="C29">
        <v>0.23699999999999999</v>
      </c>
      <c r="D29">
        <v>0.247</v>
      </c>
      <c r="E29">
        <v>0.23899999999999999</v>
      </c>
      <c r="F29">
        <v>0.26800000000000002</v>
      </c>
      <c r="G29">
        <v>0.23499999999999999</v>
      </c>
      <c r="H29">
        <v>0.192</v>
      </c>
      <c r="I29">
        <v>0.249</v>
      </c>
      <c r="J29">
        <v>0.22600000000000001</v>
      </c>
      <c r="K29">
        <v>0.23200000000000001</v>
      </c>
      <c r="L29">
        <v>0.22700000000000001</v>
      </c>
      <c r="M29">
        <v>0.219</v>
      </c>
      <c r="N29">
        <v>0.32200000000000001</v>
      </c>
      <c r="O29">
        <v>0.26900000000000002</v>
      </c>
      <c r="P29">
        <v>0.217</v>
      </c>
      <c r="Q29">
        <v>0.218</v>
      </c>
      <c r="R29">
        <v>0.25800000000000001</v>
      </c>
      <c r="S29">
        <v>0.214</v>
      </c>
      <c r="T29">
        <v>0.245</v>
      </c>
      <c r="U29">
        <v>0.32400000000000001</v>
      </c>
      <c r="V29">
        <f t="shared" si="0"/>
        <v>0.24479999999999999</v>
      </c>
    </row>
    <row r="30" spans="1:22" x14ac:dyDescent="0.25">
      <c r="A30" t="s">
        <v>91</v>
      </c>
      <c r="B30">
        <v>0.245</v>
      </c>
      <c r="C30">
        <v>0.19700000000000001</v>
      </c>
      <c r="D30">
        <v>0.18099999999999999</v>
      </c>
      <c r="E30">
        <v>0.18</v>
      </c>
      <c r="F30">
        <v>0.19</v>
      </c>
      <c r="G30">
        <v>0.192</v>
      </c>
      <c r="H30">
        <v>0.18099999999999999</v>
      </c>
      <c r="I30">
        <v>0.22900000000000001</v>
      </c>
      <c r="J30">
        <v>0.19</v>
      </c>
      <c r="K30">
        <v>0.28499999999999998</v>
      </c>
      <c r="L30">
        <v>0.183</v>
      </c>
      <c r="M30">
        <v>0.25800000000000001</v>
      </c>
      <c r="N30">
        <v>0.214</v>
      </c>
      <c r="O30">
        <v>0.314</v>
      </c>
      <c r="P30">
        <v>0.27700000000000002</v>
      </c>
      <c r="Q30">
        <v>0.185</v>
      </c>
      <c r="R30">
        <v>0.26400000000000001</v>
      </c>
      <c r="S30">
        <v>0.20399999999999999</v>
      </c>
      <c r="T30">
        <v>0.19800000000000001</v>
      </c>
      <c r="U30">
        <v>0.19500000000000001</v>
      </c>
      <c r="V30">
        <f t="shared" si="0"/>
        <v>0.21810000000000002</v>
      </c>
    </row>
    <row r="31" spans="1:22" x14ac:dyDescent="0.25">
      <c r="A31" t="s">
        <v>92</v>
      </c>
      <c r="B31">
        <v>0.20899999999999999</v>
      </c>
      <c r="C31">
        <v>0.20100000000000001</v>
      </c>
      <c r="D31">
        <v>0.20799999999999999</v>
      </c>
      <c r="E31">
        <v>0.183</v>
      </c>
      <c r="F31">
        <v>0.216</v>
      </c>
      <c r="G31">
        <v>0.29299999999999998</v>
      </c>
      <c r="H31">
        <v>0.20799999999999999</v>
      </c>
      <c r="I31">
        <v>0.222</v>
      </c>
      <c r="J31">
        <v>0.24199999999999999</v>
      </c>
      <c r="K31">
        <v>0.20699999999999999</v>
      </c>
      <c r="L31">
        <v>0.23300000000000001</v>
      </c>
      <c r="M31">
        <v>0.23799999999999999</v>
      </c>
      <c r="N31">
        <v>0.252</v>
      </c>
      <c r="O31">
        <v>0.218</v>
      </c>
      <c r="P31">
        <v>0.192</v>
      </c>
      <c r="Q31">
        <v>0.24299999999999999</v>
      </c>
      <c r="R31">
        <v>0.17699999999999999</v>
      </c>
      <c r="S31">
        <v>0.215</v>
      </c>
      <c r="T31">
        <v>0.20599999999999999</v>
      </c>
      <c r="U31">
        <v>0.24</v>
      </c>
      <c r="V31">
        <f t="shared" si="0"/>
        <v>0.22015000000000001</v>
      </c>
    </row>
    <row r="32" spans="1:22" x14ac:dyDescent="0.25">
      <c r="A32" t="s">
        <v>93</v>
      </c>
      <c r="B32">
        <v>0.25600000000000001</v>
      </c>
      <c r="C32">
        <v>0.26600000000000001</v>
      </c>
      <c r="D32">
        <v>0.216</v>
      </c>
      <c r="E32">
        <v>0.23899999999999999</v>
      </c>
      <c r="F32">
        <v>0.27400000000000002</v>
      </c>
      <c r="G32">
        <v>0.36199999999999999</v>
      </c>
      <c r="H32">
        <v>0.26700000000000002</v>
      </c>
      <c r="I32">
        <v>0.29899999999999999</v>
      </c>
      <c r="J32">
        <v>0.24399999999999999</v>
      </c>
      <c r="K32">
        <v>0.26300000000000001</v>
      </c>
      <c r="L32">
        <v>0.27900000000000003</v>
      </c>
      <c r="M32">
        <v>0.26500000000000001</v>
      </c>
      <c r="N32">
        <v>0.30299999999999999</v>
      </c>
      <c r="O32">
        <v>0.27600000000000002</v>
      </c>
      <c r="P32">
        <v>0.255</v>
      </c>
      <c r="Q32">
        <v>0.254</v>
      </c>
      <c r="R32">
        <v>0.222</v>
      </c>
      <c r="S32">
        <v>0.25700000000000001</v>
      </c>
      <c r="T32">
        <v>0.32400000000000001</v>
      </c>
      <c r="U32">
        <v>0.27400000000000002</v>
      </c>
      <c r="V32">
        <f t="shared" si="0"/>
        <v>0.26974999999999999</v>
      </c>
    </row>
    <row r="33" spans="1:22" x14ac:dyDescent="0.25">
      <c r="A33" t="s">
        <v>94</v>
      </c>
      <c r="B33">
        <v>0.20499999999999999</v>
      </c>
      <c r="C33">
        <v>0.21199999999999999</v>
      </c>
      <c r="D33">
        <v>0.21299999999999999</v>
      </c>
      <c r="E33">
        <v>0.19900000000000001</v>
      </c>
      <c r="F33">
        <v>0.19400000000000001</v>
      </c>
      <c r="G33">
        <v>0.17699999999999999</v>
      </c>
      <c r="H33">
        <v>0.184</v>
      </c>
      <c r="I33">
        <v>0.153</v>
      </c>
      <c r="J33">
        <v>0.20399999999999999</v>
      </c>
      <c r="K33">
        <v>0.184</v>
      </c>
      <c r="L33">
        <v>0.16</v>
      </c>
      <c r="M33">
        <v>0.17</v>
      </c>
      <c r="N33">
        <v>0.17799999999999999</v>
      </c>
      <c r="O33">
        <v>0.22600000000000001</v>
      </c>
      <c r="P33">
        <v>0.16</v>
      </c>
      <c r="Q33">
        <v>0.16300000000000001</v>
      </c>
      <c r="R33">
        <v>0.17299999999999999</v>
      </c>
      <c r="S33">
        <v>0.186</v>
      </c>
      <c r="T33">
        <v>0.188</v>
      </c>
      <c r="U33">
        <v>0.19600000000000001</v>
      </c>
      <c r="V33">
        <f t="shared" si="0"/>
        <v>0.18625</v>
      </c>
    </row>
    <row r="34" spans="1:22" x14ac:dyDescent="0.25">
      <c r="A34" t="s">
        <v>95</v>
      </c>
      <c r="B34">
        <v>0.27600000000000002</v>
      </c>
      <c r="C34">
        <v>0.27700000000000002</v>
      </c>
      <c r="D34">
        <v>0.22900000000000001</v>
      </c>
      <c r="E34">
        <v>0.20699999999999999</v>
      </c>
      <c r="F34">
        <v>0.27800000000000002</v>
      </c>
      <c r="G34">
        <v>0.25700000000000001</v>
      </c>
      <c r="H34">
        <v>0.20499999999999999</v>
      </c>
      <c r="I34">
        <v>0.22800000000000001</v>
      </c>
      <c r="J34">
        <v>0.30599999999999999</v>
      </c>
      <c r="K34">
        <v>0.247</v>
      </c>
      <c r="L34">
        <v>0.28499999999999998</v>
      </c>
      <c r="M34">
        <v>0.28899999999999998</v>
      </c>
      <c r="N34">
        <v>0.307</v>
      </c>
      <c r="O34">
        <v>0.27</v>
      </c>
      <c r="P34">
        <v>0.27500000000000002</v>
      </c>
      <c r="Q34">
        <v>0.34499999999999997</v>
      </c>
      <c r="R34">
        <v>0.33400000000000002</v>
      </c>
      <c r="S34">
        <v>0.254</v>
      </c>
      <c r="T34">
        <v>0.25</v>
      </c>
      <c r="U34">
        <v>0.26200000000000001</v>
      </c>
      <c r="V34">
        <f t="shared" si="0"/>
        <v>0.26905000000000001</v>
      </c>
    </row>
    <row r="35" spans="1:22" x14ac:dyDescent="0.25">
      <c r="A35" t="s">
        <v>96</v>
      </c>
      <c r="B35">
        <v>0.185</v>
      </c>
      <c r="C35">
        <v>0.20200000000000001</v>
      </c>
      <c r="D35">
        <v>0.20300000000000001</v>
      </c>
      <c r="E35">
        <v>0.26900000000000002</v>
      </c>
      <c r="F35">
        <v>0.24199999999999999</v>
      </c>
      <c r="G35">
        <v>0.23400000000000001</v>
      </c>
      <c r="H35">
        <v>0.221</v>
      </c>
      <c r="I35">
        <v>0.19500000000000001</v>
      </c>
      <c r="J35">
        <v>0.20899999999999999</v>
      </c>
      <c r="K35">
        <v>0.26900000000000002</v>
      </c>
      <c r="L35">
        <v>0.18</v>
      </c>
      <c r="M35">
        <v>0.21099999999999999</v>
      </c>
      <c r="N35">
        <v>0.57199999999999995</v>
      </c>
      <c r="O35">
        <v>0.221</v>
      </c>
      <c r="P35">
        <v>0.222</v>
      </c>
      <c r="Q35">
        <v>0.22500000000000001</v>
      </c>
      <c r="R35">
        <v>0.217</v>
      </c>
      <c r="S35">
        <v>0.23699999999999999</v>
      </c>
      <c r="T35">
        <v>0.23100000000000001</v>
      </c>
      <c r="U35">
        <v>0.20200000000000001</v>
      </c>
      <c r="V35">
        <f t="shared" si="0"/>
        <v>0.23735000000000001</v>
      </c>
    </row>
    <row r="36" spans="1:22" x14ac:dyDescent="0.25">
      <c r="A36" t="s">
        <v>97</v>
      </c>
      <c r="B36">
        <v>0.22</v>
      </c>
      <c r="C36">
        <v>0.22800000000000001</v>
      </c>
      <c r="D36">
        <v>0.23699999999999999</v>
      </c>
      <c r="E36">
        <v>0.246</v>
      </c>
      <c r="F36">
        <v>0.19700000000000001</v>
      </c>
      <c r="G36">
        <v>0.67</v>
      </c>
      <c r="H36">
        <v>0.222</v>
      </c>
      <c r="I36">
        <v>0.183</v>
      </c>
      <c r="J36">
        <v>0.24</v>
      </c>
      <c r="K36">
        <v>0.22600000000000001</v>
      </c>
      <c r="L36">
        <v>0.25</v>
      </c>
      <c r="M36">
        <v>0.218</v>
      </c>
      <c r="N36">
        <v>0.182</v>
      </c>
      <c r="O36">
        <v>0.17</v>
      </c>
      <c r="P36">
        <v>0.19</v>
      </c>
      <c r="Q36">
        <v>0.219</v>
      </c>
      <c r="R36">
        <v>0.19500000000000001</v>
      </c>
      <c r="S36">
        <v>0.26600000000000001</v>
      </c>
      <c r="T36">
        <v>0.24199999999999999</v>
      </c>
      <c r="U36">
        <v>0.23</v>
      </c>
      <c r="V36">
        <f t="shared" si="0"/>
        <v>0.24154999999999999</v>
      </c>
    </row>
    <row r="37" spans="1:22" x14ac:dyDescent="0.25">
      <c r="V37" t="str">
        <f t="shared" si="0"/>
        <v/>
      </c>
    </row>
    <row r="38" spans="1:22" x14ac:dyDescent="0.25">
      <c r="V38" t="str">
        <f t="shared" si="0"/>
        <v/>
      </c>
    </row>
  </sheetData>
  <mergeCells count="1">
    <mergeCell ref="B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V38"/>
  <sheetViews>
    <sheetView topLeftCell="A10" workbookViewId="0">
      <selection activeCell="B5" sqref="B5"/>
    </sheetView>
  </sheetViews>
  <sheetFormatPr defaultRowHeight="15" x14ac:dyDescent="0.25"/>
  <sheetData>
    <row r="3" spans="1:22" x14ac:dyDescent="0.25">
      <c r="B3" s="22" t="s">
        <v>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t="s">
        <v>62</v>
      </c>
      <c r="B4" s="24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t="s">
        <v>63</v>
      </c>
    </row>
    <row r="5" spans="1:22" x14ac:dyDescent="0.25">
      <c r="A5" t="s">
        <v>64</v>
      </c>
      <c r="B5">
        <v>0.33100000000000002</v>
      </c>
      <c r="C5">
        <v>0.248</v>
      </c>
      <c r="D5">
        <v>0.33800000000000002</v>
      </c>
      <c r="E5">
        <v>0.24099999999999999</v>
      </c>
      <c r="F5">
        <v>0.36899999999999999</v>
      </c>
      <c r="G5">
        <v>0.27</v>
      </c>
      <c r="H5">
        <v>0.32500000000000001</v>
      </c>
      <c r="I5">
        <v>0.42099999999999999</v>
      </c>
      <c r="J5">
        <v>0.28999999999999998</v>
      </c>
      <c r="K5">
        <v>0.27300000000000002</v>
      </c>
      <c r="L5">
        <v>0.309</v>
      </c>
      <c r="M5">
        <v>0.43</v>
      </c>
      <c r="N5">
        <v>0.26200000000000001</v>
      </c>
      <c r="O5">
        <v>0.27400000000000002</v>
      </c>
      <c r="P5">
        <v>0.24299999999999999</v>
      </c>
      <c r="Q5">
        <v>0.27900000000000003</v>
      </c>
      <c r="R5">
        <v>0.32100000000000001</v>
      </c>
      <c r="S5">
        <v>0.255</v>
      </c>
      <c r="T5">
        <v>0.248</v>
      </c>
      <c r="U5">
        <v>0.25800000000000001</v>
      </c>
      <c r="V5">
        <f t="shared" ref="V5:V38" si="0">IFERROR(AVERAGE(B5:U5),"")</f>
        <v>0.29925000000000002</v>
      </c>
    </row>
    <row r="6" spans="1:22" x14ac:dyDescent="0.25">
      <c r="A6" t="s">
        <v>65</v>
      </c>
      <c r="B6">
        <v>0.31</v>
      </c>
      <c r="C6">
        <v>0.33400000000000002</v>
      </c>
      <c r="D6">
        <v>0.249</v>
      </c>
      <c r="E6">
        <v>0.27400000000000002</v>
      </c>
      <c r="F6">
        <v>0.19700000000000001</v>
      </c>
      <c r="G6">
        <v>0.255</v>
      </c>
      <c r="H6">
        <v>0.25600000000000001</v>
      </c>
      <c r="I6">
        <v>0.26300000000000001</v>
      </c>
      <c r="J6">
        <v>0.26100000000000001</v>
      </c>
      <c r="K6">
        <v>0.26300000000000001</v>
      </c>
      <c r="L6">
        <v>0.35699999999999998</v>
      </c>
      <c r="M6">
        <v>0.249</v>
      </c>
      <c r="N6">
        <v>0.219</v>
      </c>
      <c r="O6">
        <v>0.3</v>
      </c>
      <c r="P6">
        <v>0.25800000000000001</v>
      </c>
      <c r="Q6">
        <v>0.28000000000000003</v>
      </c>
      <c r="R6">
        <v>0.32900000000000001</v>
      </c>
      <c r="S6">
        <v>0.24099999999999999</v>
      </c>
      <c r="T6">
        <v>0.23</v>
      </c>
      <c r="U6">
        <v>0.18</v>
      </c>
      <c r="V6">
        <f t="shared" si="0"/>
        <v>0.26524999999999999</v>
      </c>
    </row>
    <row r="7" spans="1:22" x14ac:dyDescent="0.25">
      <c r="A7" t="s">
        <v>66</v>
      </c>
      <c r="B7">
        <v>0.221</v>
      </c>
      <c r="C7">
        <v>0.30099999999999999</v>
      </c>
      <c r="D7">
        <v>0.23699999999999999</v>
      </c>
      <c r="E7">
        <v>0.27900000000000003</v>
      </c>
      <c r="F7">
        <v>0.35799999999999998</v>
      </c>
      <c r="G7">
        <v>0.40200000000000002</v>
      </c>
      <c r="H7">
        <v>0.33400000000000002</v>
      </c>
      <c r="I7">
        <v>0.316</v>
      </c>
      <c r="J7">
        <v>0.23200000000000001</v>
      </c>
      <c r="K7">
        <v>0.254</v>
      </c>
      <c r="L7">
        <v>0.23300000000000001</v>
      </c>
      <c r="M7">
        <v>0.22800000000000001</v>
      </c>
      <c r="N7">
        <v>0.223</v>
      </c>
      <c r="O7">
        <v>0.28999999999999998</v>
      </c>
      <c r="P7">
        <v>0.27700000000000002</v>
      </c>
      <c r="Q7">
        <v>0.314</v>
      </c>
      <c r="R7">
        <v>0.33500000000000002</v>
      </c>
      <c r="S7">
        <v>0.23400000000000001</v>
      </c>
      <c r="T7">
        <v>0.23799999999999999</v>
      </c>
      <c r="U7">
        <v>0.27100000000000002</v>
      </c>
      <c r="V7">
        <f t="shared" si="0"/>
        <v>0.27885000000000004</v>
      </c>
    </row>
    <row r="8" spans="1:22" x14ac:dyDescent="0.25">
      <c r="A8" t="s">
        <v>67</v>
      </c>
      <c r="B8">
        <v>0.25900000000000001</v>
      </c>
      <c r="C8">
        <v>0.27500000000000002</v>
      </c>
      <c r="D8">
        <v>0.247</v>
      </c>
      <c r="E8">
        <v>0.27500000000000002</v>
      </c>
      <c r="F8">
        <v>0.26400000000000001</v>
      </c>
      <c r="G8">
        <v>0.27600000000000002</v>
      </c>
      <c r="H8">
        <v>0.33500000000000002</v>
      </c>
      <c r="I8">
        <v>0.27300000000000002</v>
      </c>
      <c r="J8">
        <v>0.24299999999999999</v>
      </c>
      <c r="K8">
        <v>0.23</v>
      </c>
      <c r="L8">
        <v>0.26</v>
      </c>
      <c r="M8">
        <v>0.23699999999999999</v>
      </c>
      <c r="N8">
        <v>0.214</v>
      </c>
      <c r="O8">
        <v>0.27300000000000002</v>
      </c>
      <c r="P8">
        <v>0.27</v>
      </c>
      <c r="Q8">
        <v>0.28999999999999998</v>
      </c>
      <c r="R8">
        <v>0.28499999999999998</v>
      </c>
      <c r="S8">
        <v>0.26500000000000001</v>
      </c>
      <c r="T8">
        <v>0.23300000000000001</v>
      </c>
      <c r="U8">
        <v>0.26</v>
      </c>
      <c r="V8">
        <f t="shared" si="0"/>
        <v>0.26319999999999999</v>
      </c>
    </row>
    <row r="9" spans="1:22" x14ac:dyDescent="0.25">
      <c r="A9" t="s">
        <v>68</v>
      </c>
      <c r="B9">
        <v>0.23200000000000001</v>
      </c>
      <c r="C9">
        <v>0.249</v>
      </c>
      <c r="D9">
        <v>0.24399999999999999</v>
      </c>
      <c r="E9">
        <v>0.248</v>
      </c>
      <c r="F9">
        <v>0.20300000000000001</v>
      </c>
      <c r="G9">
        <v>0.25</v>
      </c>
      <c r="H9">
        <v>0.246</v>
      </c>
      <c r="I9">
        <v>0.29699999999999999</v>
      </c>
      <c r="J9">
        <v>0.23699999999999999</v>
      </c>
      <c r="K9">
        <v>0.22700000000000001</v>
      </c>
      <c r="L9">
        <v>0.251</v>
      </c>
      <c r="M9">
        <v>0.222</v>
      </c>
      <c r="N9">
        <v>0.20699999999999999</v>
      </c>
      <c r="O9">
        <v>0.219</v>
      </c>
      <c r="P9">
        <v>0.20899999999999999</v>
      </c>
      <c r="Q9">
        <v>0.223</v>
      </c>
      <c r="R9">
        <v>0.218</v>
      </c>
      <c r="S9">
        <v>0.21</v>
      </c>
      <c r="T9">
        <v>0.21</v>
      </c>
      <c r="U9">
        <v>0.28399999999999997</v>
      </c>
      <c r="V9">
        <f t="shared" si="0"/>
        <v>0.23429999999999995</v>
      </c>
    </row>
    <row r="10" spans="1:22" x14ac:dyDescent="0.25">
      <c r="A10" t="s">
        <v>69</v>
      </c>
      <c r="B10">
        <v>0.26700000000000002</v>
      </c>
      <c r="C10">
        <v>0.32600000000000001</v>
      </c>
      <c r="D10">
        <v>0.25</v>
      </c>
      <c r="E10">
        <v>0.29899999999999999</v>
      </c>
      <c r="F10">
        <v>0.23200000000000001</v>
      </c>
      <c r="G10">
        <v>0.33800000000000002</v>
      </c>
      <c r="H10" t="s">
        <v>98</v>
      </c>
      <c r="I10">
        <v>0.34300000000000003</v>
      </c>
      <c r="J10">
        <v>0.32700000000000001</v>
      </c>
      <c r="K10">
        <v>0.54500000000000004</v>
      </c>
      <c r="L10">
        <v>0.315</v>
      </c>
      <c r="M10">
        <v>0.31900000000000001</v>
      </c>
      <c r="N10">
        <v>0.35199999999999998</v>
      </c>
      <c r="O10">
        <v>0.30099999999999999</v>
      </c>
      <c r="P10">
        <v>0.29199999999999998</v>
      </c>
      <c r="Q10">
        <v>0.28199999999999997</v>
      </c>
      <c r="R10">
        <v>0.36899999999999999</v>
      </c>
      <c r="S10">
        <v>0.29899999999999999</v>
      </c>
      <c r="T10">
        <v>0.34100000000000003</v>
      </c>
      <c r="U10">
        <v>0.38800000000000001</v>
      </c>
      <c r="V10">
        <f t="shared" si="0"/>
        <v>0.32552631578947366</v>
      </c>
    </row>
    <row r="11" spans="1:22" x14ac:dyDescent="0.25">
      <c r="A11" t="s">
        <v>70</v>
      </c>
      <c r="B11">
        <v>0.317</v>
      </c>
      <c r="C11">
        <v>0.26700000000000002</v>
      </c>
      <c r="D11">
        <v>0.27200000000000002</v>
      </c>
      <c r="E11">
        <v>0.315</v>
      </c>
      <c r="F11">
        <v>0.29699999999999999</v>
      </c>
      <c r="G11">
        <v>0.40699999999999997</v>
      </c>
      <c r="H11">
        <v>0.33100000000000002</v>
      </c>
      <c r="I11">
        <v>0.31</v>
      </c>
      <c r="J11">
        <v>0.30399999999999999</v>
      </c>
      <c r="K11">
        <v>0.28000000000000003</v>
      </c>
      <c r="L11">
        <v>0.35799999999999998</v>
      </c>
      <c r="M11">
        <v>0.46300000000000002</v>
      </c>
      <c r="N11">
        <v>0.378</v>
      </c>
      <c r="O11">
        <v>0.32800000000000001</v>
      </c>
      <c r="P11">
        <v>0.374</v>
      </c>
      <c r="Q11">
        <v>0.33100000000000002</v>
      </c>
      <c r="R11">
        <v>0.26100000000000001</v>
      </c>
      <c r="S11">
        <v>0.28999999999999998</v>
      </c>
      <c r="T11">
        <v>0.30199999999999999</v>
      </c>
      <c r="U11">
        <v>0.33300000000000002</v>
      </c>
      <c r="V11">
        <f t="shared" si="0"/>
        <v>0.32589999999999997</v>
      </c>
    </row>
    <row r="12" spans="1:22" x14ac:dyDescent="0.25">
      <c r="A12" t="s">
        <v>71</v>
      </c>
      <c r="B12">
        <v>0.27500000000000002</v>
      </c>
      <c r="C12">
        <v>0.35799999999999998</v>
      </c>
      <c r="D12">
        <v>0.28899999999999998</v>
      </c>
      <c r="E12">
        <v>0.28999999999999998</v>
      </c>
      <c r="F12">
        <v>0.35699999999999998</v>
      </c>
      <c r="G12">
        <v>0.32500000000000001</v>
      </c>
      <c r="H12">
        <v>0.29299999999999998</v>
      </c>
      <c r="I12">
        <v>0.29599999999999999</v>
      </c>
      <c r="J12">
        <v>0.23300000000000001</v>
      </c>
      <c r="K12">
        <v>0.309</v>
      </c>
      <c r="L12">
        <v>0.26600000000000001</v>
      </c>
      <c r="M12">
        <v>0.35699999999999998</v>
      </c>
      <c r="N12">
        <v>0.313</v>
      </c>
      <c r="O12">
        <v>0.28899999999999998</v>
      </c>
      <c r="P12">
        <v>0.30299999999999999</v>
      </c>
      <c r="Q12">
        <v>0.30599999999999999</v>
      </c>
      <c r="R12">
        <v>0.311</v>
      </c>
      <c r="S12">
        <v>0.251</v>
      </c>
      <c r="T12">
        <v>0.63900000000000001</v>
      </c>
      <c r="U12">
        <v>0.35699999999999998</v>
      </c>
      <c r="V12">
        <f t="shared" si="0"/>
        <v>0.32085000000000002</v>
      </c>
    </row>
    <row r="13" spans="1:22" x14ac:dyDescent="0.25">
      <c r="A13" t="s">
        <v>72</v>
      </c>
      <c r="B13">
        <v>0.25800000000000001</v>
      </c>
      <c r="C13">
        <v>0.27300000000000002</v>
      </c>
      <c r="D13">
        <v>0.33800000000000002</v>
      </c>
      <c r="E13">
        <v>0.23699999999999999</v>
      </c>
      <c r="F13">
        <v>0.3</v>
      </c>
      <c r="G13">
        <v>0.28599999999999998</v>
      </c>
      <c r="H13">
        <v>0.29199999999999998</v>
      </c>
      <c r="I13">
        <v>0.27700000000000002</v>
      </c>
      <c r="J13">
        <v>0.317</v>
      </c>
      <c r="K13">
        <v>0.33300000000000002</v>
      </c>
      <c r="L13">
        <v>0.33500000000000002</v>
      </c>
      <c r="M13">
        <v>0.251</v>
      </c>
      <c r="N13">
        <v>0.30099999999999999</v>
      </c>
      <c r="O13">
        <v>0.26400000000000001</v>
      </c>
      <c r="P13">
        <v>0.24</v>
      </c>
      <c r="Q13">
        <v>0.28199999999999997</v>
      </c>
      <c r="R13">
        <v>0.251</v>
      </c>
      <c r="S13">
        <v>0.27200000000000002</v>
      </c>
      <c r="T13">
        <v>0.27900000000000003</v>
      </c>
      <c r="U13">
        <v>0.30299999999999999</v>
      </c>
      <c r="V13">
        <f t="shared" si="0"/>
        <v>0.28445000000000004</v>
      </c>
    </row>
    <row r="14" spans="1:22" x14ac:dyDescent="0.25">
      <c r="A14" t="s">
        <v>73</v>
      </c>
      <c r="B14">
        <v>0.374</v>
      </c>
      <c r="C14">
        <v>0.28799999999999998</v>
      </c>
      <c r="D14">
        <v>0.34799999999999998</v>
      </c>
      <c r="E14">
        <v>0.30399999999999999</v>
      </c>
      <c r="F14">
        <v>0.314</v>
      </c>
      <c r="G14">
        <v>0.31</v>
      </c>
      <c r="H14">
        <v>0.24</v>
      </c>
      <c r="I14" t="s">
        <v>98</v>
      </c>
      <c r="J14">
        <v>0.38700000000000001</v>
      </c>
      <c r="K14">
        <v>0.44800000000000001</v>
      </c>
      <c r="L14">
        <v>0.38100000000000001</v>
      </c>
      <c r="M14">
        <v>0.26200000000000001</v>
      </c>
      <c r="N14">
        <v>0.372</v>
      </c>
      <c r="O14">
        <v>0.35799999999999998</v>
      </c>
      <c r="P14">
        <v>0.36899999999999999</v>
      </c>
      <c r="Q14">
        <v>0.40600000000000003</v>
      </c>
      <c r="R14">
        <v>0.47499999999999998</v>
      </c>
      <c r="S14">
        <v>0.33</v>
      </c>
      <c r="T14">
        <v>0.376</v>
      </c>
      <c r="U14">
        <v>0.309</v>
      </c>
      <c r="V14">
        <f t="shared" si="0"/>
        <v>0.35005263157894734</v>
      </c>
    </row>
    <row r="15" spans="1:22" x14ac:dyDescent="0.25">
      <c r="A15" t="s">
        <v>74</v>
      </c>
      <c r="B15">
        <v>0.32800000000000001</v>
      </c>
      <c r="C15">
        <v>0.23499999999999999</v>
      </c>
      <c r="D15">
        <v>0.20499999999999999</v>
      </c>
      <c r="E15">
        <v>0.23100000000000001</v>
      </c>
      <c r="F15">
        <v>0.25800000000000001</v>
      </c>
      <c r="G15">
        <v>0.26100000000000001</v>
      </c>
      <c r="H15">
        <v>0.28000000000000003</v>
      </c>
      <c r="I15">
        <v>0.30499999999999999</v>
      </c>
      <c r="J15">
        <v>0.27300000000000002</v>
      </c>
      <c r="K15">
        <v>0.223</v>
      </c>
      <c r="L15">
        <v>0.224</v>
      </c>
      <c r="M15">
        <v>0.24199999999999999</v>
      </c>
      <c r="N15">
        <v>0.23799999999999999</v>
      </c>
      <c r="O15">
        <v>0.24099999999999999</v>
      </c>
      <c r="P15">
        <v>0.26500000000000001</v>
      </c>
      <c r="Q15">
        <v>0.33100000000000002</v>
      </c>
      <c r="R15">
        <v>0.29899999999999999</v>
      </c>
      <c r="S15">
        <v>0.29099999999999998</v>
      </c>
      <c r="T15">
        <v>0.26500000000000001</v>
      </c>
      <c r="U15">
        <v>0.29099999999999998</v>
      </c>
      <c r="V15">
        <f t="shared" si="0"/>
        <v>0.26430000000000009</v>
      </c>
    </row>
    <row r="16" spans="1:22" x14ac:dyDescent="0.25">
      <c r="A16" t="s">
        <v>75</v>
      </c>
      <c r="B16">
        <v>0.255</v>
      </c>
      <c r="C16" t="s">
        <v>98</v>
      </c>
      <c r="D16">
        <v>0.248</v>
      </c>
      <c r="E16">
        <v>0.28199999999999997</v>
      </c>
      <c r="F16">
        <v>0.27800000000000002</v>
      </c>
      <c r="G16">
        <v>0.26500000000000001</v>
      </c>
      <c r="H16">
        <v>0.251</v>
      </c>
      <c r="I16">
        <v>0.22900000000000001</v>
      </c>
      <c r="J16">
        <v>0.253</v>
      </c>
      <c r="K16">
        <v>0.25700000000000001</v>
      </c>
      <c r="L16">
        <v>0.24199999999999999</v>
      </c>
      <c r="M16">
        <v>0.247</v>
      </c>
      <c r="N16">
        <v>0.29499999999999998</v>
      </c>
      <c r="O16" t="s">
        <v>98</v>
      </c>
      <c r="P16" t="s">
        <v>98</v>
      </c>
      <c r="Q16">
        <v>0.27500000000000002</v>
      </c>
      <c r="R16">
        <v>0.27600000000000002</v>
      </c>
      <c r="S16">
        <v>0.30599999999999999</v>
      </c>
      <c r="T16">
        <v>0.34399999999999997</v>
      </c>
      <c r="U16">
        <v>0.34899999999999998</v>
      </c>
      <c r="V16">
        <f t="shared" si="0"/>
        <v>0.27364705882352941</v>
      </c>
    </row>
    <row r="17" spans="1:22" x14ac:dyDescent="0.25">
      <c r="A17" t="s">
        <v>76</v>
      </c>
      <c r="B17">
        <v>0.29099999999999998</v>
      </c>
      <c r="C17">
        <v>0.315</v>
      </c>
      <c r="D17">
        <v>0.29199999999999998</v>
      </c>
      <c r="E17">
        <v>0.27800000000000002</v>
      </c>
      <c r="F17">
        <v>0.24099999999999999</v>
      </c>
      <c r="G17">
        <v>0.255</v>
      </c>
      <c r="H17">
        <v>0.25800000000000001</v>
      </c>
      <c r="I17">
        <v>0.39700000000000002</v>
      </c>
      <c r="J17">
        <v>0.25700000000000001</v>
      </c>
      <c r="K17">
        <v>0.26200000000000001</v>
      </c>
      <c r="L17">
        <v>0.23100000000000001</v>
      </c>
      <c r="M17">
        <v>0.29799999999999999</v>
      </c>
      <c r="N17">
        <v>0.22800000000000001</v>
      </c>
      <c r="O17">
        <v>0.28899999999999998</v>
      </c>
      <c r="P17">
        <v>0.32300000000000001</v>
      </c>
      <c r="Q17">
        <v>0.28199999999999997</v>
      </c>
      <c r="R17">
        <v>0.35899999999999999</v>
      </c>
      <c r="S17">
        <v>0.30299999999999999</v>
      </c>
      <c r="T17">
        <v>0.30599999999999999</v>
      </c>
      <c r="U17">
        <v>0.45500000000000002</v>
      </c>
      <c r="V17">
        <f t="shared" si="0"/>
        <v>0.29600000000000004</v>
      </c>
    </row>
    <row r="18" spans="1:22" x14ac:dyDescent="0.25">
      <c r="A18" t="s">
        <v>78</v>
      </c>
      <c r="B18">
        <v>0.27400000000000002</v>
      </c>
      <c r="C18">
        <v>0.252</v>
      </c>
      <c r="D18">
        <v>0.25</v>
      </c>
      <c r="E18">
        <v>0.28599999999999998</v>
      </c>
      <c r="F18">
        <v>0.23400000000000001</v>
      </c>
      <c r="G18">
        <v>0.25900000000000001</v>
      </c>
      <c r="H18">
        <v>0.29499999999999998</v>
      </c>
      <c r="I18">
        <v>0.25600000000000001</v>
      </c>
      <c r="J18">
        <v>0.32500000000000001</v>
      </c>
      <c r="K18">
        <v>0.27900000000000003</v>
      </c>
      <c r="L18">
        <v>0.26200000000000001</v>
      </c>
      <c r="M18">
        <v>0.22800000000000001</v>
      </c>
      <c r="N18">
        <v>0.36299999999999999</v>
      </c>
      <c r="O18">
        <v>0.23799999999999999</v>
      </c>
      <c r="P18">
        <v>0.309</v>
      </c>
      <c r="Q18">
        <v>0.32600000000000001</v>
      </c>
      <c r="R18">
        <v>0.27100000000000002</v>
      </c>
      <c r="S18">
        <v>0.255</v>
      </c>
      <c r="T18">
        <v>0.27200000000000002</v>
      </c>
      <c r="U18">
        <v>0.30499999999999999</v>
      </c>
      <c r="V18">
        <f t="shared" si="0"/>
        <v>0.27694999999999997</v>
      </c>
    </row>
    <row r="19" spans="1:22" x14ac:dyDescent="0.25">
      <c r="A19" t="s">
        <v>79</v>
      </c>
      <c r="B19">
        <v>0.311</v>
      </c>
      <c r="C19">
        <v>0.27100000000000002</v>
      </c>
      <c r="D19">
        <v>0.215</v>
      </c>
      <c r="E19">
        <v>0.23699999999999999</v>
      </c>
      <c r="F19">
        <v>0.22700000000000001</v>
      </c>
      <c r="G19" t="s">
        <v>98</v>
      </c>
      <c r="H19">
        <v>0.35499999999999998</v>
      </c>
      <c r="I19">
        <v>0.251</v>
      </c>
      <c r="J19">
        <v>0.34100000000000003</v>
      </c>
      <c r="K19">
        <v>0.25600000000000001</v>
      </c>
      <c r="L19">
        <v>0.28999999999999998</v>
      </c>
      <c r="M19">
        <v>0.36</v>
      </c>
      <c r="N19">
        <v>0.312</v>
      </c>
      <c r="O19">
        <v>0.32200000000000001</v>
      </c>
      <c r="P19">
        <v>0.27600000000000002</v>
      </c>
      <c r="Q19">
        <v>0.28999999999999998</v>
      </c>
      <c r="R19">
        <v>0.27</v>
      </c>
      <c r="S19">
        <v>0.28299999999999997</v>
      </c>
      <c r="T19">
        <v>0.246</v>
      </c>
      <c r="U19">
        <v>0.27500000000000002</v>
      </c>
      <c r="V19">
        <f t="shared" si="0"/>
        <v>0.28357894736842104</v>
      </c>
    </row>
    <row r="20" spans="1:22" x14ac:dyDescent="0.25">
      <c r="A20" t="s">
        <v>80</v>
      </c>
      <c r="B20">
        <v>0.253</v>
      </c>
      <c r="C20">
        <v>0.23</v>
      </c>
      <c r="D20">
        <v>0.24299999999999999</v>
      </c>
      <c r="E20">
        <v>0.313</v>
      </c>
      <c r="F20">
        <v>0.217</v>
      </c>
      <c r="G20">
        <v>0.25800000000000001</v>
      </c>
      <c r="H20">
        <v>0.27</v>
      </c>
      <c r="I20">
        <v>0.3</v>
      </c>
      <c r="J20">
        <v>0.25800000000000001</v>
      </c>
      <c r="K20">
        <v>0.219</v>
      </c>
      <c r="L20">
        <v>0.26700000000000002</v>
      </c>
      <c r="M20">
        <v>0.26800000000000002</v>
      </c>
      <c r="N20">
        <v>0.30599999999999999</v>
      </c>
      <c r="O20">
        <v>0.26600000000000001</v>
      </c>
      <c r="P20">
        <v>0.27800000000000002</v>
      </c>
      <c r="Q20">
        <v>0.37</v>
      </c>
      <c r="R20">
        <v>0.25700000000000001</v>
      </c>
      <c r="S20">
        <v>0.26</v>
      </c>
      <c r="T20">
        <v>0.26300000000000001</v>
      </c>
      <c r="U20">
        <v>0.247</v>
      </c>
      <c r="V20">
        <f t="shared" si="0"/>
        <v>0.26714999999999994</v>
      </c>
    </row>
    <row r="21" spans="1:22" x14ac:dyDescent="0.25">
      <c r="A21" t="s">
        <v>81</v>
      </c>
      <c r="B21">
        <v>0.217</v>
      </c>
      <c r="C21">
        <v>0.309</v>
      </c>
      <c r="D21">
        <v>0.23400000000000001</v>
      </c>
      <c r="E21">
        <v>0.22900000000000001</v>
      </c>
      <c r="F21">
        <v>0.26100000000000001</v>
      </c>
      <c r="G21">
        <v>0.253</v>
      </c>
      <c r="H21">
        <v>0.20699999999999999</v>
      </c>
      <c r="I21">
        <v>0.23699999999999999</v>
      </c>
      <c r="J21">
        <v>0.28299999999999997</v>
      </c>
      <c r="K21">
        <v>0.22800000000000001</v>
      </c>
      <c r="L21">
        <v>0.255</v>
      </c>
      <c r="M21">
        <v>0.193</v>
      </c>
      <c r="N21">
        <v>0.23799999999999999</v>
      </c>
      <c r="O21">
        <v>0.26300000000000001</v>
      </c>
      <c r="P21">
        <v>0.24399999999999999</v>
      </c>
      <c r="Q21">
        <v>0.249</v>
      </c>
      <c r="R21">
        <v>0.23599999999999999</v>
      </c>
      <c r="S21">
        <v>0.2</v>
      </c>
      <c r="T21">
        <v>0.28899999999999998</v>
      </c>
      <c r="U21">
        <v>0.246</v>
      </c>
      <c r="V21">
        <f t="shared" si="0"/>
        <v>0.24355000000000002</v>
      </c>
    </row>
    <row r="22" spans="1:22" x14ac:dyDescent="0.25">
      <c r="A22" t="s">
        <v>82</v>
      </c>
      <c r="B22">
        <v>0.219</v>
      </c>
      <c r="C22">
        <v>0.23</v>
      </c>
      <c r="D22">
        <v>0.26800000000000002</v>
      </c>
      <c r="E22">
        <v>0.23499999999999999</v>
      </c>
      <c r="F22" t="s">
        <v>77</v>
      </c>
      <c r="G22">
        <v>0.29199999999999998</v>
      </c>
      <c r="H22">
        <v>0.29099999999999998</v>
      </c>
      <c r="I22">
        <v>0.254</v>
      </c>
      <c r="J22">
        <v>0.30299999999999999</v>
      </c>
      <c r="K22">
        <v>0.28699999999999998</v>
      </c>
      <c r="L22">
        <v>0.27100000000000002</v>
      </c>
      <c r="M22">
        <v>0.27200000000000002</v>
      </c>
      <c r="N22">
        <v>0.30199999999999999</v>
      </c>
      <c r="O22">
        <v>0.23599999999999999</v>
      </c>
      <c r="P22">
        <v>0.27900000000000003</v>
      </c>
      <c r="Q22">
        <v>0.29299999999999998</v>
      </c>
      <c r="R22">
        <v>0.26300000000000001</v>
      </c>
      <c r="S22">
        <v>0.35399999999999998</v>
      </c>
      <c r="T22">
        <v>0.28699999999999998</v>
      </c>
      <c r="U22">
        <v>0.25700000000000001</v>
      </c>
      <c r="V22">
        <f t="shared" si="0"/>
        <v>0.27331578947368418</v>
      </c>
    </row>
    <row r="23" spans="1:22" x14ac:dyDescent="0.25">
      <c r="A23" t="s">
        <v>83</v>
      </c>
      <c r="B23">
        <v>0.28399999999999997</v>
      </c>
      <c r="C23">
        <v>0.32600000000000001</v>
      </c>
      <c r="D23">
        <v>0.33200000000000002</v>
      </c>
      <c r="E23">
        <v>0.32500000000000001</v>
      </c>
      <c r="F23">
        <v>0.25</v>
      </c>
      <c r="G23">
        <v>0.26900000000000002</v>
      </c>
      <c r="H23">
        <v>0.29399999999999998</v>
      </c>
      <c r="I23">
        <v>0.39400000000000002</v>
      </c>
      <c r="J23">
        <v>0.376</v>
      </c>
      <c r="K23">
        <v>0.25700000000000001</v>
      </c>
      <c r="L23">
        <v>0.24</v>
      </c>
      <c r="M23">
        <v>0.35199999999999998</v>
      </c>
      <c r="N23">
        <v>0.22700000000000001</v>
      </c>
      <c r="O23">
        <v>0.25900000000000001</v>
      </c>
      <c r="P23">
        <v>0.376</v>
      </c>
      <c r="Q23">
        <v>0.23</v>
      </c>
      <c r="R23">
        <v>0.317</v>
      </c>
      <c r="S23" t="s">
        <v>98</v>
      </c>
      <c r="T23">
        <v>0.27400000000000002</v>
      </c>
      <c r="U23">
        <v>0.29599999999999999</v>
      </c>
      <c r="V23">
        <f t="shared" si="0"/>
        <v>0.29884210526315796</v>
      </c>
    </row>
    <row r="24" spans="1:22" x14ac:dyDescent="0.25">
      <c r="A24" t="s">
        <v>84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tr">
        <f t="shared" si="0"/>
        <v/>
      </c>
    </row>
    <row r="25" spans="1:22" x14ac:dyDescent="0.25">
      <c r="A25" t="s">
        <v>85</v>
      </c>
      <c r="B25">
        <v>0.32800000000000001</v>
      </c>
      <c r="C25">
        <v>0.246</v>
      </c>
      <c r="D25">
        <v>0.30099999999999999</v>
      </c>
      <c r="E25">
        <v>0.39500000000000002</v>
      </c>
      <c r="F25">
        <v>0.28799999999999998</v>
      </c>
      <c r="G25">
        <v>0.32400000000000001</v>
      </c>
      <c r="H25">
        <v>0.29099999999999998</v>
      </c>
      <c r="I25">
        <v>0.31</v>
      </c>
      <c r="J25">
        <v>0.34899999999999998</v>
      </c>
      <c r="K25">
        <v>0.28799999999999998</v>
      </c>
      <c r="L25">
        <v>0.26</v>
      </c>
      <c r="M25">
        <v>0.28399999999999997</v>
      </c>
      <c r="N25">
        <v>0.27300000000000002</v>
      </c>
      <c r="O25">
        <v>0.27100000000000002</v>
      </c>
      <c r="P25">
        <v>0.27100000000000002</v>
      </c>
      <c r="Q25">
        <v>0.27300000000000002</v>
      </c>
      <c r="R25">
        <v>0.31</v>
      </c>
      <c r="S25">
        <v>0.26700000000000002</v>
      </c>
      <c r="T25">
        <v>0.28599999999999998</v>
      </c>
      <c r="U25">
        <v>0.36</v>
      </c>
      <c r="V25">
        <f t="shared" si="0"/>
        <v>0.29874999999999996</v>
      </c>
    </row>
    <row r="26" spans="1:22" x14ac:dyDescent="0.25">
      <c r="A26" t="s">
        <v>86</v>
      </c>
      <c r="B26">
        <v>0.29699999999999999</v>
      </c>
      <c r="C26">
        <v>0.32900000000000001</v>
      </c>
      <c r="D26">
        <v>0.26800000000000002</v>
      </c>
      <c r="E26">
        <v>0.26900000000000002</v>
      </c>
      <c r="F26">
        <v>0.30599999999999999</v>
      </c>
      <c r="G26">
        <v>0.26100000000000001</v>
      </c>
      <c r="H26">
        <v>0.28199999999999997</v>
      </c>
      <c r="I26">
        <v>0.248</v>
      </c>
      <c r="J26">
        <v>0.28100000000000003</v>
      </c>
      <c r="K26">
        <v>0.318</v>
      </c>
      <c r="L26">
        <v>0.26200000000000001</v>
      </c>
      <c r="M26">
        <v>0.26700000000000002</v>
      </c>
      <c r="N26">
        <v>0.31900000000000001</v>
      </c>
      <c r="O26">
        <v>0.32900000000000001</v>
      </c>
      <c r="P26">
        <v>0.311</v>
      </c>
      <c r="Q26">
        <v>0.29599999999999999</v>
      </c>
      <c r="R26">
        <v>0.40500000000000003</v>
      </c>
      <c r="S26">
        <v>0.29799999999999999</v>
      </c>
      <c r="T26">
        <v>0.3</v>
      </c>
      <c r="U26">
        <v>0.26900000000000002</v>
      </c>
      <c r="V26">
        <f t="shared" si="0"/>
        <v>0.29575000000000001</v>
      </c>
    </row>
    <row r="27" spans="1:22" x14ac:dyDescent="0.25">
      <c r="A27" t="s">
        <v>87</v>
      </c>
      <c r="B27">
        <v>0.27200000000000002</v>
      </c>
      <c r="C27">
        <v>0.23100000000000001</v>
      </c>
      <c r="D27">
        <v>0.23300000000000001</v>
      </c>
      <c r="E27">
        <v>0.27700000000000002</v>
      </c>
      <c r="F27">
        <v>0.307</v>
      </c>
      <c r="G27">
        <v>0.27</v>
      </c>
      <c r="H27">
        <v>0.26100000000000001</v>
      </c>
      <c r="I27">
        <v>0.254</v>
      </c>
      <c r="J27">
        <v>0.247</v>
      </c>
      <c r="K27">
        <v>0.26400000000000001</v>
      </c>
      <c r="L27">
        <v>0.251</v>
      </c>
      <c r="M27">
        <v>0.25900000000000001</v>
      </c>
      <c r="N27">
        <v>0.26600000000000001</v>
      </c>
      <c r="O27">
        <v>0.33200000000000002</v>
      </c>
      <c r="P27">
        <v>0.23799999999999999</v>
      </c>
      <c r="Q27">
        <v>0.311</v>
      </c>
      <c r="R27">
        <v>0.22700000000000001</v>
      </c>
      <c r="S27">
        <v>0.28599999999999998</v>
      </c>
      <c r="T27">
        <v>0.26500000000000001</v>
      </c>
      <c r="U27">
        <v>0.311</v>
      </c>
      <c r="V27">
        <f t="shared" si="0"/>
        <v>0.26809999999999995</v>
      </c>
    </row>
    <row r="28" spans="1:22" x14ac:dyDescent="0.25">
      <c r="A28" t="s">
        <v>88</v>
      </c>
      <c r="B28">
        <v>0.28199999999999997</v>
      </c>
      <c r="C28">
        <v>0.32200000000000001</v>
      </c>
      <c r="D28">
        <v>0.24199999999999999</v>
      </c>
      <c r="E28">
        <v>0.24399999999999999</v>
      </c>
      <c r="F28" t="s">
        <v>98</v>
      </c>
      <c r="G28">
        <v>0.26</v>
      </c>
      <c r="H28">
        <v>0.28699999999999998</v>
      </c>
      <c r="I28">
        <v>0.31</v>
      </c>
      <c r="J28">
        <v>0.439</v>
      </c>
      <c r="K28">
        <v>0.371</v>
      </c>
      <c r="L28">
        <v>0.41799999999999998</v>
      </c>
      <c r="M28">
        <v>0.36099999999999999</v>
      </c>
      <c r="N28">
        <v>0.28100000000000003</v>
      </c>
      <c r="O28">
        <v>0.34899999999999998</v>
      </c>
      <c r="P28">
        <v>0.35599999999999998</v>
      </c>
      <c r="Q28">
        <v>0.36</v>
      </c>
      <c r="R28">
        <v>0.24099999999999999</v>
      </c>
      <c r="S28">
        <v>0.27900000000000003</v>
      </c>
      <c r="T28">
        <v>0.36299999999999999</v>
      </c>
      <c r="U28">
        <v>0.34300000000000003</v>
      </c>
      <c r="V28">
        <f t="shared" si="0"/>
        <v>0.32147368421052624</v>
      </c>
    </row>
    <row r="29" spans="1:22" x14ac:dyDescent="0.25">
      <c r="A29" t="s">
        <v>89</v>
      </c>
      <c r="B29">
        <v>0.27700000000000002</v>
      </c>
      <c r="C29">
        <v>0.27300000000000002</v>
      </c>
      <c r="D29">
        <v>0.249</v>
      </c>
      <c r="E29">
        <v>0.20899999999999999</v>
      </c>
      <c r="F29">
        <v>0.224</v>
      </c>
      <c r="G29">
        <v>0.29699999999999999</v>
      </c>
      <c r="H29">
        <v>0.22</v>
      </c>
      <c r="I29">
        <v>0.25800000000000001</v>
      </c>
      <c r="J29">
        <v>0.246</v>
      </c>
      <c r="K29">
        <v>0.214</v>
      </c>
      <c r="L29">
        <v>0.27600000000000002</v>
      </c>
      <c r="M29">
        <v>0.224</v>
      </c>
      <c r="N29">
        <v>0.224</v>
      </c>
      <c r="O29">
        <v>0.223</v>
      </c>
      <c r="P29">
        <v>0.32100000000000001</v>
      </c>
      <c r="Q29">
        <v>0.4</v>
      </c>
      <c r="R29">
        <v>0.22500000000000001</v>
      </c>
      <c r="S29">
        <v>0.26100000000000001</v>
      </c>
      <c r="T29">
        <v>0.27100000000000002</v>
      </c>
      <c r="U29">
        <v>0.252</v>
      </c>
      <c r="V29">
        <f t="shared" si="0"/>
        <v>0.25719999999999998</v>
      </c>
    </row>
    <row r="30" spans="1:22" x14ac:dyDescent="0.25">
      <c r="A30" t="s">
        <v>90</v>
      </c>
      <c r="B30">
        <v>0.27200000000000002</v>
      </c>
      <c r="C30">
        <v>0.314</v>
      </c>
      <c r="D30">
        <v>0.24099999999999999</v>
      </c>
      <c r="E30">
        <v>0.26300000000000001</v>
      </c>
      <c r="F30">
        <v>0.22800000000000001</v>
      </c>
      <c r="G30">
        <v>0.33700000000000002</v>
      </c>
      <c r="H30">
        <v>0.36199999999999999</v>
      </c>
      <c r="I30">
        <v>0.34699999999999998</v>
      </c>
      <c r="J30">
        <v>0.29299999999999998</v>
      </c>
      <c r="K30">
        <v>0.25</v>
      </c>
      <c r="L30">
        <v>0.314</v>
      </c>
      <c r="M30">
        <v>0.27700000000000002</v>
      </c>
      <c r="N30">
        <v>0.39900000000000002</v>
      </c>
      <c r="O30">
        <v>0.27300000000000002</v>
      </c>
      <c r="P30">
        <v>0.35899999999999999</v>
      </c>
      <c r="Q30">
        <v>0.29799999999999999</v>
      </c>
      <c r="R30">
        <v>0.315</v>
      </c>
      <c r="S30">
        <v>0.25</v>
      </c>
      <c r="T30">
        <v>0.25600000000000001</v>
      </c>
      <c r="U30">
        <v>0.32</v>
      </c>
      <c r="V30">
        <f t="shared" si="0"/>
        <v>0.29840000000000005</v>
      </c>
    </row>
    <row r="31" spans="1:22" x14ac:dyDescent="0.25">
      <c r="A31" t="s">
        <v>91</v>
      </c>
      <c r="B31">
        <v>0.23200000000000001</v>
      </c>
      <c r="C31">
        <v>0.253</v>
      </c>
      <c r="D31">
        <v>0.252</v>
      </c>
      <c r="E31">
        <v>0.28999999999999998</v>
      </c>
      <c r="F31">
        <v>0.25900000000000001</v>
      </c>
      <c r="G31">
        <v>0.35599999999999998</v>
      </c>
      <c r="H31">
        <v>0.24</v>
      </c>
      <c r="I31">
        <v>0.218</v>
      </c>
      <c r="J31" t="s">
        <v>98</v>
      </c>
      <c r="K31">
        <v>0.25800000000000001</v>
      </c>
      <c r="L31">
        <v>0.26800000000000002</v>
      </c>
      <c r="M31">
        <v>0.34300000000000003</v>
      </c>
      <c r="N31">
        <v>0.255</v>
      </c>
      <c r="O31">
        <v>0.29599999999999999</v>
      </c>
      <c r="P31">
        <v>0.26500000000000001</v>
      </c>
      <c r="Q31">
        <v>0.28299999999999997</v>
      </c>
      <c r="R31">
        <v>0.26800000000000002</v>
      </c>
      <c r="S31">
        <v>0.27200000000000002</v>
      </c>
      <c r="T31">
        <v>0.23699999999999999</v>
      </c>
      <c r="U31">
        <v>0.28100000000000003</v>
      </c>
      <c r="V31">
        <f t="shared" si="0"/>
        <v>0.26978947368421052</v>
      </c>
    </row>
    <row r="32" spans="1:22" x14ac:dyDescent="0.25">
      <c r="A32" t="s">
        <v>92</v>
      </c>
      <c r="B32">
        <v>0.26400000000000001</v>
      </c>
      <c r="C32">
        <v>0.29799999999999999</v>
      </c>
      <c r="D32">
        <v>0.223</v>
      </c>
      <c r="E32">
        <v>0.23200000000000001</v>
      </c>
      <c r="F32">
        <v>0.25</v>
      </c>
      <c r="G32">
        <v>0.26400000000000001</v>
      </c>
      <c r="H32">
        <v>0.27200000000000002</v>
      </c>
      <c r="I32">
        <v>0.23799999999999999</v>
      </c>
      <c r="J32">
        <v>0.249</v>
      </c>
      <c r="K32">
        <v>0.25800000000000001</v>
      </c>
      <c r="L32">
        <v>0.23100000000000001</v>
      </c>
      <c r="M32">
        <v>0.26500000000000001</v>
      </c>
      <c r="N32">
        <v>0.255</v>
      </c>
      <c r="O32">
        <v>0.255</v>
      </c>
      <c r="P32">
        <v>0.36399999999999999</v>
      </c>
      <c r="Q32">
        <v>0.26800000000000002</v>
      </c>
      <c r="R32">
        <v>0.24399999999999999</v>
      </c>
      <c r="S32">
        <v>0.26300000000000001</v>
      </c>
      <c r="T32">
        <v>0.32800000000000001</v>
      </c>
      <c r="U32">
        <v>0.30399999999999999</v>
      </c>
      <c r="V32">
        <f t="shared" si="0"/>
        <v>0.26624999999999999</v>
      </c>
    </row>
    <row r="33" spans="1:22" x14ac:dyDescent="0.25">
      <c r="A33" t="s">
        <v>93</v>
      </c>
      <c r="B33" t="s">
        <v>98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  <c r="I33" t="s">
        <v>98</v>
      </c>
      <c r="J33" t="s">
        <v>98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98</v>
      </c>
      <c r="S33" t="s">
        <v>98</v>
      </c>
      <c r="T33" t="s">
        <v>98</v>
      </c>
      <c r="U33" t="s">
        <v>98</v>
      </c>
      <c r="V33" t="str">
        <f t="shared" si="0"/>
        <v/>
      </c>
    </row>
    <row r="34" spans="1:22" x14ac:dyDescent="0.25">
      <c r="A34" t="s">
        <v>94</v>
      </c>
      <c r="B34">
        <v>0.19500000000000001</v>
      </c>
      <c r="C34">
        <v>0.21299999999999999</v>
      </c>
      <c r="D34">
        <v>0.21099999999999999</v>
      </c>
      <c r="E34" t="s">
        <v>98</v>
      </c>
      <c r="F34">
        <v>0.25</v>
      </c>
      <c r="G34">
        <v>0.22</v>
      </c>
      <c r="H34" t="s">
        <v>98</v>
      </c>
      <c r="I34">
        <v>0.253</v>
      </c>
      <c r="J34">
        <v>0.19700000000000001</v>
      </c>
      <c r="K34">
        <v>0.28799999999999998</v>
      </c>
      <c r="L34">
        <v>0.255</v>
      </c>
      <c r="M34">
        <v>0.185</v>
      </c>
      <c r="N34">
        <v>0.221</v>
      </c>
      <c r="O34">
        <v>0.22700000000000001</v>
      </c>
      <c r="P34">
        <v>0.23799999999999999</v>
      </c>
      <c r="Q34">
        <v>0.219</v>
      </c>
      <c r="R34">
        <v>0.217</v>
      </c>
      <c r="S34">
        <v>0.25700000000000001</v>
      </c>
      <c r="T34">
        <v>0.23200000000000001</v>
      </c>
      <c r="U34">
        <v>0.219</v>
      </c>
      <c r="V34">
        <f t="shared" si="0"/>
        <v>0.22761111111111113</v>
      </c>
    </row>
    <row r="35" spans="1:22" x14ac:dyDescent="0.25">
      <c r="A35" t="s">
        <v>95</v>
      </c>
      <c r="B35">
        <v>0.26</v>
      </c>
      <c r="C35">
        <v>0.26300000000000001</v>
      </c>
      <c r="D35">
        <v>0.29799999999999999</v>
      </c>
      <c r="E35">
        <v>0.28100000000000003</v>
      </c>
      <c r="F35">
        <v>0.25900000000000001</v>
      </c>
      <c r="G35">
        <v>0.27700000000000002</v>
      </c>
      <c r="H35">
        <v>0.29499999999999998</v>
      </c>
      <c r="I35">
        <v>0.27700000000000002</v>
      </c>
      <c r="J35">
        <v>0.35899999999999999</v>
      </c>
      <c r="K35">
        <v>0.247</v>
      </c>
      <c r="L35">
        <v>0.35599999999999998</v>
      </c>
      <c r="M35">
        <v>0.29199999999999998</v>
      </c>
      <c r="N35">
        <v>0.308</v>
      </c>
      <c r="O35">
        <v>0.30099999999999999</v>
      </c>
      <c r="P35">
        <v>0.246</v>
      </c>
      <c r="Q35">
        <v>0.309</v>
      </c>
      <c r="R35">
        <v>0.32</v>
      </c>
      <c r="S35">
        <v>0.36399999999999999</v>
      </c>
      <c r="T35">
        <v>0.29199999999999998</v>
      </c>
      <c r="U35">
        <v>0.36499999999999999</v>
      </c>
      <c r="V35">
        <f t="shared" si="0"/>
        <v>0.29844999999999999</v>
      </c>
    </row>
    <row r="36" spans="1:22" x14ac:dyDescent="0.25">
      <c r="A36" t="s">
        <v>96</v>
      </c>
      <c r="B36">
        <v>0.22500000000000001</v>
      </c>
      <c r="C36">
        <v>0.39900000000000002</v>
      </c>
      <c r="D36">
        <v>0.215</v>
      </c>
      <c r="E36">
        <v>0.214</v>
      </c>
      <c r="F36">
        <v>0.34799999999999998</v>
      </c>
      <c r="G36">
        <v>0.33700000000000002</v>
      </c>
      <c r="H36">
        <v>0.24299999999999999</v>
      </c>
      <c r="I36">
        <v>0.36799999999999999</v>
      </c>
      <c r="J36">
        <v>0.23200000000000001</v>
      </c>
      <c r="K36">
        <v>0.27800000000000002</v>
      </c>
      <c r="L36">
        <v>0.20499999999999999</v>
      </c>
      <c r="M36">
        <v>0.24399999999999999</v>
      </c>
      <c r="N36">
        <v>0.27200000000000002</v>
      </c>
      <c r="O36">
        <v>0.245</v>
      </c>
      <c r="P36">
        <v>0.20699999999999999</v>
      </c>
      <c r="Q36">
        <v>0.221</v>
      </c>
      <c r="R36">
        <v>0.255</v>
      </c>
      <c r="S36">
        <v>0.219</v>
      </c>
      <c r="T36">
        <v>0.26</v>
      </c>
      <c r="U36">
        <v>0.218</v>
      </c>
      <c r="V36">
        <f t="shared" si="0"/>
        <v>0.26024999999999998</v>
      </c>
    </row>
    <row r="37" spans="1:22" x14ac:dyDescent="0.25">
      <c r="A37" t="s">
        <v>97</v>
      </c>
      <c r="B37">
        <v>0.29799999999999999</v>
      </c>
      <c r="C37">
        <v>0.253</v>
      </c>
      <c r="D37">
        <v>0.21299999999999999</v>
      </c>
      <c r="E37">
        <v>0.22700000000000001</v>
      </c>
      <c r="F37">
        <v>0.26400000000000001</v>
      </c>
      <c r="G37">
        <v>0.222</v>
      </c>
      <c r="H37">
        <v>0.24</v>
      </c>
      <c r="I37">
        <v>0.23400000000000001</v>
      </c>
      <c r="J37">
        <v>0.22800000000000001</v>
      </c>
      <c r="K37">
        <v>0.28299999999999997</v>
      </c>
      <c r="L37">
        <v>0.19500000000000001</v>
      </c>
      <c r="M37">
        <v>0.19600000000000001</v>
      </c>
      <c r="N37">
        <v>0.37</v>
      </c>
      <c r="O37">
        <v>0.23599999999999999</v>
      </c>
      <c r="P37">
        <v>0.26100000000000001</v>
      </c>
      <c r="Q37">
        <v>1.7330000000000001</v>
      </c>
      <c r="R37">
        <v>0.34599999999999997</v>
      </c>
      <c r="S37">
        <v>0.26200000000000001</v>
      </c>
      <c r="T37">
        <v>0.216</v>
      </c>
      <c r="U37">
        <v>0.28199999999999997</v>
      </c>
      <c r="V37">
        <f t="shared" si="0"/>
        <v>0.32795000000000002</v>
      </c>
    </row>
    <row r="38" spans="1:22" x14ac:dyDescent="0.25">
      <c r="V38" t="str">
        <f t="shared" si="0"/>
        <v/>
      </c>
    </row>
  </sheetData>
  <mergeCells count="1">
    <mergeCell ref="B3:U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V38"/>
  <sheetViews>
    <sheetView workbookViewId="0">
      <selection activeCell="V30" sqref="V30"/>
    </sheetView>
  </sheetViews>
  <sheetFormatPr defaultRowHeight="15" x14ac:dyDescent="0.25"/>
  <cols>
    <col min="22" max="22" width="9.140625" customWidth="1"/>
  </cols>
  <sheetData>
    <row r="3" spans="1:22" x14ac:dyDescent="0.25">
      <c r="B3" s="22" t="s">
        <v>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t="s">
        <v>62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t="s">
        <v>63</v>
      </c>
    </row>
    <row r="5" spans="1:22" x14ac:dyDescent="0.25">
      <c r="A5" t="s">
        <v>64</v>
      </c>
      <c r="B5">
        <v>0.52900000000000003</v>
      </c>
      <c r="C5">
        <v>0.18</v>
      </c>
      <c r="D5">
        <v>0.21199999999999999</v>
      </c>
      <c r="E5">
        <v>0.19900000000000001</v>
      </c>
      <c r="F5">
        <v>0.22600000000000001</v>
      </c>
      <c r="G5">
        <v>0.23400000000000001</v>
      </c>
      <c r="H5">
        <v>0.21199999999999999</v>
      </c>
      <c r="I5">
        <v>0.182</v>
      </c>
      <c r="J5">
        <v>0.246</v>
      </c>
      <c r="K5">
        <v>0.183</v>
      </c>
      <c r="L5">
        <v>0.26</v>
      </c>
      <c r="M5">
        <v>0.22800000000000001</v>
      </c>
      <c r="N5">
        <v>0.16700000000000001</v>
      </c>
      <c r="O5">
        <v>0.151</v>
      </c>
      <c r="P5">
        <v>0.25900000000000001</v>
      </c>
      <c r="Q5">
        <v>0.19</v>
      </c>
      <c r="R5">
        <v>0.22</v>
      </c>
      <c r="S5">
        <v>0.184</v>
      </c>
      <c r="T5">
        <v>0.16</v>
      </c>
      <c r="U5">
        <v>0.17899999999999999</v>
      </c>
      <c r="V5">
        <f t="shared" ref="V5:V29" si="0">IFERROR(AVERAGE(B5:U5),"")</f>
        <v>0.22005</v>
      </c>
    </row>
    <row r="6" spans="1:22" x14ac:dyDescent="0.25">
      <c r="A6" t="s">
        <v>65</v>
      </c>
      <c r="B6">
        <v>0.23499999999999999</v>
      </c>
      <c r="C6">
        <v>0.20399999999999999</v>
      </c>
      <c r="D6">
        <v>0.28299999999999997</v>
      </c>
      <c r="E6">
        <v>0.19500000000000001</v>
      </c>
      <c r="F6">
        <v>0.17899999999999999</v>
      </c>
      <c r="G6">
        <v>0.185</v>
      </c>
      <c r="H6">
        <v>0.17499999999999999</v>
      </c>
      <c r="I6">
        <v>0.189</v>
      </c>
      <c r="J6">
        <v>0.17399999999999999</v>
      </c>
      <c r="K6">
        <v>0.245</v>
      </c>
      <c r="L6">
        <v>0.17299999999999999</v>
      </c>
      <c r="M6">
        <v>0.17799999999999999</v>
      </c>
      <c r="N6">
        <v>0.18099999999999999</v>
      </c>
      <c r="O6">
        <v>0.19800000000000001</v>
      </c>
      <c r="P6">
        <v>0.215</v>
      </c>
      <c r="Q6">
        <v>0.185</v>
      </c>
      <c r="R6">
        <v>0.17</v>
      </c>
      <c r="S6">
        <v>0.184</v>
      </c>
      <c r="T6">
        <v>0.16600000000000001</v>
      </c>
      <c r="U6">
        <v>0.17499999999999999</v>
      </c>
      <c r="V6">
        <f t="shared" si="0"/>
        <v>0.19444999999999998</v>
      </c>
    </row>
    <row r="7" spans="1:22" x14ac:dyDescent="0.25">
      <c r="A7" t="s">
        <v>66</v>
      </c>
      <c r="B7">
        <v>0.23400000000000001</v>
      </c>
      <c r="C7">
        <v>0.153</v>
      </c>
      <c r="D7">
        <v>0.16600000000000001</v>
      </c>
      <c r="E7">
        <v>0.17299999999999999</v>
      </c>
      <c r="F7">
        <v>0.20200000000000001</v>
      </c>
      <c r="G7">
        <v>0.19800000000000001</v>
      </c>
      <c r="H7">
        <v>0.191</v>
      </c>
      <c r="I7">
        <v>0.182</v>
      </c>
      <c r="J7">
        <v>0.16400000000000001</v>
      </c>
      <c r="K7">
        <v>0.193</v>
      </c>
      <c r="L7">
        <v>0.17699999999999999</v>
      </c>
      <c r="M7">
        <v>0.2</v>
      </c>
      <c r="N7">
        <v>0.20599999999999999</v>
      </c>
      <c r="O7">
        <v>0.26300000000000001</v>
      </c>
      <c r="P7">
        <v>0.17199999999999999</v>
      </c>
      <c r="Q7">
        <v>0.186</v>
      </c>
      <c r="R7">
        <v>0.19500000000000001</v>
      </c>
      <c r="S7">
        <v>0.14399999999999999</v>
      </c>
      <c r="T7">
        <v>0.184</v>
      </c>
      <c r="U7">
        <v>0.30099999999999999</v>
      </c>
      <c r="V7">
        <f t="shared" si="0"/>
        <v>0.19420000000000001</v>
      </c>
    </row>
    <row r="8" spans="1:22" x14ac:dyDescent="0.25">
      <c r="A8" t="s">
        <v>67</v>
      </c>
      <c r="B8">
        <v>0.22700000000000001</v>
      </c>
      <c r="C8">
        <v>0.222</v>
      </c>
      <c r="D8">
        <v>0.192</v>
      </c>
      <c r="E8">
        <v>0.185</v>
      </c>
      <c r="F8">
        <v>0.17799999999999999</v>
      </c>
      <c r="G8">
        <v>0.23699999999999999</v>
      </c>
      <c r="H8">
        <v>0.19700000000000001</v>
      </c>
      <c r="I8">
        <v>0.22500000000000001</v>
      </c>
      <c r="J8">
        <v>0.185</v>
      </c>
      <c r="K8">
        <v>0.18</v>
      </c>
      <c r="L8">
        <v>0.23</v>
      </c>
      <c r="M8">
        <v>0.20699999999999999</v>
      </c>
      <c r="N8">
        <v>0.184</v>
      </c>
      <c r="O8">
        <v>0.192</v>
      </c>
      <c r="P8">
        <v>0.29499999999999998</v>
      </c>
      <c r="Q8">
        <v>0.21099999999999999</v>
      </c>
      <c r="R8">
        <v>0.189</v>
      </c>
      <c r="S8">
        <v>0.19600000000000001</v>
      </c>
      <c r="T8">
        <v>0.19700000000000001</v>
      </c>
      <c r="U8">
        <v>0.21299999999999999</v>
      </c>
      <c r="V8">
        <f t="shared" si="0"/>
        <v>0.20710000000000001</v>
      </c>
    </row>
    <row r="9" spans="1:22" x14ac:dyDescent="0.25">
      <c r="A9" t="s">
        <v>68</v>
      </c>
      <c r="B9">
        <v>0.187</v>
      </c>
      <c r="C9">
        <v>0.223</v>
      </c>
      <c r="D9">
        <v>0.18099999999999999</v>
      </c>
      <c r="E9">
        <v>0.16800000000000001</v>
      </c>
      <c r="F9">
        <v>0.18099999999999999</v>
      </c>
      <c r="G9">
        <v>0.16300000000000001</v>
      </c>
      <c r="H9">
        <v>0.17299999999999999</v>
      </c>
      <c r="I9">
        <v>0.16700000000000001</v>
      </c>
      <c r="J9">
        <v>0.17499999999999999</v>
      </c>
      <c r="K9">
        <v>0.16400000000000001</v>
      </c>
      <c r="L9">
        <v>0.16</v>
      </c>
      <c r="M9">
        <v>0.18099999999999999</v>
      </c>
      <c r="N9">
        <v>0.191</v>
      </c>
      <c r="O9">
        <v>0.192</v>
      </c>
      <c r="P9">
        <v>0.183</v>
      </c>
      <c r="Q9">
        <v>0.184</v>
      </c>
      <c r="R9">
        <v>0.19500000000000001</v>
      </c>
      <c r="S9">
        <v>0.187</v>
      </c>
      <c r="T9">
        <v>0.184</v>
      </c>
      <c r="U9">
        <v>0.16</v>
      </c>
      <c r="V9">
        <f t="shared" si="0"/>
        <v>0.17995</v>
      </c>
    </row>
    <row r="10" spans="1:22" x14ac:dyDescent="0.25">
      <c r="A10" t="s">
        <v>69</v>
      </c>
      <c r="B10">
        <v>0.23599999999999999</v>
      </c>
      <c r="C10">
        <v>0.28499999999999998</v>
      </c>
      <c r="D10">
        <v>0.189</v>
      </c>
      <c r="E10">
        <v>0.26200000000000001</v>
      </c>
      <c r="F10">
        <v>0.27200000000000002</v>
      </c>
      <c r="G10">
        <v>0.308</v>
      </c>
      <c r="H10">
        <v>0.25900000000000001</v>
      </c>
      <c r="I10">
        <v>0.221</v>
      </c>
      <c r="J10">
        <v>0.17199999999999999</v>
      </c>
      <c r="K10">
        <v>0.254</v>
      </c>
      <c r="L10">
        <v>0.248</v>
      </c>
      <c r="M10">
        <v>0.28100000000000003</v>
      </c>
      <c r="N10">
        <v>0.29799999999999999</v>
      </c>
      <c r="O10">
        <v>0.28699999999999998</v>
      </c>
      <c r="P10">
        <v>0.19400000000000001</v>
      </c>
      <c r="Q10">
        <v>0.36899999999999999</v>
      </c>
      <c r="R10">
        <v>0.24</v>
      </c>
      <c r="S10">
        <v>0.23200000000000001</v>
      </c>
      <c r="T10">
        <v>0.183</v>
      </c>
      <c r="U10">
        <v>0.20499999999999999</v>
      </c>
      <c r="V10">
        <f t="shared" si="0"/>
        <v>0.24975000000000006</v>
      </c>
    </row>
    <row r="11" spans="1:22" x14ac:dyDescent="0.25">
      <c r="A11" t="s">
        <v>70</v>
      </c>
      <c r="B11">
        <v>0.16400000000000001</v>
      </c>
      <c r="C11">
        <v>0.191</v>
      </c>
      <c r="D11">
        <v>0.191</v>
      </c>
      <c r="E11">
        <v>0.21</v>
      </c>
      <c r="F11">
        <v>0.19600000000000001</v>
      </c>
      <c r="G11">
        <v>0.17799999999999999</v>
      </c>
      <c r="H11">
        <v>0.16500000000000001</v>
      </c>
      <c r="I11">
        <v>0.21</v>
      </c>
      <c r="J11">
        <v>0.18</v>
      </c>
      <c r="K11">
        <v>0.22800000000000001</v>
      </c>
      <c r="L11">
        <v>0.156</v>
      </c>
      <c r="M11">
        <v>0.17199999999999999</v>
      </c>
      <c r="N11">
        <v>0.20499999999999999</v>
      </c>
      <c r="O11">
        <v>0.16600000000000001</v>
      </c>
      <c r="P11">
        <v>0.20499999999999999</v>
      </c>
      <c r="Q11">
        <v>0.16900000000000001</v>
      </c>
      <c r="R11">
        <v>0.16800000000000001</v>
      </c>
      <c r="S11">
        <v>0.158</v>
      </c>
      <c r="T11">
        <v>0.22600000000000001</v>
      </c>
      <c r="U11">
        <v>0.217</v>
      </c>
      <c r="V11">
        <f t="shared" si="0"/>
        <v>0.18775000000000003</v>
      </c>
    </row>
    <row r="12" spans="1:22" x14ac:dyDescent="0.25">
      <c r="A12" t="s">
        <v>71</v>
      </c>
      <c r="B12">
        <v>0.25900000000000001</v>
      </c>
      <c r="C12">
        <v>0.23899999999999999</v>
      </c>
      <c r="D12">
        <v>0.20399999999999999</v>
      </c>
      <c r="E12">
        <v>0.23200000000000001</v>
      </c>
      <c r="F12">
        <v>0.192</v>
      </c>
      <c r="G12">
        <v>0.154</v>
      </c>
      <c r="H12">
        <v>0.16700000000000001</v>
      </c>
      <c r="I12">
        <v>0.223</v>
      </c>
      <c r="J12">
        <v>0.191</v>
      </c>
      <c r="K12">
        <v>0.161</v>
      </c>
      <c r="L12">
        <v>0.16600000000000001</v>
      </c>
      <c r="M12">
        <v>0.191</v>
      </c>
      <c r="N12">
        <v>0.17</v>
      </c>
      <c r="O12">
        <v>0.185</v>
      </c>
      <c r="P12">
        <v>0.16800000000000001</v>
      </c>
      <c r="Q12">
        <v>0.19800000000000001</v>
      </c>
      <c r="R12">
        <v>0.20499999999999999</v>
      </c>
      <c r="S12">
        <v>0.18099999999999999</v>
      </c>
      <c r="T12">
        <v>0.17</v>
      </c>
      <c r="U12">
        <v>0.17599999999999999</v>
      </c>
      <c r="V12">
        <f t="shared" si="0"/>
        <v>0.19159999999999999</v>
      </c>
    </row>
    <row r="13" spans="1:22" x14ac:dyDescent="0.25">
      <c r="A13" t="s">
        <v>72</v>
      </c>
      <c r="B13">
        <v>0.20799999999999999</v>
      </c>
      <c r="C13">
        <v>0.219</v>
      </c>
      <c r="D13">
        <v>0.27300000000000002</v>
      </c>
      <c r="E13">
        <v>0.26900000000000002</v>
      </c>
      <c r="F13">
        <v>0.252</v>
      </c>
      <c r="G13">
        <v>0.21199999999999999</v>
      </c>
      <c r="H13">
        <v>0.249</v>
      </c>
      <c r="I13">
        <v>0.252</v>
      </c>
      <c r="J13">
        <v>0.252</v>
      </c>
      <c r="K13">
        <v>0.27</v>
      </c>
      <c r="L13">
        <v>0.23499999999999999</v>
      </c>
      <c r="M13">
        <v>0.30099999999999999</v>
      </c>
      <c r="N13">
        <v>0.29699999999999999</v>
      </c>
      <c r="O13">
        <v>0.22700000000000001</v>
      </c>
      <c r="P13">
        <v>0.23499999999999999</v>
      </c>
      <c r="Q13">
        <v>0.29599999999999999</v>
      </c>
      <c r="R13">
        <v>0.27500000000000002</v>
      </c>
      <c r="S13">
        <v>0.26</v>
      </c>
      <c r="T13">
        <v>0.26</v>
      </c>
      <c r="U13">
        <v>0.23899999999999999</v>
      </c>
      <c r="V13">
        <f t="shared" si="0"/>
        <v>0.25405</v>
      </c>
    </row>
    <row r="14" spans="1:22" x14ac:dyDescent="0.25">
      <c r="A14" t="s">
        <v>73</v>
      </c>
      <c r="B14">
        <v>0.32100000000000001</v>
      </c>
      <c r="C14">
        <v>0.251</v>
      </c>
      <c r="D14">
        <v>0.19500000000000001</v>
      </c>
      <c r="E14">
        <v>0.26200000000000001</v>
      </c>
      <c r="F14">
        <v>0.34499999999999997</v>
      </c>
      <c r="G14">
        <v>0.254</v>
      </c>
      <c r="H14">
        <v>0.26600000000000001</v>
      </c>
      <c r="I14">
        <v>0.26200000000000001</v>
      </c>
      <c r="J14">
        <v>0.32</v>
      </c>
      <c r="K14">
        <v>0.245</v>
      </c>
      <c r="L14">
        <v>0.23200000000000001</v>
      </c>
      <c r="M14">
        <v>0.28000000000000003</v>
      </c>
      <c r="N14">
        <v>0.311</v>
      </c>
      <c r="O14">
        <v>0.25</v>
      </c>
      <c r="P14">
        <v>0.30499999999999999</v>
      </c>
      <c r="Q14">
        <v>0.29399999999999998</v>
      </c>
      <c r="R14">
        <v>0.255</v>
      </c>
      <c r="S14">
        <v>0.26700000000000002</v>
      </c>
      <c r="T14">
        <v>0.28599999999999998</v>
      </c>
      <c r="U14">
        <v>0.30099999999999999</v>
      </c>
      <c r="V14">
        <f t="shared" si="0"/>
        <v>0.27510000000000001</v>
      </c>
    </row>
    <row r="15" spans="1:22" x14ac:dyDescent="0.25">
      <c r="A15" t="s">
        <v>74</v>
      </c>
      <c r="B15">
        <v>0.20100000000000001</v>
      </c>
      <c r="C15">
        <v>0.254</v>
      </c>
      <c r="D15">
        <v>0.189</v>
      </c>
      <c r="E15">
        <v>0.18</v>
      </c>
      <c r="F15">
        <v>0.27300000000000002</v>
      </c>
      <c r="G15">
        <v>0.16500000000000001</v>
      </c>
      <c r="H15">
        <v>0.24399999999999999</v>
      </c>
      <c r="I15">
        <v>0.24399999999999999</v>
      </c>
      <c r="J15">
        <v>0.17799999999999999</v>
      </c>
      <c r="K15">
        <v>0.23599999999999999</v>
      </c>
      <c r="L15">
        <v>0.214</v>
      </c>
      <c r="M15">
        <v>0.193</v>
      </c>
      <c r="N15">
        <v>0.224</v>
      </c>
      <c r="O15">
        <v>0.185</v>
      </c>
      <c r="P15">
        <v>0.27700000000000002</v>
      </c>
      <c r="Q15">
        <v>0.22600000000000001</v>
      </c>
      <c r="R15">
        <v>0.26100000000000001</v>
      </c>
      <c r="S15">
        <v>0.22500000000000001</v>
      </c>
      <c r="T15">
        <v>0.19400000000000001</v>
      </c>
      <c r="U15">
        <v>0.30099999999999999</v>
      </c>
      <c r="V15">
        <f t="shared" si="0"/>
        <v>0.22320000000000001</v>
      </c>
    </row>
    <row r="16" spans="1:22" x14ac:dyDescent="0.25">
      <c r="A16" t="s">
        <v>75</v>
      </c>
      <c r="B16">
        <v>0.18099999999999999</v>
      </c>
      <c r="C16">
        <v>0.216</v>
      </c>
      <c r="D16">
        <v>0.214</v>
      </c>
      <c r="E16">
        <v>0.215</v>
      </c>
      <c r="F16">
        <v>0.19900000000000001</v>
      </c>
      <c r="G16">
        <v>0.18099999999999999</v>
      </c>
      <c r="H16">
        <v>0.184</v>
      </c>
      <c r="I16">
        <v>0.20599999999999999</v>
      </c>
      <c r="J16">
        <v>0.19700000000000001</v>
      </c>
      <c r="K16">
        <v>0.19400000000000001</v>
      </c>
      <c r="L16">
        <v>0.20899999999999999</v>
      </c>
      <c r="M16">
        <v>0.23200000000000001</v>
      </c>
      <c r="N16">
        <v>0.19700000000000001</v>
      </c>
      <c r="O16">
        <v>0.17699999999999999</v>
      </c>
      <c r="P16">
        <v>0.19400000000000001</v>
      </c>
      <c r="Q16">
        <v>0.23400000000000001</v>
      </c>
      <c r="R16">
        <v>0.20499999999999999</v>
      </c>
      <c r="S16">
        <v>0.21199999999999999</v>
      </c>
      <c r="T16">
        <v>0.23899999999999999</v>
      </c>
      <c r="U16">
        <v>0.219</v>
      </c>
      <c r="V16">
        <f t="shared" si="0"/>
        <v>0.20525000000000002</v>
      </c>
    </row>
    <row r="17" spans="1:22" x14ac:dyDescent="0.25">
      <c r="A17" t="s">
        <v>76</v>
      </c>
      <c r="B17">
        <v>0.25600000000000001</v>
      </c>
      <c r="C17">
        <v>0.36399999999999999</v>
      </c>
      <c r="D17">
        <v>0.152</v>
      </c>
      <c r="E17">
        <v>0.193</v>
      </c>
      <c r="F17">
        <v>0.18</v>
      </c>
      <c r="G17">
        <v>0.188</v>
      </c>
      <c r="H17">
        <v>0.19600000000000001</v>
      </c>
      <c r="I17">
        <v>0.27800000000000002</v>
      </c>
      <c r="J17" t="s">
        <v>77</v>
      </c>
      <c r="K17">
        <v>0.69599999999999995</v>
      </c>
      <c r="L17">
        <v>0.17799999999999999</v>
      </c>
      <c r="M17">
        <v>0.224</v>
      </c>
      <c r="N17">
        <v>0.19900000000000001</v>
      </c>
      <c r="O17">
        <v>0.378</v>
      </c>
      <c r="P17">
        <v>0.38</v>
      </c>
      <c r="Q17">
        <v>0.17899999999999999</v>
      </c>
      <c r="R17">
        <v>0.21299999999999999</v>
      </c>
      <c r="S17">
        <v>0.154</v>
      </c>
      <c r="T17">
        <v>0.22500000000000001</v>
      </c>
      <c r="U17">
        <v>0.18099999999999999</v>
      </c>
      <c r="V17">
        <f t="shared" si="0"/>
        <v>0.25336842105263158</v>
      </c>
    </row>
    <row r="18" spans="1:22" x14ac:dyDescent="0.25">
      <c r="A18" t="s">
        <v>78</v>
      </c>
      <c r="B18">
        <v>0.186</v>
      </c>
      <c r="C18">
        <v>0.17199999999999999</v>
      </c>
      <c r="D18">
        <v>0.17499999999999999</v>
      </c>
      <c r="E18">
        <v>0.19900000000000001</v>
      </c>
      <c r="F18">
        <v>0.20899999999999999</v>
      </c>
      <c r="G18">
        <v>0.19500000000000001</v>
      </c>
      <c r="H18">
        <v>0.215</v>
      </c>
      <c r="I18">
        <v>0.22900000000000001</v>
      </c>
      <c r="J18">
        <v>0.191</v>
      </c>
      <c r="K18">
        <v>0.20200000000000001</v>
      </c>
      <c r="L18">
        <v>0.217</v>
      </c>
      <c r="M18">
        <v>0.214</v>
      </c>
      <c r="N18">
        <v>0.214</v>
      </c>
      <c r="O18">
        <v>0.19600000000000001</v>
      </c>
      <c r="P18">
        <v>0.25600000000000001</v>
      </c>
      <c r="Q18">
        <v>0.19</v>
      </c>
      <c r="R18">
        <v>0.189</v>
      </c>
      <c r="S18">
        <v>0.19800000000000001</v>
      </c>
      <c r="T18">
        <v>0.245</v>
      </c>
      <c r="U18">
        <v>0.27600000000000002</v>
      </c>
      <c r="V18">
        <f t="shared" si="0"/>
        <v>0.2084</v>
      </c>
    </row>
    <row r="19" spans="1:22" x14ac:dyDescent="0.25">
      <c r="A19" t="s">
        <v>79</v>
      </c>
      <c r="B19">
        <v>0.36199999999999999</v>
      </c>
      <c r="C19">
        <v>0.20799999999999999</v>
      </c>
      <c r="D19">
        <v>0.26200000000000001</v>
      </c>
      <c r="E19">
        <v>0.311</v>
      </c>
      <c r="F19">
        <v>0.22600000000000001</v>
      </c>
      <c r="G19">
        <v>0.23599999999999999</v>
      </c>
      <c r="H19">
        <v>0.224</v>
      </c>
      <c r="I19">
        <v>0.22900000000000001</v>
      </c>
      <c r="J19">
        <v>0.27400000000000002</v>
      </c>
      <c r="K19">
        <v>0.182</v>
      </c>
      <c r="L19">
        <v>0.22500000000000001</v>
      </c>
      <c r="M19">
        <v>0.24</v>
      </c>
      <c r="N19">
        <v>0.245</v>
      </c>
      <c r="O19">
        <v>0.22800000000000001</v>
      </c>
      <c r="P19">
        <v>0.26500000000000001</v>
      </c>
      <c r="Q19">
        <v>0.26300000000000001</v>
      </c>
      <c r="R19">
        <v>0.26300000000000001</v>
      </c>
      <c r="S19">
        <v>0.28899999999999998</v>
      </c>
      <c r="T19">
        <v>0.27900000000000003</v>
      </c>
      <c r="U19">
        <v>0.26400000000000001</v>
      </c>
      <c r="V19">
        <f t="shared" si="0"/>
        <v>0.25375000000000003</v>
      </c>
    </row>
    <row r="20" spans="1:22" x14ac:dyDescent="0.25">
      <c r="A20" t="s">
        <v>80</v>
      </c>
      <c r="B20">
        <v>0.255</v>
      </c>
      <c r="C20">
        <v>0.19900000000000001</v>
      </c>
      <c r="D20">
        <v>0.19</v>
      </c>
      <c r="E20">
        <v>0.191</v>
      </c>
      <c r="F20">
        <v>0.22</v>
      </c>
      <c r="G20">
        <v>0.19600000000000001</v>
      </c>
      <c r="H20">
        <v>0.19</v>
      </c>
      <c r="I20">
        <v>0.216</v>
      </c>
      <c r="J20">
        <v>0.183</v>
      </c>
      <c r="K20">
        <v>0.21</v>
      </c>
      <c r="L20">
        <v>0.25900000000000001</v>
      </c>
      <c r="M20">
        <v>0.23400000000000001</v>
      </c>
      <c r="N20">
        <v>0.252</v>
      </c>
      <c r="O20">
        <v>0.23</v>
      </c>
      <c r="P20">
        <v>0.20899999999999999</v>
      </c>
      <c r="Q20">
        <v>0.24299999999999999</v>
      </c>
      <c r="R20">
        <v>0.224</v>
      </c>
      <c r="S20">
        <v>0.21199999999999999</v>
      </c>
      <c r="T20">
        <v>0.25900000000000001</v>
      </c>
      <c r="U20">
        <v>0.20499999999999999</v>
      </c>
      <c r="V20">
        <f t="shared" si="0"/>
        <v>0.21885000000000004</v>
      </c>
    </row>
    <row r="21" spans="1:22" x14ac:dyDescent="0.25">
      <c r="A21" t="s">
        <v>81</v>
      </c>
      <c r="B21">
        <v>0.154</v>
      </c>
      <c r="C21">
        <v>0.16300000000000001</v>
      </c>
      <c r="D21">
        <v>0.16900000000000001</v>
      </c>
      <c r="E21">
        <v>0.16200000000000001</v>
      </c>
      <c r="F21">
        <v>0.154</v>
      </c>
      <c r="G21">
        <v>0.254</v>
      </c>
      <c r="H21">
        <v>0.13900000000000001</v>
      </c>
      <c r="I21">
        <v>0.158</v>
      </c>
      <c r="J21">
        <v>0.17199999999999999</v>
      </c>
      <c r="K21">
        <v>0.13900000000000001</v>
      </c>
      <c r="L21">
        <v>0.14199999999999999</v>
      </c>
      <c r="M21">
        <v>0.13500000000000001</v>
      </c>
      <c r="N21">
        <v>0.16900000000000001</v>
      </c>
      <c r="O21">
        <v>0.14699999999999999</v>
      </c>
      <c r="P21">
        <v>0.22500000000000001</v>
      </c>
      <c r="Q21">
        <v>0.156</v>
      </c>
      <c r="R21">
        <v>0.154</v>
      </c>
      <c r="S21">
        <v>0.20100000000000001</v>
      </c>
      <c r="T21">
        <v>0.17799999999999999</v>
      </c>
      <c r="U21">
        <v>0.17299999999999999</v>
      </c>
      <c r="V21">
        <f t="shared" si="0"/>
        <v>0.16719999999999999</v>
      </c>
    </row>
    <row r="22" spans="1:22" x14ac:dyDescent="0.25">
      <c r="A22" t="s">
        <v>82</v>
      </c>
      <c r="B22">
        <v>0.22800000000000001</v>
      </c>
      <c r="C22">
        <v>0.23</v>
      </c>
      <c r="D22">
        <v>0.223</v>
      </c>
      <c r="E22">
        <v>0.22700000000000001</v>
      </c>
      <c r="F22">
        <v>0.20699999999999999</v>
      </c>
      <c r="G22">
        <v>0.191</v>
      </c>
      <c r="H22">
        <v>0.20399999999999999</v>
      </c>
      <c r="I22">
        <v>0.223</v>
      </c>
      <c r="J22">
        <v>0.23599999999999999</v>
      </c>
      <c r="K22">
        <v>0.25900000000000001</v>
      </c>
      <c r="L22">
        <v>0.23899999999999999</v>
      </c>
      <c r="M22">
        <v>0.23699999999999999</v>
      </c>
      <c r="N22">
        <v>0.19600000000000001</v>
      </c>
      <c r="O22">
        <v>0.23799999999999999</v>
      </c>
      <c r="P22">
        <v>0.19900000000000001</v>
      </c>
      <c r="Q22">
        <v>0.20799999999999999</v>
      </c>
      <c r="R22">
        <v>0.17799999999999999</v>
      </c>
      <c r="S22">
        <v>0.19900000000000001</v>
      </c>
      <c r="T22">
        <v>0.214</v>
      </c>
      <c r="U22">
        <v>0.188</v>
      </c>
      <c r="V22">
        <f t="shared" si="0"/>
        <v>0.2162</v>
      </c>
    </row>
    <row r="23" spans="1:22" x14ac:dyDescent="0.25">
      <c r="A23" t="s">
        <v>83</v>
      </c>
      <c r="B23">
        <v>0.19</v>
      </c>
      <c r="C23">
        <v>0.185</v>
      </c>
      <c r="D23">
        <v>0.16600000000000001</v>
      </c>
      <c r="E23">
        <v>0.187</v>
      </c>
      <c r="F23">
        <v>0.14599999999999999</v>
      </c>
      <c r="G23">
        <v>0.184</v>
      </c>
      <c r="H23">
        <v>0.14599999999999999</v>
      </c>
      <c r="I23">
        <v>0.18</v>
      </c>
      <c r="J23">
        <v>0.16800000000000001</v>
      </c>
      <c r="K23">
        <v>0.23400000000000001</v>
      </c>
      <c r="L23">
        <v>0.218</v>
      </c>
      <c r="M23">
        <v>0.214</v>
      </c>
      <c r="N23">
        <v>0.26100000000000001</v>
      </c>
      <c r="O23">
        <v>0.219</v>
      </c>
      <c r="P23">
        <v>0.184</v>
      </c>
      <c r="Q23">
        <v>0.19500000000000001</v>
      </c>
      <c r="R23">
        <v>0.187</v>
      </c>
      <c r="S23">
        <v>0.154</v>
      </c>
      <c r="T23">
        <v>0.219</v>
      </c>
      <c r="U23">
        <v>0.18</v>
      </c>
      <c r="V23">
        <f t="shared" si="0"/>
        <v>0.19084999999999999</v>
      </c>
    </row>
    <row r="24" spans="1:22" x14ac:dyDescent="0.25">
      <c r="A24" t="s">
        <v>84</v>
      </c>
      <c r="B24">
        <v>0.151</v>
      </c>
      <c r="C24">
        <v>0.14799999999999999</v>
      </c>
      <c r="D24">
        <v>0.183</v>
      </c>
      <c r="E24">
        <v>0.154</v>
      </c>
      <c r="F24">
        <v>0.152</v>
      </c>
      <c r="G24">
        <v>0.154</v>
      </c>
      <c r="H24">
        <v>0.14699999999999999</v>
      </c>
      <c r="I24">
        <v>0.15</v>
      </c>
      <c r="J24">
        <v>0.16900000000000001</v>
      </c>
      <c r="K24">
        <v>0.20899999999999999</v>
      </c>
      <c r="L24">
        <v>0.187</v>
      </c>
      <c r="M24">
        <v>0.151</v>
      </c>
      <c r="N24">
        <v>0.16300000000000001</v>
      </c>
      <c r="O24">
        <v>0.152</v>
      </c>
      <c r="P24">
        <v>0.18099999999999999</v>
      </c>
      <c r="Q24">
        <v>0.14099999999999999</v>
      </c>
      <c r="R24">
        <v>0.155</v>
      </c>
      <c r="S24">
        <v>0.20300000000000001</v>
      </c>
      <c r="T24">
        <v>0.20399999999999999</v>
      </c>
      <c r="U24">
        <v>0.23300000000000001</v>
      </c>
      <c r="V24">
        <f t="shared" si="0"/>
        <v>0.16935</v>
      </c>
    </row>
    <row r="25" spans="1:22" x14ac:dyDescent="0.25">
      <c r="A25" t="s">
        <v>85</v>
      </c>
      <c r="B25">
        <v>0.23599999999999999</v>
      </c>
      <c r="C25">
        <v>0.20100000000000001</v>
      </c>
      <c r="D25">
        <v>0.19900000000000001</v>
      </c>
      <c r="E25">
        <v>0.24199999999999999</v>
      </c>
      <c r="F25">
        <v>0.21099999999999999</v>
      </c>
      <c r="G25">
        <v>0.23</v>
      </c>
      <c r="H25">
        <v>0.224</v>
      </c>
      <c r="I25">
        <v>0.219</v>
      </c>
      <c r="J25">
        <v>0.215</v>
      </c>
      <c r="K25">
        <v>0.23599999999999999</v>
      </c>
      <c r="L25">
        <v>0.52100000000000002</v>
      </c>
      <c r="M25">
        <v>0.23300000000000001</v>
      </c>
      <c r="N25">
        <v>0.23599999999999999</v>
      </c>
      <c r="O25">
        <v>0.26300000000000001</v>
      </c>
      <c r="P25">
        <v>0.217</v>
      </c>
      <c r="Q25">
        <v>0.23</v>
      </c>
      <c r="R25">
        <v>0.22600000000000001</v>
      </c>
      <c r="S25">
        <v>0.222</v>
      </c>
      <c r="T25">
        <v>0.24399999999999999</v>
      </c>
      <c r="U25">
        <v>0.255</v>
      </c>
      <c r="V25">
        <f t="shared" si="0"/>
        <v>0.24300000000000002</v>
      </c>
    </row>
    <row r="26" spans="1:22" x14ac:dyDescent="0.25">
      <c r="A26" t="s">
        <v>86</v>
      </c>
      <c r="B26">
        <v>0.28499999999999998</v>
      </c>
      <c r="C26">
        <v>0.23100000000000001</v>
      </c>
      <c r="D26">
        <v>0.19900000000000001</v>
      </c>
      <c r="E26">
        <v>0.19700000000000001</v>
      </c>
      <c r="F26">
        <v>0.25800000000000001</v>
      </c>
      <c r="G26">
        <v>0.20200000000000001</v>
      </c>
      <c r="H26">
        <v>0.20799999999999999</v>
      </c>
      <c r="I26">
        <v>0.313</v>
      </c>
      <c r="J26">
        <v>0.27600000000000002</v>
      </c>
      <c r="K26">
        <v>0.26200000000000001</v>
      </c>
      <c r="L26">
        <v>0.25</v>
      </c>
      <c r="M26">
        <v>0.25</v>
      </c>
      <c r="N26">
        <v>0.19900000000000001</v>
      </c>
      <c r="O26">
        <v>0.23499999999999999</v>
      </c>
      <c r="P26">
        <v>0.23100000000000001</v>
      </c>
      <c r="Q26">
        <v>0.26600000000000001</v>
      </c>
      <c r="R26">
        <v>0.221</v>
      </c>
      <c r="S26">
        <v>0.224</v>
      </c>
      <c r="T26">
        <v>0.27700000000000002</v>
      </c>
      <c r="U26">
        <v>0.20899999999999999</v>
      </c>
      <c r="V26">
        <f t="shared" si="0"/>
        <v>0.23964999999999997</v>
      </c>
    </row>
    <row r="27" spans="1:22" x14ac:dyDescent="0.25">
      <c r="A27" t="s">
        <v>87</v>
      </c>
      <c r="B27">
        <v>0.20899999999999999</v>
      </c>
      <c r="C27">
        <v>0.25</v>
      </c>
      <c r="D27">
        <v>0.255</v>
      </c>
      <c r="E27">
        <v>0.17199999999999999</v>
      </c>
      <c r="F27">
        <v>0.18</v>
      </c>
      <c r="G27">
        <v>0.22</v>
      </c>
      <c r="H27">
        <v>0.17799999999999999</v>
      </c>
      <c r="I27">
        <v>0.18</v>
      </c>
      <c r="J27">
        <v>0.17599999999999999</v>
      </c>
      <c r="K27">
        <v>0.159</v>
      </c>
      <c r="L27">
        <v>0.16200000000000001</v>
      </c>
      <c r="M27">
        <v>0.155</v>
      </c>
      <c r="N27">
        <v>0.20399999999999999</v>
      </c>
      <c r="O27">
        <v>0.216</v>
      </c>
      <c r="P27">
        <v>0.20399999999999999</v>
      </c>
      <c r="Q27">
        <v>0.14099999999999999</v>
      </c>
      <c r="R27">
        <v>0.16400000000000001</v>
      </c>
      <c r="S27">
        <v>0.188</v>
      </c>
      <c r="T27">
        <v>0.17</v>
      </c>
      <c r="U27">
        <v>0.186</v>
      </c>
      <c r="V27">
        <f t="shared" si="0"/>
        <v>0.18845000000000001</v>
      </c>
    </row>
    <row r="28" spans="1:22" x14ac:dyDescent="0.25">
      <c r="A28" t="s">
        <v>88</v>
      </c>
      <c r="B28">
        <v>0.23100000000000001</v>
      </c>
      <c r="C28">
        <v>0.189</v>
      </c>
      <c r="D28">
        <v>0.20499999999999999</v>
      </c>
      <c r="E28">
        <v>0.20599999999999999</v>
      </c>
      <c r="F28">
        <v>0.215</v>
      </c>
      <c r="G28">
        <v>0.21199999999999999</v>
      </c>
      <c r="H28">
        <v>0.18099999999999999</v>
      </c>
      <c r="I28">
        <v>0.17899999999999999</v>
      </c>
      <c r="J28">
        <v>0.158</v>
      </c>
      <c r="K28">
        <v>0.2</v>
      </c>
      <c r="L28">
        <v>0.17499999999999999</v>
      </c>
      <c r="M28">
        <v>0.223</v>
      </c>
      <c r="N28">
        <v>0.185</v>
      </c>
      <c r="O28">
        <v>0.187</v>
      </c>
      <c r="P28">
        <v>0.23</v>
      </c>
      <c r="Q28">
        <v>0.22600000000000001</v>
      </c>
      <c r="R28">
        <v>0.32300000000000001</v>
      </c>
      <c r="S28">
        <v>0.29199999999999998</v>
      </c>
      <c r="T28">
        <v>0.246</v>
      </c>
      <c r="U28">
        <v>0.308</v>
      </c>
      <c r="V28">
        <f t="shared" si="0"/>
        <v>0.21854999999999994</v>
      </c>
    </row>
    <row r="29" spans="1:22" x14ac:dyDescent="0.25">
      <c r="A29" t="s">
        <v>89</v>
      </c>
      <c r="B29">
        <v>0.189</v>
      </c>
      <c r="C29">
        <v>0.187</v>
      </c>
      <c r="D29">
        <v>0.15</v>
      </c>
      <c r="E29">
        <v>0.16300000000000001</v>
      </c>
      <c r="F29">
        <v>0.16900000000000001</v>
      </c>
      <c r="G29">
        <v>0.17499999999999999</v>
      </c>
      <c r="H29">
        <v>0.19800000000000001</v>
      </c>
      <c r="I29">
        <v>0.188</v>
      </c>
      <c r="J29">
        <v>0.17199999999999999</v>
      </c>
      <c r="K29">
        <v>0.20899999999999999</v>
      </c>
      <c r="L29">
        <v>0.20399999999999999</v>
      </c>
      <c r="M29">
        <v>0.16</v>
      </c>
      <c r="N29">
        <v>0.17699999999999999</v>
      </c>
      <c r="O29">
        <v>0.154</v>
      </c>
      <c r="P29">
        <v>0.156</v>
      </c>
      <c r="Q29">
        <v>0.214</v>
      </c>
      <c r="R29">
        <v>0.18</v>
      </c>
      <c r="S29">
        <v>0.22500000000000001</v>
      </c>
      <c r="T29">
        <v>0.17299999999999999</v>
      </c>
      <c r="U29">
        <v>0.17</v>
      </c>
      <c r="V29">
        <f t="shared" si="0"/>
        <v>0.18065000000000003</v>
      </c>
    </row>
    <row r="30" spans="1:22" x14ac:dyDescent="0.25">
      <c r="A30" t="s">
        <v>90</v>
      </c>
      <c r="B30">
        <v>0.22600000000000001</v>
      </c>
      <c r="C30">
        <v>0.193</v>
      </c>
      <c r="D30">
        <v>0.16900000000000001</v>
      </c>
      <c r="E30">
        <v>0.214</v>
      </c>
      <c r="F30">
        <v>0.153</v>
      </c>
      <c r="G30">
        <v>0.17899999999999999</v>
      </c>
      <c r="H30">
        <v>0.19700000000000001</v>
      </c>
      <c r="I30">
        <v>0.161</v>
      </c>
      <c r="J30">
        <v>0.193</v>
      </c>
      <c r="K30">
        <v>0.19400000000000001</v>
      </c>
      <c r="L30">
        <v>0.16600000000000001</v>
      </c>
      <c r="M30">
        <v>0.158</v>
      </c>
      <c r="N30">
        <v>0.16700000000000001</v>
      </c>
      <c r="O30">
        <v>0.20699999999999999</v>
      </c>
      <c r="P30">
        <v>0.17100000000000001</v>
      </c>
      <c r="Q30">
        <v>0.20899999999999999</v>
      </c>
      <c r="R30">
        <v>0.2</v>
      </c>
      <c r="S30">
        <v>0.18099999999999999</v>
      </c>
      <c r="T30">
        <v>0.26</v>
      </c>
      <c r="U30">
        <v>0.20599999999999999</v>
      </c>
      <c r="V30" t="str">
        <f>""</f>
        <v/>
      </c>
    </row>
    <row r="31" spans="1:22" x14ac:dyDescent="0.25">
      <c r="A31" t="s">
        <v>91</v>
      </c>
      <c r="B31">
        <v>0.20200000000000001</v>
      </c>
      <c r="C31">
        <v>0.17399999999999999</v>
      </c>
      <c r="D31">
        <v>0.19600000000000001</v>
      </c>
      <c r="E31">
        <v>0.16500000000000001</v>
      </c>
      <c r="F31">
        <v>0.16600000000000001</v>
      </c>
      <c r="G31">
        <v>0.182</v>
      </c>
      <c r="H31">
        <v>0.16600000000000001</v>
      </c>
      <c r="I31">
        <v>0.16200000000000001</v>
      </c>
      <c r="J31">
        <v>0.18099999999999999</v>
      </c>
      <c r="K31">
        <v>0.14699999999999999</v>
      </c>
      <c r="L31">
        <v>0.15</v>
      </c>
      <c r="M31">
        <v>0.17</v>
      </c>
      <c r="N31">
        <v>0.186</v>
      </c>
      <c r="O31">
        <v>0.22</v>
      </c>
      <c r="P31">
        <v>0.16300000000000001</v>
      </c>
      <c r="Q31">
        <v>0.17</v>
      </c>
      <c r="R31">
        <v>0.16</v>
      </c>
      <c r="S31">
        <v>0.16500000000000001</v>
      </c>
      <c r="T31">
        <v>0.17899999999999999</v>
      </c>
      <c r="U31">
        <v>0.20399999999999999</v>
      </c>
      <c r="V31">
        <f t="shared" ref="V31:V38" si="1">IFERROR(AVERAGE(B31:U31),"")</f>
        <v>0.1754</v>
      </c>
    </row>
    <row r="32" spans="1:22" x14ac:dyDescent="0.25">
      <c r="A32" t="s">
        <v>92</v>
      </c>
      <c r="B32">
        <v>0.23300000000000001</v>
      </c>
      <c r="C32">
        <v>0.222</v>
      </c>
      <c r="D32">
        <v>0.182</v>
      </c>
      <c r="E32">
        <v>0.21099999999999999</v>
      </c>
      <c r="F32">
        <v>0.22</v>
      </c>
      <c r="G32">
        <v>0.20300000000000001</v>
      </c>
      <c r="H32">
        <v>0.21</v>
      </c>
      <c r="I32">
        <v>0.188</v>
      </c>
      <c r="J32">
        <v>0.21299999999999999</v>
      </c>
      <c r="K32">
        <v>0.19600000000000001</v>
      </c>
      <c r="L32">
        <v>0.22700000000000001</v>
      </c>
      <c r="M32">
        <v>0.23200000000000001</v>
      </c>
      <c r="N32">
        <v>0.19900000000000001</v>
      </c>
      <c r="O32">
        <v>0.191</v>
      </c>
      <c r="P32">
        <v>0.22</v>
      </c>
      <c r="Q32">
        <v>0.20699999999999999</v>
      </c>
      <c r="R32">
        <v>0.19800000000000001</v>
      </c>
      <c r="S32">
        <v>0.26500000000000001</v>
      </c>
      <c r="T32">
        <v>0.216</v>
      </c>
      <c r="U32">
        <v>0.215</v>
      </c>
      <c r="V32">
        <f t="shared" si="1"/>
        <v>0.21240000000000001</v>
      </c>
    </row>
    <row r="33" spans="1:22" x14ac:dyDescent="0.25">
      <c r="A33" t="s">
        <v>93</v>
      </c>
      <c r="B33">
        <v>0.39</v>
      </c>
      <c r="C33">
        <v>0.27900000000000003</v>
      </c>
      <c r="D33">
        <v>0.252</v>
      </c>
      <c r="E33">
        <v>0.29199999999999998</v>
      </c>
      <c r="F33">
        <v>0.28799999999999998</v>
      </c>
      <c r="G33">
        <v>0.29899999999999999</v>
      </c>
      <c r="H33">
        <v>0.33300000000000002</v>
      </c>
      <c r="I33">
        <v>0.30199999999999999</v>
      </c>
      <c r="J33">
        <v>0.33700000000000002</v>
      </c>
      <c r="K33">
        <v>0.28000000000000003</v>
      </c>
      <c r="L33">
        <v>0.255</v>
      </c>
      <c r="M33">
        <v>0.30199999999999999</v>
      </c>
      <c r="N33">
        <v>0.28299999999999997</v>
      </c>
      <c r="O33">
        <v>0.25800000000000001</v>
      </c>
      <c r="P33">
        <v>0.25800000000000001</v>
      </c>
      <c r="Q33">
        <v>0.37</v>
      </c>
      <c r="R33">
        <v>0.255</v>
      </c>
      <c r="S33">
        <v>0.23699999999999999</v>
      </c>
      <c r="T33">
        <v>0.28000000000000003</v>
      </c>
      <c r="U33">
        <v>0.63500000000000001</v>
      </c>
      <c r="V33">
        <f t="shared" si="1"/>
        <v>0.30925000000000002</v>
      </c>
    </row>
    <row r="34" spans="1:22" x14ac:dyDescent="0.25">
      <c r="A34" t="s">
        <v>94</v>
      </c>
      <c r="B34">
        <v>0.17299999999999999</v>
      </c>
      <c r="C34">
        <v>0.161</v>
      </c>
      <c r="D34">
        <v>0.157</v>
      </c>
      <c r="E34">
        <v>0.16700000000000001</v>
      </c>
      <c r="F34">
        <v>0.16900000000000001</v>
      </c>
      <c r="G34">
        <v>0.14599999999999999</v>
      </c>
      <c r="H34">
        <v>0.16200000000000001</v>
      </c>
      <c r="I34">
        <v>0.16200000000000001</v>
      </c>
      <c r="J34">
        <v>0.14399999999999999</v>
      </c>
      <c r="K34">
        <v>0.159</v>
      </c>
      <c r="L34">
        <v>0.13600000000000001</v>
      </c>
      <c r="M34">
        <v>0.14199999999999999</v>
      </c>
      <c r="N34">
        <v>0.152</v>
      </c>
      <c r="O34">
        <v>0.13900000000000001</v>
      </c>
      <c r="P34">
        <v>0.159</v>
      </c>
      <c r="Q34">
        <v>0.13500000000000001</v>
      </c>
      <c r="R34">
        <v>0.16200000000000001</v>
      </c>
      <c r="S34">
        <v>0.14899999999999999</v>
      </c>
      <c r="T34">
        <v>0.17699999999999999</v>
      </c>
      <c r="U34">
        <v>0.155</v>
      </c>
      <c r="V34">
        <f t="shared" si="1"/>
        <v>0.15529999999999994</v>
      </c>
    </row>
    <row r="35" spans="1:22" x14ac:dyDescent="0.25">
      <c r="A35" t="s">
        <v>95</v>
      </c>
      <c r="B35">
        <v>0.26500000000000001</v>
      </c>
      <c r="C35">
        <v>0.221</v>
      </c>
      <c r="D35">
        <v>0.246</v>
      </c>
      <c r="E35">
        <v>0.26300000000000001</v>
      </c>
      <c r="F35">
        <v>0.29699999999999999</v>
      </c>
      <c r="G35">
        <v>0.26800000000000002</v>
      </c>
      <c r="H35">
        <v>0.29399999999999998</v>
      </c>
      <c r="I35">
        <v>0.26600000000000001</v>
      </c>
      <c r="J35">
        <v>0.249</v>
      </c>
      <c r="K35">
        <v>0.26500000000000001</v>
      </c>
      <c r="L35">
        <v>0.254</v>
      </c>
      <c r="M35">
        <v>0.224</v>
      </c>
      <c r="N35">
        <v>0.219</v>
      </c>
      <c r="O35">
        <v>0.19400000000000001</v>
      </c>
      <c r="P35">
        <v>0.21299999999999999</v>
      </c>
      <c r="Q35">
        <v>0.26800000000000002</v>
      </c>
      <c r="R35">
        <v>0.25800000000000001</v>
      </c>
      <c r="S35">
        <v>0.23899999999999999</v>
      </c>
      <c r="T35">
        <v>0.23499999999999999</v>
      </c>
      <c r="U35">
        <v>0.23400000000000001</v>
      </c>
      <c r="V35">
        <f t="shared" si="1"/>
        <v>0.24860000000000002</v>
      </c>
    </row>
    <row r="36" spans="1:22" x14ac:dyDescent="0.25">
      <c r="A36" t="s">
        <v>96</v>
      </c>
      <c r="B36">
        <v>0.223</v>
      </c>
      <c r="C36">
        <v>0.189</v>
      </c>
      <c r="D36">
        <v>0.216</v>
      </c>
      <c r="E36">
        <v>0.16700000000000001</v>
      </c>
      <c r="F36">
        <v>0.218</v>
      </c>
      <c r="G36">
        <v>0.154</v>
      </c>
      <c r="H36">
        <v>0.17699999999999999</v>
      </c>
      <c r="I36">
        <v>0.17499999999999999</v>
      </c>
      <c r="J36">
        <v>0.182</v>
      </c>
      <c r="K36">
        <v>0.19600000000000001</v>
      </c>
      <c r="L36">
        <v>0.218</v>
      </c>
      <c r="M36">
        <v>0.20799999999999999</v>
      </c>
      <c r="N36">
        <v>0.224</v>
      </c>
      <c r="O36">
        <v>0.21299999999999999</v>
      </c>
      <c r="P36">
        <v>0.215</v>
      </c>
      <c r="Q36">
        <v>0.19</v>
      </c>
      <c r="R36">
        <v>0.16500000000000001</v>
      </c>
      <c r="S36">
        <v>0.28199999999999997</v>
      </c>
      <c r="T36">
        <v>0.20100000000000001</v>
      </c>
      <c r="U36">
        <v>0.20499999999999999</v>
      </c>
      <c r="V36">
        <f t="shared" si="1"/>
        <v>0.20090000000000002</v>
      </c>
    </row>
    <row r="37" spans="1:22" x14ac:dyDescent="0.25">
      <c r="A37" t="s">
        <v>97</v>
      </c>
      <c r="B37">
        <v>0.14099999999999999</v>
      </c>
      <c r="C37">
        <v>0.19700000000000001</v>
      </c>
      <c r="D37">
        <v>0.14399999999999999</v>
      </c>
      <c r="E37">
        <v>0.123</v>
      </c>
      <c r="F37">
        <v>0.16200000000000001</v>
      </c>
      <c r="G37">
        <v>0.187</v>
      </c>
      <c r="H37">
        <v>0.191</v>
      </c>
      <c r="I37">
        <v>0.219</v>
      </c>
      <c r="J37">
        <v>0.17699999999999999</v>
      </c>
      <c r="K37">
        <v>0.23899999999999999</v>
      </c>
      <c r="L37">
        <v>0.16900000000000001</v>
      </c>
      <c r="M37">
        <v>0.156</v>
      </c>
      <c r="N37">
        <v>0.17499999999999999</v>
      </c>
      <c r="O37">
        <v>0.20100000000000001</v>
      </c>
      <c r="P37">
        <v>0.14899999999999999</v>
      </c>
      <c r="Q37">
        <v>0.19400000000000001</v>
      </c>
      <c r="R37">
        <v>0.23799999999999999</v>
      </c>
      <c r="S37">
        <v>0.217</v>
      </c>
      <c r="T37">
        <v>0.19</v>
      </c>
      <c r="U37">
        <v>0.191</v>
      </c>
      <c r="V37">
        <f t="shared" si="1"/>
        <v>0.183</v>
      </c>
    </row>
    <row r="38" spans="1:22" x14ac:dyDescent="0.25">
      <c r="V38" t="str">
        <f t="shared" si="1"/>
        <v/>
      </c>
    </row>
  </sheetData>
  <mergeCells count="1">
    <mergeCell ref="B3:U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V38"/>
  <sheetViews>
    <sheetView workbookViewId="0">
      <selection activeCell="Y32" sqref="Y32"/>
    </sheetView>
  </sheetViews>
  <sheetFormatPr defaultRowHeight="15" x14ac:dyDescent="0.25"/>
  <cols>
    <col min="22" max="22" width="9.140625" customWidth="1"/>
  </cols>
  <sheetData>
    <row r="3" spans="1:22" x14ac:dyDescent="0.25">
      <c r="B3" s="22" t="s">
        <v>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t="s">
        <v>62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t="s">
        <v>63</v>
      </c>
    </row>
    <row r="5" spans="1:22" x14ac:dyDescent="0.25">
      <c r="A5" t="s">
        <v>64</v>
      </c>
      <c r="B5">
        <v>0.25900000000000001</v>
      </c>
      <c r="C5">
        <v>0.27400000000000002</v>
      </c>
      <c r="D5">
        <v>0.23300000000000001</v>
      </c>
      <c r="E5">
        <v>0.246</v>
      </c>
      <c r="F5">
        <v>0.23699999999999999</v>
      </c>
      <c r="G5">
        <v>0.23499999999999999</v>
      </c>
      <c r="H5">
        <v>0.224</v>
      </c>
      <c r="I5">
        <v>0.26100000000000001</v>
      </c>
      <c r="J5">
        <v>0.19900000000000001</v>
      </c>
      <c r="K5">
        <v>0.307</v>
      </c>
      <c r="L5">
        <v>0.308</v>
      </c>
      <c r="M5">
        <v>0.32800000000000001</v>
      </c>
      <c r="N5">
        <v>0.27</v>
      </c>
      <c r="O5">
        <v>0.20300000000000001</v>
      </c>
      <c r="P5">
        <v>0.26400000000000001</v>
      </c>
      <c r="Q5">
        <v>0.26</v>
      </c>
      <c r="R5">
        <v>0.32300000000000001</v>
      </c>
      <c r="S5">
        <v>0.29699999999999999</v>
      </c>
      <c r="T5">
        <v>0.219</v>
      </c>
      <c r="U5">
        <v>0.30099999999999999</v>
      </c>
      <c r="V5">
        <f t="shared" ref="V5:V29" si="0">IFERROR(AVERAGE(B5:U5),"")</f>
        <v>0.26239999999999997</v>
      </c>
    </row>
    <row r="6" spans="1:22" x14ac:dyDescent="0.25">
      <c r="A6" t="s">
        <v>65</v>
      </c>
      <c r="B6">
        <v>0.30199999999999999</v>
      </c>
      <c r="C6">
        <v>0.20399999999999999</v>
      </c>
      <c r="D6">
        <v>0.28499999999999998</v>
      </c>
      <c r="E6">
        <v>0.222</v>
      </c>
      <c r="F6">
        <v>0.2</v>
      </c>
      <c r="G6">
        <v>0.182</v>
      </c>
      <c r="H6" t="s">
        <v>98</v>
      </c>
      <c r="I6">
        <v>0.217</v>
      </c>
      <c r="J6">
        <v>0.36299999999999999</v>
      </c>
      <c r="K6">
        <v>0.217</v>
      </c>
      <c r="L6">
        <v>0.20799999999999999</v>
      </c>
      <c r="M6">
        <v>0.23</v>
      </c>
      <c r="N6">
        <v>0.26600000000000001</v>
      </c>
      <c r="O6">
        <v>0.28599999999999998</v>
      </c>
      <c r="P6">
        <v>0.36699999999999999</v>
      </c>
      <c r="Q6">
        <v>0.24099999999999999</v>
      </c>
      <c r="R6">
        <v>0.219</v>
      </c>
      <c r="S6">
        <v>0.20799999999999999</v>
      </c>
      <c r="T6">
        <v>0.24199999999999999</v>
      </c>
      <c r="U6">
        <v>0.247</v>
      </c>
      <c r="V6">
        <f t="shared" si="0"/>
        <v>0.24768421052631581</v>
      </c>
    </row>
    <row r="7" spans="1:22" x14ac:dyDescent="0.25">
      <c r="A7" t="s">
        <v>66</v>
      </c>
      <c r="B7">
        <v>0.28199999999999997</v>
      </c>
      <c r="C7">
        <v>0.23100000000000001</v>
      </c>
      <c r="D7">
        <v>0.32600000000000001</v>
      </c>
      <c r="E7">
        <v>0.23699999999999999</v>
      </c>
      <c r="F7">
        <v>0.25800000000000001</v>
      </c>
      <c r="G7">
        <v>0.182</v>
      </c>
      <c r="H7">
        <v>0.19700000000000001</v>
      </c>
      <c r="I7">
        <v>0.29799999999999999</v>
      </c>
      <c r="J7">
        <v>0.26300000000000001</v>
      </c>
      <c r="K7">
        <v>0.26600000000000001</v>
      </c>
      <c r="L7">
        <v>0.22600000000000001</v>
      </c>
      <c r="M7">
        <v>0.23400000000000001</v>
      </c>
      <c r="N7">
        <v>0.218</v>
      </c>
      <c r="O7">
        <v>0.25700000000000001</v>
      </c>
      <c r="P7">
        <v>0.22</v>
      </c>
      <c r="Q7">
        <v>0.21</v>
      </c>
      <c r="R7">
        <v>0.24</v>
      </c>
      <c r="S7">
        <v>0.185</v>
      </c>
      <c r="T7">
        <v>0.23799999999999999</v>
      </c>
      <c r="U7">
        <v>0.26500000000000001</v>
      </c>
      <c r="V7">
        <f t="shared" si="0"/>
        <v>0.24164999999999998</v>
      </c>
    </row>
    <row r="8" spans="1:22" x14ac:dyDescent="0.25">
      <c r="A8" t="s">
        <v>67</v>
      </c>
      <c r="B8">
        <v>0.25600000000000001</v>
      </c>
      <c r="C8">
        <v>0.245</v>
      </c>
      <c r="D8">
        <v>0.314</v>
      </c>
      <c r="E8">
        <v>0.27800000000000002</v>
      </c>
      <c r="F8">
        <v>0.23899999999999999</v>
      </c>
      <c r="G8">
        <v>0.249</v>
      </c>
      <c r="H8">
        <v>0.25900000000000001</v>
      </c>
      <c r="I8">
        <v>0.23200000000000001</v>
      </c>
      <c r="J8">
        <v>0.29399999999999998</v>
      </c>
      <c r="K8">
        <v>0.317</v>
      </c>
      <c r="L8">
        <v>0.254</v>
      </c>
      <c r="M8">
        <v>0.26600000000000001</v>
      </c>
      <c r="N8">
        <v>0.25900000000000001</v>
      </c>
      <c r="O8">
        <v>0.30499999999999999</v>
      </c>
      <c r="P8">
        <v>0.26800000000000002</v>
      </c>
      <c r="Q8">
        <v>0.27800000000000002</v>
      </c>
      <c r="R8">
        <v>0.29899999999999999</v>
      </c>
      <c r="S8">
        <v>0.30499999999999999</v>
      </c>
      <c r="T8">
        <v>0.32200000000000001</v>
      </c>
      <c r="U8">
        <v>0.28499999999999998</v>
      </c>
      <c r="V8">
        <f t="shared" si="0"/>
        <v>0.27620000000000006</v>
      </c>
    </row>
    <row r="9" spans="1:22" x14ac:dyDescent="0.25">
      <c r="A9" t="s">
        <v>68</v>
      </c>
      <c r="B9">
        <v>0.26200000000000001</v>
      </c>
      <c r="C9">
        <v>0.218</v>
      </c>
      <c r="D9">
        <v>0.185</v>
      </c>
      <c r="E9">
        <v>0.19600000000000001</v>
      </c>
      <c r="F9">
        <v>0.23200000000000001</v>
      </c>
      <c r="G9">
        <v>0.21199999999999999</v>
      </c>
      <c r="H9">
        <v>0.22800000000000001</v>
      </c>
      <c r="I9">
        <v>0.22600000000000001</v>
      </c>
      <c r="J9">
        <v>0.20300000000000001</v>
      </c>
      <c r="K9">
        <v>0.245</v>
      </c>
      <c r="L9">
        <v>0.32500000000000001</v>
      </c>
      <c r="M9">
        <v>0.26400000000000001</v>
      </c>
      <c r="N9">
        <v>0.23</v>
      </c>
      <c r="O9">
        <v>0.23899999999999999</v>
      </c>
      <c r="P9">
        <v>0.20499999999999999</v>
      </c>
      <c r="Q9">
        <v>0.23300000000000001</v>
      </c>
      <c r="R9">
        <v>0.23799999999999999</v>
      </c>
      <c r="S9">
        <v>0.25800000000000001</v>
      </c>
      <c r="T9">
        <v>0.26500000000000001</v>
      </c>
      <c r="U9">
        <v>0.19600000000000001</v>
      </c>
      <c r="V9">
        <f t="shared" si="0"/>
        <v>0.23299999999999996</v>
      </c>
    </row>
    <row r="10" spans="1:22" x14ac:dyDescent="0.25">
      <c r="A10" t="s">
        <v>69</v>
      </c>
      <c r="B10">
        <v>0.308</v>
      </c>
      <c r="C10">
        <v>0.30099999999999999</v>
      </c>
      <c r="D10">
        <v>0.27700000000000002</v>
      </c>
      <c r="E10">
        <v>0.33400000000000002</v>
      </c>
      <c r="F10">
        <v>0.28299999999999997</v>
      </c>
      <c r="G10">
        <v>0.3</v>
      </c>
      <c r="H10">
        <v>0.34599999999999997</v>
      </c>
      <c r="I10">
        <v>0.22900000000000001</v>
      </c>
      <c r="J10">
        <v>0.39200000000000002</v>
      </c>
      <c r="K10">
        <v>0.216</v>
      </c>
      <c r="L10">
        <v>0.374</v>
      </c>
      <c r="M10">
        <v>0.25900000000000001</v>
      </c>
      <c r="N10">
        <v>0.32700000000000001</v>
      </c>
      <c r="O10">
        <v>0.36799999999999999</v>
      </c>
      <c r="P10">
        <v>0.33800000000000002</v>
      </c>
      <c r="Q10">
        <v>0.36899999999999999</v>
      </c>
      <c r="R10">
        <v>0.32</v>
      </c>
      <c r="S10">
        <v>0.22</v>
      </c>
      <c r="T10">
        <v>0.33200000000000002</v>
      </c>
      <c r="U10">
        <v>0.28000000000000003</v>
      </c>
      <c r="V10">
        <f t="shared" si="0"/>
        <v>0.30864999999999998</v>
      </c>
    </row>
    <row r="11" spans="1:22" x14ac:dyDescent="0.25">
      <c r="A11" t="s">
        <v>70</v>
      </c>
      <c r="B11">
        <v>0.30199999999999999</v>
      </c>
      <c r="C11">
        <v>0.27100000000000002</v>
      </c>
      <c r="D11">
        <v>0.26400000000000001</v>
      </c>
      <c r="E11">
        <v>0.26400000000000001</v>
      </c>
      <c r="F11">
        <v>0.33200000000000002</v>
      </c>
      <c r="G11">
        <v>0.29599999999999999</v>
      </c>
      <c r="H11">
        <v>0.34399999999999997</v>
      </c>
      <c r="I11">
        <v>0.33600000000000002</v>
      </c>
      <c r="J11">
        <v>0.41599999999999998</v>
      </c>
      <c r="K11">
        <v>0.379</v>
      </c>
      <c r="L11">
        <v>0.42199999999999999</v>
      </c>
      <c r="M11">
        <v>0.28499999999999998</v>
      </c>
      <c r="N11">
        <v>0.34599999999999997</v>
      </c>
      <c r="O11">
        <v>0.26700000000000002</v>
      </c>
      <c r="P11">
        <v>0.377</v>
      </c>
      <c r="Q11">
        <v>0.32900000000000001</v>
      </c>
      <c r="R11">
        <v>0.33800000000000002</v>
      </c>
      <c r="S11">
        <v>0.34</v>
      </c>
      <c r="T11">
        <v>0.28100000000000003</v>
      </c>
      <c r="U11">
        <v>0.28899999999999998</v>
      </c>
      <c r="V11">
        <f t="shared" si="0"/>
        <v>0.32389999999999997</v>
      </c>
    </row>
    <row r="12" spans="1:22" x14ac:dyDescent="0.25">
      <c r="A12" t="s">
        <v>71</v>
      </c>
      <c r="B12">
        <v>0.253</v>
      </c>
      <c r="C12">
        <v>0.27500000000000002</v>
      </c>
      <c r="D12">
        <v>0.30399999999999999</v>
      </c>
      <c r="E12">
        <v>0.29699999999999999</v>
      </c>
      <c r="F12">
        <v>0.3</v>
      </c>
      <c r="G12">
        <v>0.247</v>
      </c>
      <c r="H12">
        <v>0.28399999999999997</v>
      </c>
      <c r="I12">
        <v>0.309</v>
      </c>
      <c r="J12">
        <v>0.25700000000000001</v>
      </c>
      <c r="K12">
        <v>0.30599999999999999</v>
      </c>
      <c r="L12">
        <v>0.27500000000000002</v>
      </c>
      <c r="M12">
        <v>0.23</v>
      </c>
      <c r="N12">
        <v>0.32500000000000001</v>
      </c>
      <c r="O12">
        <v>0.34499999999999997</v>
      </c>
      <c r="P12">
        <v>0.28699999999999998</v>
      </c>
      <c r="Q12">
        <v>0.378</v>
      </c>
      <c r="R12">
        <v>0.28599999999999998</v>
      </c>
      <c r="S12">
        <v>0.252</v>
      </c>
      <c r="T12">
        <v>0.28199999999999997</v>
      </c>
      <c r="U12">
        <v>0.28399999999999997</v>
      </c>
      <c r="V12">
        <f t="shared" si="0"/>
        <v>0.2888</v>
      </c>
    </row>
    <row r="13" spans="1:22" x14ac:dyDescent="0.25">
      <c r="A13" t="s">
        <v>72</v>
      </c>
      <c r="B13">
        <v>0.33100000000000002</v>
      </c>
      <c r="C13">
        <v>0.27500000000000002</v>
      </c>
      <c r="D13">
        <v>0.312</v>
      </c>
      <c r="E13">
        <v>0.28000000000000003</v>
      </c>
      <c r="F13">
        <v>0.314</v>
      </c>
      <c r="G13">
        <v>0.36399999999999999</v>
      </c>
      <c r="H13">
        <v>0.34100000000000003</v>
      </c>
      <c r="I13">
        <v>0.30199999999999999</v>
      </c>
      <c r="J13">
        <v>0.32900000000000001</v>
      </c>
      <c r="K13">
        <v>0.35599999999999998</v>
      </c>
      <c r="L13">
        <v>0.26900000000000002</v>
      </c>
      <c r="M13">
        <v>0.26200000000000001</v>
      </c>
      <c r="N13">
        <v>0.23799999999999999</v>
      </c>
      <c r="O13">
        <v>0.33600000000000002</v>
      </c>
      <c r="P13">
        <v>0.24099999999999999</v>
      </c>
      <c r="Q13">
        <v>0.33600000000000002</v>
      </c>
      <c r="R13">
        <v>0.34499999999999997</v>
      </c>
      <c r="S13">
        <v>0.39400000000000002</v>
      </c>
      <c r="T13">
        <v>0.30399999999999999</v>
      </c>
      <c r="U13">
        <v>0.35199999999999998</v>
      </c>
      <c r="V13">
        <f t="shared" si="0"/>
        <v>0.31405000000000005</v>
      </c>
    </row>
    <row r="14" spans="1:22" x14ac:dyDescent="0.25">
      <c r="A14" t="s">
        <v>73</v>
      </c>
      <c r="B14">
        <v>0.376</v>
      </c>
      <c r="C14">
        <v>0.27800000000000002</v>
      </c>
      <c r="D14">
        <v>0.34200000000000003</v>
      </c>
      <c r="E14">
        <v>0.25900000000000001</v>
      </c>
      <c r="F14">
        <v>0.25800000000000001</v>
      </c>
      <c r="G14">
        <v>0.34399999999999997</v>
      </c>
      <c r="H14">
        <v>0.28699999999999998</v>
      </c>
      <c r="I14">
        <v>0.41199999999999998</v>
      </c>
      <c r="J14">
        <v>0.30199999999999999</v>
      </c>
      <c r="K14">
        <v>0.307</v>
      </c>
      <c r="L14">
        <v>0.30199999999999999</v>
      </c>
      <c r="M14">
        <v>0.38900000000000001</v>
      </c>
      <c r="N14">
        <v>0.39100000000000001</v>
      </c>
      <c r="O14">
        <v>0.39600000000000002</v>
      </c>
      <c r="P14">
        <v>0.34899999999999998</v>
      </c>
      <c r="Q14">
        <v>0.40100000000000002</v>
      </c>
      <c r="R14">
        <v>0.39400000000000002</v>
      </c>
      <c r="S14">
        <v>0.371</v>
      </c>
      <c r="T14">
        <v>0.36199999999999999</v>
      </c>
      <c r="U14">
        <v>0.39200000000000002</v>
      </c>
      <c r="V14">
        <f t="shared" si="0"/>
        <v>0.34560000000000002</v>
      </c>
    </row>
    <row r="15" spans="1:22" x14ac:dyDescent="0.25">
      <c r="A15" t="s">
        <v>74</v>
      </c>
      <c r="B15">
        <v>0.307</v>
      </c>
      <c r="C15">
        <v>0.311</v>
      </c>
      <c r="D15">
        <v>0.21199999999999999</v>
      </c>
      <c r="E15">
        <v>0.24399999999999999</v>
      </c>
      <c r="F15">
        <v>0.224</v>
      </c>
      <c r="G15">
        <v>0.247</v>
      </c>
      <c r="H15">
        <v>0.40899999999999997</v>
      </c>
      <c r="I15">
        <v>0.31900000000000001</v>
      </c>
      <c r="J15">
        <v>0.27400000000000002</v>
      </c>
      <c r="K15">
        <v>0.24299999999999999</v>
      </c>
      <c r="L15">
        <v>0.222</v>
      </c>
      <c r="M15">
        <v>0.317</v>
      </c>
      <c r="N15">
        <v>0.28299999999999997</v>
      </c>
      <c r="O15">
        <v>0.22900000000000001</v>
      </c>
      <c r="P15">
        <v>0.24299999999999999</v>
      </c>
      <c r="Q15">
        <v>0.24299999999999999</v>
      </c>
      <c r="R15">
        <v>0.377</v>
      </c>
      <c r="S15">
        <v>0.27300000000000002</v>
      </c>
      <c r="T15">
        <v>0.255</v>
      </c>
      <c r="U15">
        <v>0.20300000000000001</v>
      </c>
      <c r="V15">
        <f t="shared" si="0"/>
        <v>0.27175000000000005</v>
      </c>
    </row>
    <row r="16" spans="1:22" x14ac:dyDescent="0.25">
      <c r="A16" t="s">
        <v>75</v>
      </c>
      <c r="B16">
        <v>0.25600000000000001</v>
      </c>
      <c r="C16">
        <v>0.23599999999999999</v>
      </c>
      <c r="D16">
        <v>0.2</v>
      </c>
      <c r="E16">
        <v>0.22800000000000001</v>
      </c>
      <c r="F16" t="s">
        <v>98</v>
      </c>
      <c r="G16">
        <v>0.27400000000000002</v>
      </c>
      <c r="H16">
        <v>0.23799999999999999</v>
      </c>
      <c r="I16">
        <v>0.23300000000000001</v>
      </c>
      <c r="J16">
        <v>0.28399999999999997</v>
      </c>
      <c r="K16">
        <v>0.29099999999999998</v>
      </c>
      <c r="L16">
        <v>0.21299999999999999</v>
      </c>
      <c r="M16">
        <v>0.247</v>
      </c>
      <c r="N16">
        <v>0.27100000000000002</v>
      </c>
      <c r="O16">
        <v>0.25600000000000001</v>
      </c>
      <c r="P16">
        <v>0.25600000000000001</v>
      </c>
      <c r="Q16">
        <v>0.251</v>
      </c>
      <c r="R16">
        <v>0.24</v>
      </c>
      <c r="S16">
        <v>0.23899999999999999</v>
      </c>
      <c r="T16">
        <v>0.22500000000000001</v>
      </c>
      <c r="U16">
        <v>0.28100000000000003</v>
      </c>
      <c r="V16">
        <f t="shared" si="0"/>
        <v>0.24836842105263154</v>
      </c>
    </row>
    <row r="17" spans="1:22" x14ac:dyDescent="0.25">
      <c r="A17" t="s">
        <v>76</v>
      </c>
      <c r="B17">
        <v>0.35699999999999998</v>
      </c>
      <c r="C17">
        <v>0.315</v>
      </c>
      <c r="D17">
        <v>0.374</v>
      </c>
      <c r="E17">
        <v>0.317</v>
      </c>
      <c r="F17">
        <v>0.32700000000000001</v>
      </c>
      <c r="G17">
        <v>0.251</v>
      </c>
      <c r="H17">
        <v>0.26200000000000001</v>
      </c>
      <c r="I17">
        <v>0.26300000000000001</v>
      </c>
      <c r="J17">
        <v>0.41199999999999998</v>
      </c>
      <c r="K17">
        <v>0.248</v>
      </c>
      <c r="L17">
        <v>0.23899999999999999</v>
      </c>
      <c r="M17">
        <v>0.24</v>
      </c>
      <c r="N17">
        <v>0.18099999999999999</v>
      </c>
      <c r="O17">
        <v>0.22700000000000001</v>
      </c>
      <c r="P17">
        <v>0.2</v>
      </c>
      <c r="Q17">
        <v>0.36399999999999999</v>
      </c>
      <c r="R17">
        <v>0.26</v>
      </c>
      <c r="S17">
        <v>0.245</v>
      </c>
      <c r="T17">
        <v>0.25700000000000001</v>
      </c>
      <c r="U17">
        <v>0.36299999999999999</v>
      </c>
      <c r="V17">
        <f t="shared" si="0"/>
        <v>0.28510000000000002</v>
      </c>
    </row>
    <row r="18" spans="1:22" x14ac:dyDescent="0.25">
      <c r="A18" t="s">
        <v>78</v>
      </c>
      <c r="B18">
        <v>0.28199999999999997</v>
      </c>
      <c r="C18">
        <v>0.36599999999999999</v>
      </c>
      <c r="D18">
        <v>0.35499999999999998</v>
      </c>
      <c r="E18">
        <v>0.29599999999999999</v>
      </c>
      <c r="F18">
        <v>0.35199999999999998</v>
      </c>
      <c r="G18">
        <v>0.20599999999999999</v>
      </c>
      <c r="H18">
        <v>0.314</v>
      </c>
      <c r="I18">
        <v>0.30399999999999999</v>
      </c>
      <c r="J18">
        <v>0.29499999999999998</v>
      </c>
      <c r="K18">
        <v>0.31</v>
      </c>
      <c r="L18">
        <v>0.35599999999999998</v>
      </c>
      <c r="M18">
        <v>0.32</v>
      </c>
      <c r="N18">
        <v>0.317</v>
      </c>
      <c r="O18">
        <v>0.378</v>
      </c>
      <c r="P18">
        <v>0.253</v>
      </c>
      <c r="Q18">
        <v>0.308</v>
      </c>
      <c r="R18">
        <v>0.33200000000000002</v>
      </c>
      <c r="S18">
        <v>0.25</v>
      </c>
      <c r="T18">
        <v>0.223</v>
      </c>
      <c r="U18">
        <v>0.435</v>
      </c>
      <c r="V18">
        <f t="shared" si="0"/>
        <v>0.31259999999999993</v>
      </c>
    </row>
    <row r="19" spans="1:22" x14ac:dyDescent="0.25">
      <c r="A19" t="s">
        <v>79</v>
      </c>
      <c r="B19">
        <v>0.376</v>
      </c>
      <c r="C19">
        <v>0.40200000000000002</v>
      </c>
      <c r="D19">
        <v>0.33200000000000002</v>
      </c>
      <c r="E19">
        <v>0.27700000000000002</v>
      </c>
      <c r="F19">
        <v>0.32500000000000001</v>
      </c>
      <c r="G19">
        <v>0.29499999999999998</v>
      </c>
      <c r="H19">
        <v>0.28699999999999998</v>
      </c>
      <c r="I19">
        <v>0.35299999999999998</v>
      </c>
      <c r="J19">
        <v>0.30199999999999999</v>
      </c>
      <c r="K19">
        <v>0.318</v>
      </c>
      <c r="L19">
        <v>0.26400000000000001</v>
      </c>
      <c r="M19">
        <v>0.28599999999999998</v>
      </c>
      <c r="N19">
        <v>0.32800000000000001</v>
      </c>
      <c r="O19">
        <v>0.33600000000000002</v>
      </c>
      <c r="P19">
        <v>0.22</v>
      </c>
      <c r="Q19">
        <v>0.26200000000000001</v>
      </c>
      <c r="R19">
        <v>0.23899999999999999</v>
      </c>
      <c r="S19">
        <v>0.311</v>
      </c>
      <c r="T19">
        <v>0.28199999999999997</v>
      </c>
      <c r="U19">
        <v>0.372</v>
      </c>
      <c r="V19">
        <f t="shared" si="0"/>
        <v>0.30835000000000001</v>
      </c>
    </row>
    <row r="20" spans="1:22" x14ac:dyDescent="0.25">
      <c r="A20" t="s">
        <v>80</v>
      </c>
      <c r="B20">
        <v>0.29799999999999999</v>
      </c>
      <c r="C20">
        <v>0.30199999999999999</v>
      </c>
      <c r="D20">
        <v>0.26200000000000001</v>
      </c>
      <c r="E20">
        <v>0.254</v>
      </c>
      <c r="F20">
        <v>0.224</v>
      </c>
      <c r="G20">
        <v>0.20699999999999999</v>
      </c>
      <c r="H20">
        <v>0.248</v>
      </c>
      <c r="I20">
        <v>0.218</v>
      </c>
      <c r="J20">
        <v>0.223</v>
      </c>
      <c r="K20">
        <v>0.24099999999999999</v>
      </c>
      <c r="L20">
        <v>0.221</v>
      </c>
      <c r="M20">
        <v>0.252</v>
      </c>
      <c r="N20">
        <v>0.224</v>
      </c>
      <c r="O20">
        <v>0.27800000000000002</v>
      </c>
      <c r="P20">
        <v>0.26200000000000001</v>
      </c>
      <c r="Q20">
        <v>0.219</v>
      </c>
      <c r="R20">
        <v>0.23100000000000001</v>
      </c>
      <c r="S20">
        <v>0.27100000000000002</v>
      </c>
      <c r="T20">
        <v>0.26900000000000002</v>
      </c>
      <c r="U20">
        <v>0.27400000000000002</v>
      </c>
      <c r="V20">
        <f t="shared" si="0"/>
        <v>0.24890000000000004</v>
      </c>
    </row>
    <row r="21" spans="1:22" x14ac:dyDescent="0.25">
      <c r="A21" t="s">
        <v>81</v>
      </c>
      <c r="B21">
        <v>0.30399999999999999</v>
      </c>
      <c r="C21">
        <v>0.32300000000000001</v>
      </c>
      <c r="D21">
        <v>0.28999999999999998</v>
      </c>
      <c r="E21">
        <v>0.22800000000000001</v>
      </c>
      <c r="F21">
        <v>0.27700000000000002</v>
      </c>
      <c r="G21">
        <v>0.30099999999999999</v>
      </c>
      <c r="H21">
        <v>0.19600000000000001</v>
      </c>
      <c r="I21">
        <v>0.27100000000000002</v>
      </c>
      <c r="J21">
        <v>0.214</v>
      </c>
      <c r="K21">
        <v>0.23100000000000001</v>
      </c>
      <c r="L21">
        <v>0.40400000000000003</v>
      </c>
      <c r="M21">
        <v>0.255</v>
      </c>
      <c r="N21">
        <v>0.34200000000000003</v>
      </c>
      <c r="O21">
        <v>0.25900000000000001</v>
      </c>
      <c r="P21">
        <v>0.26300000000000001</v>
      </c>
      <c r="Q21">
        <v>0.23300000000000001</v>
      </c>
      <c r="R21">
        <v>0.26700000000000002</v>
      </c>
      <c r="S21">
        <v>0.223</v>
      </c>
      <c r="T21">
        <v>0.22800000000000001</v>
      </c>
      <c r="U21">
        <v>0.23499999999999999</v>
      </c>
      <c r="V21">
        <f t="shared" si="0"/>
        <v>0.26719999999999999</v>
      </c>
    </row>
    <row r="22" spans="1:22" x14ac:dyDescent="0.25">
      <c r="A22" t="s">
        <v>82</v>
      </c>
      <c r="B22">
        <v>0.23300000000000001</v>
      </c>
      <c r="C22">
        <v>0.19400000000000001</v>
      </c>
      <c r="D22">
        <v>0.27100000000000002</v>
      </c>
      <c r="E22">
        <v>0.28399999999999997</v>
      </c>
      <c r="F22">
        <v>0.27900000000000003</v>
      </c>
      <c r="G22">
        <v>0.192</v>
      </c>
      <c r="H22">
        <v>0.26700000000000002</v>
      </c>
      <c r="I22">
        <v>0.25800000000000001</v>
      </c>
      <c r="J22">
        <v>0.22700000000000001</v>
      </c>
      <c r="K22">
        <v>0.217</v>
      </c>
      <c r="L22">
        <v>0.223</v>
      </c>
      <c r="M22">
        <v>0.191</v>
      </c>
      <c r="N22">
        <v>0.27100000000000002</v>
      </c>
      <c r="O22">
        <v>0.216</v>
      </c>
      <c r="P22">
        <v>0.27400000000000002</v>
      </c>
      <c r="Q22">
        <v>0.26700000000000002</v>
      </c>
      <c r="R22">
        <v>0.214</v>
      </c>
      <c r="S22">
        <v>0.21299999999999999</v>
      </c>
      <c r="T22">
        <v>0.29599999999999999</v>
      </c>
      <c r="U22">
        <v>0.32800000000000001</v>
      </c>
      <c r="V22">
        <f t="shared" si="0"/>
        <v>0.24575000000000005</v>
      </c>
    </row>
    <row r="23" spans="1:22" x14ac:dyDescent="0.25">
      <c r="A23" t="s">
        <v>83</v>
      </c>
      <c r="B23">
        <v>0.27300000000000002</v>
      </c>
      <c r="C23">
        <v>0.27500000000000002</v>
      </c>
      <c r="D23">
        <v>0.28000000000000003</v>
      </c>
      <c r="E23">
        <v>0.33100000000000002</v>
      </c>
      <c r="F23" t="s">
        <v>98</v>
      </c>
      <c r="G23" t="s">
        <v>77</v>
      </c>
      <c r="H23">
        <v>0.42099999999999999</v>
      </c>
      <c r="I23">
        <v>0.25600000000000001</v>
      </c>
      <c r="J23">
        <v>0.26200000000000001</v>
      </c>
      <c r="K23">
        <v>0.32700000000000001</v>
      </c>
      <c r="L23">
        <v>0.17100000000000001</v>
      </c>
      <c r="M23">
        <v>0.31</v>
      </c>
      <c r="N23">
        <v>0.24199999999999999</v>
      </c>
      <c r="O23">
        <v>0.222</v>
      </c>
      <c r="P23">
        <v>0.23</v>
      </c>
      <c r="Q23">
        <v>0.247</v>
      </c>
      <c r="R23">
        <v>0.54</v>
      </c>
      <c r="S23">
        <v>0.20100000000000001</v>
      </c>
      <c r="T23">
        <v>0.28699999999999998</v>
      </c>
      <c r="U23">
        <v>0.22800000000000001</v>
      </c>
      <c r="V23">
        <f t="shared" si="0"/>
        <v>0.28349999999999992</v>
      </c>
    </row>
    <row r="24" spans="1:22" x14ac:dyDescent="0.25">
      <c r="A24" t="s">
        <v>84</v>
      </c>
      <c r="B24">
        <v>0.22800000000000001</v>
      </c>
      <c r="C24">
        <v>0.21099999999999999</v>
      </c>
      <c r="D24">
        <v>0.23799999999999999</v>
      </c>
      <c r="E24">
        <v>0.245</v>
      </c>
      <c r="F24">
        <v>0.21099999999999999</v>
      </c>
      <c r="G24">
        <v>0.22600000000000001</v>
      </c>
      <c r="H24">
        <v>0.21199999999999999</v>
      </c>
      <c r="I24">
        <v>0.26300000000000001</v>
      </c>
      <c r="J24">
        <v>0.246</v>
      </c>
      <c r="K24">
        <v>0.26800000000000002</v>
      </c>
      <c r="L24">
        <v>0.20899999999999999</v>
      </c>
      <c r="M24">
        <v>0.23100000000000001</v>
      </c>
      <c r="N24">
        <v>0.22</v>
      </c>
      <c r="O24">
        <v>0.22600000000000001</v>
      </c>
      <c r="P24">
        <v>0.30299999999999999</v>
      </c>
      <c r="Q24">
        <v>0.217</v>
      </c>
      <c r="R24">
        <v>0.19500000000000001</v>
      </c>
      <c r="S24">
        <v>0.22</v>
      </c>
      <c r="T24">
        <v>0.24399999999999999</v>
      </c>
      <c r="U24">
        <v>0.21099999999999999</v>
      </c>
      <c r="V24">
        <f t="shared" si="0"/>
        <v>0.23119999999999999</v>
      </c>
    </row>
    <row r="25" spans="1:22" x14ac:dyDescent="0.25">
      <c r="A25" t="s">
        <v>85</v>
      </c>
      <c r="B25">
        <v>0.27700000000000002</v>
      </c>
      <c r="C25">
        <v>0.223</v>
      </c>
      <c r="D25">
        <v>0.251</v>
      </c>
      <c r="E25">
        <v>0.27</v>
      </c>
      <c r="F25">
        <v>0.27500000000000002</v>
      </c>
      <c r="G25">
        <v>0.22800000000000001</v>
      </c>
      <c r="H25">
        <v>0.255</v>
      </c>
      <c r="I25">
        <v>0.26800000000000002</v>
      </c>
      <c r="J25">
        <v>0.25700000000000001</v>
      </c>
      <c r="K25">
        <v>0.25600000000000001</v>
      </c>
      <c r="L25">
        <v>0.30099999999999999</v>
      </c>
      <c r="M25">
        <v>0.35399999999999998</v>
      </c>
      <c r="N25">
        <v>0.27100000000000002</v>
      </c>
      <c r="O25">
        <v>0.255</v>
      </c>
      <c r="P25">
        <v>0.24</v>
      </c>
      <c r="Q25">
        <v>0.27200000000000002</v>
      </c>
      <c r="R25">
        <v>0.22500000000000001</v>
      </c>
      <c r="S25">
        <v>0.39900000000000002</v>
      </c>
      <c r="T25">
        <v>0.36799999999999999</v>
      </c>
      <c r="U25">
        <v>0.30099999999999999</v>
      </c>
      <c r="V25">
        <f t="shared" si="0"/>
        <v>0.27729999999999999</v>
      </c>
    </row>
    <row r="26" spans="1:22" x14ac:dyDescent="0.25">
      <c r="A26" t="s">
        <v>86</v>
      </c>
      <c r="B26">
        <v>0.28799999999999998</v>
      </c>
      <c r="C26">
        <v>0.38800000000000001</v>
      </c>
      <c r="D26">
        <v>0.23899999999999999</v>
      </c>
      <c r="E26">
        <v>0.223</v>
      </c>
      <c r="F26">
        <v>0.21199999999999999</v>
      </c>
      <c r="G26">
        <v>0.27300000000000002</v>
      </c>
      <c r="H26">
        <v>0.27900000000000003</v>
      </c>
      <c r="I26">
        <v>0.24</v>
      </c>
      <c r="J26">
        <v>0.36499999999999999</v>
      </c>
      <c r="K26">
        <v>0.28999999999999998</v>
      </c>
      <c r="L26">
        <v>0.26100000000000001</v>
      </c>
      <c r="M26">
        <v>0.33600000000000002</v>
      </c>
      <c r="N26">
        <v>0.27200000000000002</v>
      </c>
      <c r="O26">
        <v>0.26200000000000001</v>
      </c>
      <c r="P26">
        <v>0.26500000000000001</v>
      </c>
      <c r="Q26">
        <v>0.23400000000000001</v>
      </c>
      <c r="R26">
        <v>0.27200000000000002</v>
      </c>
      <c r="S26">
        <v>0.30399999999999999</v>
      </c>
      <c r="T26">
        <v>0.29199999999999998</v>
      </c>
      <c r="U26">
        <v>0.30599999999999999</v>
      </c>
      <c r="V26">
        <f t="shared" si="0"/>
        <v>0.28005000000000002</v>
      </c>
    </row>
    <row r="27" spans="1:22" x14ac:dyDescent="0.25">
      <c r="A27" t="s">
        <v>87</v>
      </c>
      <c r="B27">
        <v>0.188</v>
      </c>
      <c r="C27" t="s">
        <v>98</v>
      </c>
      <c r="D27">
        <v>0.21099999999999999</v>
      </c>
      <c r="E27">
        <v>0.16800000000000001</v>
      </c>
      <c r="F27">
        <v>0.25</v>
      </c>
      <c r="G27">
        <v>0.16800000000000001</v>
      </c>
      <c r="H27" t="s">
        <v>98</v>
      </c>
      <c r="I27">
        <v>0.182</v>
      </c>
      <c r="J27">
        <v>0.187</v>
      </c>
      <c r="K27">
        <v>0.19</v>
      </c>
      <c r="L27">
        <v>0.28799999999999998</v>
      </c>
      <c r="M27">
        <v>0.17699999999999999</v>
      </c>
      <c r="N27">
        <v>0.377</v>
      </c>
      <c r="O27">
        <v>0.215</v>
      </c>
      <c r="P27">
        <v>0.24199999999999999</v>
      </c>
      <c r="Q27">
        <v>0.24199999999999999</v>
      </c>
      <c r="R27">
        <v>0.214</v>
      </c>
      <c r="S27">
        <v>0.214</v>
      </c>
      <c r="T27">
        <v>0.26500000000000001</v>
      </c>
      <c r="U27">
        <v>0.19700000000000001</v>
      </c>
      <c r="V27">
        <f t="shared" si="0"/>
        <v>0.22083333333333333</v>
      </c>
    </row>
    <row r="28" spans="1:22" x14ac:dyDescent="0.25">
      <c r="A28" t="s">
        <v>88</v>
      </c>
      <c r="B28">
        <v>0.28000000000000003</v>
      </c>
      <c r="C28">
        <v>0.248</v>
      </c>
      <c r="D28">
        <v>0.245</v>
      </c>
      <c r="E28">
        <v>0.35899999999999999</v>
      </c>
      <c r="F28">
        <v>0.40100000000000002</v>
      </c>
      <c r="G28">
        <v>0.315</v>
      </c>
      <c r="H28">
        <v>0.30099999999999999</v>
      </c>
      <c r="I28">
        <v>0.26100000000000001</v>
      </c>
      <c r="J28">
        <v>0.28699999999999998</v>
      </c>
      <c r="K28">
        <v>0.34699999999999998</v>
      </c>
      <c r="L28">
        <v>0.28599999999999998</v>
      </c>
      <c r="M28">
        <v>0.28199999999999997</v>
      </c>
      <c r="N28">
        <v>0.28999999999999998</v>
      </c>
      <c r="O28">
        <v>0.26</v>
      </c>
      <c r="P28">
        <v>0.26500000000000001</v>
      </c>
      <c r="Q28">
        <v>0.28799999999999998</v>
      </c>
      <c r="R28">
        <v>0.28499999999999998</v>
      </c>
      <c r="S28">
        <v>0.27800000000000002</v>
      </c>
      <c r="T28">
        <v>0.29099999999999998</v>
      </c>
      <c r="U28">
        <v>0.30199999999999999</v>
      </c>
      <c r="V28">
        <f t="shared" si="0"/>
        <v>0.29355000000000003</v>
      </c>
    </row>
    <row r="29" spans="1:22" x14ac:dyDescent="0.25">
      <c r="A29" t="s">
        <v>89</v>
      </c>
      <c r="B29">
        <v>0.249</v>
      </c>
      <c r="C29">
        <v>0.22800000000000001</v>
      </c>
      <c r="D29">
        <v>0.18099999999999999</v>
      </c>
      <c r="E29">
        <v>0.20200000000000001</v>
      </c>
      <c r="F29">
        <v>0.17499999999999999</v>
      </c>
      <c r="G29">
        <v>0.24399999999999999</v>
      </c>
      <c r="H29">
        <v>0.22500000000000001</v>
      </c>
      <c r="I29">
        <v>0.17199999999999999</v>
      </c>
      <c r="J29">
        <v>0.19700000000000001</v>
      </c>
      <c r="K29">
        <v>0.248</v>
      </c>
      <c r="L29">
        <v>0.20799999999999999</v>
      </c>
      <c r="M29">
        <v>0.20599999999999999</v>
      </c>
      <c r="N29">
        <v>0.20699999999999999</v>
      </c>
      <c r="O29">
        <v>0.26500000000000001</v>
      </c>
      <c r="P29">
        <v>0.249</v>
      </c>
      <c r="Q29">
        <v>0.36699999999999999</v>
      </c>
      <c r="R29">
        <v>0.20499999999999999</v>
      </c>
      <c r="S29">
        <v>0.252</v>
      </c>
      <c r="T29">
        <v>0.19900000000000001</v>
      </c>
      <c r="U29">
        <v>0.216</v>
      </c>
      <c r="V29">
        <f t="shared" si="0"/>
        <v>0.22475000000000001</v>
      </c>
    </row>
    <row r="30" spans="1:22" x14ac:dyDescent="0.25">
      <c r="A30" t="s">
        <v>90</v>
      </c>
      <c r="B30">
        <v>0.30099999999999999</v>
      </c>
      <c r="C30">
        <v>0.2</v>
      </c>
      <c r="D30">
        <v>0.17699999999999999</v>
      </c>
      <c r="E30">
        <v>0.183</v>
      </c>
      <c r="F30">
        <v>0.22</v>
      </c>
      <c r="G30" t="s">
        <v>99</v>
      </c>
      <c r="H30">
        <v>0.20899999999999999</v>
      </c>
      <c r="I30" t="s">
        <v>99</v>
      </c>
      <c r="J30">
        <v>0.223</v>
      </c>
      <c r="K30" t="s">
        <v>99</v>
      </c>
      <c r="L30" t="s">
        <v>99</v>
      </c>
      <c r="M30" t="s">
        <v>99</v>
      </c>
      <c r="N30" t="s">
        <v>99</v>
      </c>
      <c r="O30">
        <v>0.27700000000000002</v>
      </c>
      <c r="P30">
        <v>0.247</v>
      </c>
      <c r="Q30">
        <v>0.27500000000000002</v>
      </c>
      <c r="R30" t="s">
        <v>99</v>
      </c>
      <c r="S30" t="s">
        <v>99</v>
      </c>
      <c r="T30" t="s">
        <v>99</v>
      </c>
      <c r="U30" t="s">
        <v>99</v>
      </c>
      <c r="V30" t="str">
        <f>""</f>
        <v/>
      </c>
    </row>
    <row r="31" spans="1:22" x14ac:dyDescent="0.25">
      <c r="A31" t="s">
        <v>91</v>
      </c>
      <c r="B31">
        <v>0.26300000000000001</v>
      </c>
      <c r="C31">
        <v>0.22900000000000001</v>
      </c>
      <c r="D31">
        <v>0.219</v>
      </c>
      <c r="E31" t="s">
        <v>98</v>
      </c>
      <c r="F31">
        <v>0.23599999999999999</v>
      </c>
      <c r="G31">
        <v>0.23300000000000001</v>
      </c>
      <c r="H31">
        <v>0.28000000000000003</v>
      </c>
      <c r="I31">
        <v>0.25600000000000001</v>
      </c>
      <c r="J31">
        <v>0.27800000000000002</v>
      </c>
      <c r="K31">
        <v>0.22700000000000001</v>
      </c>
      <c r="L31">
        <v>0.23699999999999999</v>
      </c>
      <c r="M31">
        <v>0.193</v>
      </c>
      <c r="N31">
        <v>0.224</v>
      </c>
      <c r="O31">
        <v>0.217</v>
      </c>
      <c r="P31">
        <v>0.19400000000000001</v>
      </c>
      <c r="Q31" t="s">
        <v>98</v>
      </c>
      <c r="R31">
        <v>0.219</v>
      </c>
      <c r="S31">
        <v>0.222</v>
      </c>
      <c r="T31" t="s">
        <v>98</v>
      </c>
      <c r="U31">
        <v>0.26500000000000001</v>
      </c>
      <c r="V31">
        <f t="shared" ref="V31:V38" si="1">IFERROR(AVERAGE(B31:U31),"")</f>
        <v>0.23482352941176474</v>
      </c>
    </row>
    <row r="32" spans="1:22" x14ac:dyDescent="0.25">
      <c r="A32" t="s">
        <v>92</v>
      </c>
      <c r="B32">
        <v>0.26100000000000001</v>
      </c>
      <c r="C32">
        <v>0.27700000000000002</v>
      </c>
      <c r="D32">
        <v>0.21099999999999999</v>
      </c>
      <c r="E32">
        <v>0.19500000000000001</v>
      </c>
      <c r="F32" t="s">
        <v>98</v>
      </c>
      <c r="G32">
        <v>0.32500000000000001</v>
      </c>
      <c r="H32">
        <v>0.26800000000000002</v>
      </c>
      <c r="I32">
        <v>0.30099999999999999</v>
      </c>
      <c r="J32">
        <v>0.33700000000000002</v>
      </c>
      <c r="K32">
        <v>0.29199999999999998</v>
      </c>
      <c r="L32">
        <v>0.34100000000000003</v>
      </c>
      <c r="M32">
        <v>0.39100000000000001</v>
      </c>
      <c r="N32">
        <v>0.222</v>
      </c>
      <c r="O32">
        <v>0.251</v>
      </c>
      <c r="P32">
        <v>0.24099999999999999</v>
      </c>
      <c r="Q32">
        <v>0.249</v>
      </c>
      <c r="R32">
        <v>0.30499999999999999</v>
      </c>
      <c r="S32">
        <v>0.28699999999999998</v>
      </c>
      <c r="T32">
        <v>0.21099999999999999</v>
      </c>
      <c r="U32">
        <v>0.26500000000000001</v>
      </c>
      <c r="V32">
        <f t="shared" si="1"/>
        <v>0.27526315789473682</v>
      </c>
    </row>
    <row r="33" spans="1:22" x14ac:dyDescent="0.25">
      <c r="A33" t="s">
        <v>93</v>
      </c>
      <c r="B33">
        <v>1.0860000000000001</v>
      </c>
      <c r="C33">
        <v>0.89200000000000002</v>
      </c>
      <c r="D33">
        <v>0.42299999999999999</v>
      </c>
      <c r="E33">
        <v>0.47799999999999998</v>
      </c>
      <c r="F33">
        <v>0.315</v>
      </c>
      <c r="G33">
        <v>0.36499999999999999</v>
      </c>
      <c r="H33">
        <v>0.28299999999999997</v>
      </c>
      <c r="I33" t="s">
        <v>98</v>
      </c>
      <c r="J33">
        <v>0.317</v>
      </c>
      <c r="K33">
        <v>0.46500000000000002</v>
      </c>
      <c r="L33">
        <v>0.47799999999999998</v>
      </c>
      <c r="M33">
        <v>0.52800000000000002</v>
      </c>
      <c r="N33">
        <v>0.55500000000000005</v>
      </c>
      <c r="O33">
        <v>0.49099999999999999</v>
      </c>
      <c r="P33">
        <v>0.50900000000000001</v>
      </c>
      <c r="Q33">
        <v>0.45600000000000002</v>
      </c>
      <c r="R33">
        <v>0.505</v>
      </c>
      <c r="S33">
        <v>0.36899999999999999</v>
      </c>
      <c r="T33">
        <v>0.54400009999999999</v>
      </c>
      <c r="U33">
        <v>0.72799999999999998</v>
      </c>
      <c r="V33">
        <f t="shared" si="1"/>
        <v>0.51510526842105253</v>
      </c>
    </row>
    <row r="34" spans="1:22" x14ac:dyDescent="0.25">
      <c r="A34" t="s">
        <v>94</v>
      </c>
      <c r="B34" t="s">
        <v>98</v>
      </c>
      <c r="C34">
        <v>0.22900000000000001</v>
      </c>
      <c r="D34">
        <v>0.23899999999999999</v>
      </c>
      <c r="E34">
        <v>0.16700000000000001</v>
      </c>
      <c r="F34">
        <v>0.21099999999999999</v>
      </c>
      <c r="G34">
        <v>0.19900000000000001</v>
      </c>
      <c r="H34">
        <v>0.21099999999999999</v>
      </c>
      <c r="I34">
        <v>0.26600000000000001</v>
      </c>
      <c r="J34" t="s">
        <v>98</v>
      </c>
      <c r="K34">
        <v>0.253</v>
      </c>
      <c r="L34">
        <v>0.19500000000000001</v>
      </c>
      <c r="M34">
        <v>0.254</v>
      </c>
      <c r="N34">
        <v>0.28299999999999997</v>
      </c>
      <c r="O34">
        <v>0.22800000000000001</v>
      </c>
      <c r="P34">
        <v>0.16300000000000001</v>
      </c>
      <c r="Q34">
        <v>0.17199999999999999</v>
      </c>
      <c r="R34">
        <v>0.17599999999999999</v>
      </c>
      <c r="S34">
        <v>0.22700000000000001</v>
      </c>
      <c r="T34">
        <v>0.23699999999999999</v>
      </c>
      <c r="U34">
        <v>0.222</v>
      </c>
      <c r="V34">
        <f t="shared" si="1"/>
        <v>0.21844444444444447</v>
      </c>
    </row>
    <row r="35" spans="1:22" x14ac:dyDescent="0.25">
      <c r="A35" t="s">
        <v>95</v>
      </c>
      <c r="B35">
        <v>0.247</v>
      </c>
      <c r="C35">
        <v>0.307</v>
      </c>
      <c r="D35">
        <v>0.30199999999999999</v>
      </c>
      <c r="E35">
        <v>0.29199999999999998</v>
      </c>
      <c r="F35">
        <v>0.29499999999999998</v>
      </c>
      <c r="G35">
        <v>0.23699999999999999</v>
      </c>
      <c r="H35">
        <v>0.23899999999999999</v>
      </c>
      <c r="I35">
        <v>0.27</v>
      </c>
      <c r="J35">
        <v>0.23899999999999999</v>
      </c>
      <c r="K35">
        <v>0.27900000000000003</v>
      </c>
      <c r="L35">
        <v>0.26400000000000001</v>
      </c>
      <c r="M35">
        <v>0.36199999999999999</v>
      </c>
      <c r="N35">
        <v>0.28299999999999997</v>
      </c>
      <c r="O35">
        <v>0.26300000000000001</v>
      </c>
      <c r="P35">
        <v>0.25900000000000001</v>
      </c>
      <c r="Q35">
        <v>0.32300000000000001</v>
      </c>
      <c r="R35">
        <v>0.26800000000000002</v>
      </c>
      <c r="S35">
        <v>0.29399999999999998</v>
      </c>
      <c r="T35">
        <v>0.4</v>
      </c>
      <c r="U35">
        <v>0.29899999999999999</v>
      </c>
      <c r="V35">
        <f t="shared" si="1"/>
        <v>0.28610000000000002</v>
      </c>
    </row>
    <row r="36" spans="1:22" x14ac:dyDescent="0.25">
      <c r="A36" t="s">
        <v>96</v>
      </c>
      <c r="B36">
        <v>0.32800000000000001</v>
      </c>
      <c r="C36">
        <v>0.19400000000000001</v>
      </c>
      <c r="D36">
        <v>0.191</v>
      </c>
      <c r="E36">
        <v>0.252</v>
      </c>
      <c r="F36">
        <v>0.24199999999999999</v>
      </c>
      <c r="G36">
        <v>0.313</v>
      </c>
      <c r="H36">
        <v>0.189</v>
      </c>
      <c r="I36">
        <v>0.20100000000000001</v>
      </c>
      <c r="J36">
        <v>0.247</v>
      </c>
      <c r="K36">
        <v>0.19500000000000001</v>
      </c>
      <c r="L36">
        <v>0.24399999999999999</v>
      </c>
      <c r="M36">
        <v>0.20699999999999999</v>
      </c>
      <c r="N36">
        <v>0.20200000000000001</v>
      </c>
      <c r="O36">
        <v>0.23200000000000001</v>
      </c>
      <c r="P36">
        <v>0.222</v>
      </c>
      <c r="Q36">
        <v>0.217</v>
      </c>
      <c r="R36">
        <v>0.30299999999999999</v>
      </c>
      <c r="S36">
        <v>0.217</v>
      </c>
      <c r="T36">
        <v>0.254</v>
      </c>
      <c r="U36">
        <v>0.252</v>
      </c>
      <c r="V36">
        <f t="shared" si="1"/>
        <v>0.23509999999999995</v>
      </c>
    </row>
    <row r="37" spans="1:22" x14ac:dyDescent="0.25">
      <c r="A37" t="s">
        <v>97</v>
      </c>
      <c r="B37">
        <v>0.16400000000000001</v>
      </c>
      <c r="C37">
        <v>0.19400000000000001</v>
      </c>
      <c r="D37">
        <v>0.81699999999999995</v>
      </c>
      <c r="E37">
        <v>0.221</v>
      </c>
      <c r="F37">
        <v>0.20899999999999999</v>
      </c>
      <c r="G37">
        <v>0.39200000000000002</v>
      </c>
      <c r="H37">
        <v>0.31</v>
      </c>
      <c r="I37">
        <v>0.26700000000000002</v>
      </c>
      <c r="J37">
        <v>0.29399999999999998</v>
      </c>
      <c r="K37">
        <v>0.30399999999999999</v>
      </c>
      <c r="L37">
        <v>0.25</v>
      </c>
      <c r="M37">
        <v>0.33</v>
      </c>
      <c r="N37">
        <v>0.316</v>
      </c>
      <c r="O37">
        <v>0.255</v>
      </c>
      <c r="P37">
        <v>0.222</v>
      </c>
      <c r="Q37">
        <v>0.20799999999999999</v>
      </c>
      <c r="R37">
        <v>0.33500000000000002</v>
      </c>
      <c r="S37">
        <v>0.249</v>
      </c>
      <c r="T37">
        <v>0.36399999999999999</v>
      </c>
      <c r="U37">
        <v>0.32100000000000001</v>
      </c>
      <c r="V37">
        <f t="shared" si="1"/>
        <v>0.30109999999999998</v>
      </c>
    </row>
    <row r="38" spans="1:22" x14ac:dyDescent="0.25">
      <c r="V38" t="str">
        <f t="shared" si="1"/>
        <v/>
      </c>
    </row>
  </sheetData>
  <mergeCells count="1">
    <mergeCell ref="B3:U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V38"/>
  <sheetViews>
    <sheetView workbookViewId="0">
      <selection activeCell="S31" sqref="S31"/>
    </sheetView>
  </sheetViews>
  <sheetFormatPr defaultRowHeight="15" x14ac:dyDescent="0.25"/>
  <sheetData>
    <row r="3" spans="1:22" x14ac:dyDescent="0.25">
      <c r="B3" s="22" t="s">
        <v>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t="s">
        <v>62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t="s">
        <v>63</v>
      </c>
    </row>
    <row r="5" spans="1:22" x14ac:dyDescent="0.25">
      <c r="A5" t="s">
        <v>64</v>
      </c>
      <c r="B5">
        <v>0.28699999999999998</v>
      </c>
      <c r="C5">
        <v>0.27</v>
      </c>
      <c r="D5">
        <v>0.183</v>
      </c>
      <c r="E5">
        <v>0.249</v>
      </c>
      <c r="F5">
        <v>0.23100000000000001</v>
      </c>
      <c r="G5">
        <v>0.24099999999999999</v>
      </c>
      <c r="H5">
        <v>0.252</v>
      </c>
      <c r="I5">
        <v>0.26</v>
      </c>
      <c r="J5">
        <v>0.26600000000000001</v>
      </c>
      <c r="K5">
        <v>0.28699999999999998</v>
      </c>
      <c r="L5">
        <v>0.23899999999999999</v>
      </c>
      <c r="M5">
        <v>0.23599999999999999</v>
      </c>
      <c r="N5">
        <v>0.23300000000000001</v>
      </c>
      <c r="O5">
        <v>0.23</v>
      </c>
      <c r="P5">
        <v>0.20799999999999999</v>
      </c>
      <c r="Q5">
        <v>0.224</v>
      </c>
      <c r="R5">
        <v>0.20799999999999999</v>
      </c>
      <c r="S5">
        <v>0.19900000000000001</v>
      </c>
      <c r="T5">
        <v>0.25</v>
      </c>
      <c r="U5">
        <v>0.249</v>
      </c>
      <c r="V5">
        <f t="shared" ref="V5:V38" si="0">IFERROR(AVERAGE(B5:U5),"")</f>
        <v>0.24009999999999998</v>
      </c>
    </row>
    <row r="6" spans="1:22" x14ac:dyDescent="0.25">
      <c r="A6" t="s">
        <v>65</v>
      </c>
      <c r="B6">
        <v>0.252</v>
      </c>
      <c r="C6">
        <v>0.21299999999999999</v>
      </c>
      <c r="D6">
        <v>0.23</v>
      </c>
      <c r="E6">
        <v>0.22600000000000001</v>
      </c>
      <c r="F6">
        <v>0.30599999999999999</v>
      </c>
      <c r="G6">
        <v>0.216</v>
      </c>
      <c r="H6">
        <v>0.26200000000000001</v>
      </c>
      <c r="I6">
        <v>0.23</v>
      </c>
      <c r="J6">
        <v>0.217</v>
      </c>
      <c r="K6">
        <v>0.253</v>
      </c>
      <c r="L6">
        <v>0.218</v>
      </c>
      <c r="M6">
        <v>0.251</v>
      </c>
      <c r="N6">
        <v>0.22800000000000001</v>
      </c>
      <c r="O6">
        <v>0.26400000000000001</v>
      </c>
      <c r="P6">
        <v>0.23100000000000001</v>
      </c>
      <c r="Q6">
        <v>0.28799999999999998</v>
      </c>
      <c r="R6">
        <v>0.22500000000000001</v>
      </c>
      <c r="S6">
        <v>0.245</v>
      </c>
      <c r="T6">
        <v>0.253</v>
      </c>
      <c r="U6">
        <v>0.218</v>
      </c>
      <c r="V6">
        <f t="shared" si="0"/>
        <v>0.24129999999999999</v>
      </c>
    </row>
    <row r="7" spans="1:22" x14ac:dyDescent="0.25">
      <c r="A7" t="s">
        <v>66</v>
      </c>
      <c r="B7">
        <v>0.217</v>
      </c>
      <c r="C7">
        <v>0.223</v>
      </c>
      <c r="D7">
        <v>0.191</v>
      </c>
      <c r="E7">
        <v>0.17100000000000001</v>
      </c>
      <c r="F7">
        <v>0.23400000000000001</v>
      </c>
      <c r="G7">
        <v>0.216</v>
      </c>
      <c r="H7">
        <v>0.21299999999999999</v>
      </c>
      <c r="I7">
        <v>0.309</v>
      </c>
      <c r="J7">
        <v>0.24</v>
      </c>
      <c r="K7">
        <v>0.24399999999999999</v>
      </c>
      <c r="L7">
        <v>0.23699999999999999</v>
      </c>
      <c r="M7">
        <v>0.23</v>
      </c>
      <c r="N7">
        <v>0.24</v>
      </c>
      <c r="O7">
        <v>0.28499999999999998</v>
      </c>
      <c r="P7">
        <v>0.245</v>
      </c>
      <c r="Q7">
        <v>0.223</v>
      </c>
      <c r="R7">
        <v>0.215</v>
      </c>
      <c r="S7">
        <v>0.26200000000000001</v>
      </c>
      <c r="T7">
        <v>0.249</v>
      </c>
      <c r="U7">
        <v>0.16800000000000001</v>
      </c>
      <c r="V7">
        <f t="shared" si="0"/>
        <v>0.2306</v>
      </c>
    </row>
    <row r="8" spans="1:22" x14ac:dyDescent="0.25">
      <c r="A8" t="s">
        <v>67</v>
      </c>
      <c r="B8">
        <v>0.251</v>
      </c>
      <c r="C8">
        <v>0.23100000000000001</v>
      </c>
      <c r="D8">
        <v>0.223</v>
      </c>
      <c r="E8">
        <v>0.24</v>
      </c>
      <c r="F8">
        <v>0.247</v>
      </c>
      <c r="G8">
        <v>0.24099999999999999</v>
      </c>
      <c r="H8">
        <v>0.23100000000000001</v>
      </c>
      <c r="I8">
        <v>0.22800000000000001</v>
      </c>
      <c r="J8">
        <v>0.24299999999999999</v>
      </c>
      <c r="K8">
        <v>0.251</v>
      </c>
      <c r="L8">
        <v>0.222</v>
      </c>
      <c r="M8">
        <v>0.2</v>
      </c>
      <c r="N8">
        <v>0.26200000000000001</v>
      </c>
      <c r="O8">
        <v>0.309</v>
      </c>
      <c r="P8">
        <v>0.26900000000000002</v>
      </c>
      <c r="Q8">
        <v>0.24</v>
      </c>
      <c r="R8">
        <v>0.246</v>
      </c>
      <c r="S8">
        <v>0.252</v>
      </c>
      <c r="T8">
        <v>0.245</v>
      </c>
      <c r="U8">
        <v>0.21199999999999999</v>
      </c>
      <c r="V8">
        <f t="shared" si="0"/>
        <v>0.24215</v>
      </c>
    </row>
    <row r="9" spans="1:22" x14ac:dyDescent="0.25">
      <c r="A9" t="s">
        <v>68</v>
      </c>
      <c r="B9">
        <v>0.27700000000000002</v>
      </c>
      <c r="C9">
        <v>0.27300000000000002</v>
      </c>
      <c r="D9">
        <v>0.22600000000000001</v>
      </c>
      <c r="E9">
        <v>0.217</v>
      </c>
      <c r="F9">
        <v>0.193</v>
      </c>
      <c r="G9">
        <v>0.20599999999999999</v>
      </c>
      <c r="H9">
        <v>0.218</v>
      </c>
      <c r="I9">
        <v>0.23899999999999999</v>
      </c>
      <c r="J9">
        <v>0.25700000000000001</v>
      </c>
      <c r="K9">
        <v>0.192</v>
      </c>
      <c r="L9">
        <v>0.216</v>
      </c>
      <c r="M9">
        <v>0.254</v>
      </c>
      <c r="N9">
        <v>0.216</v>
      </c>
      <c r="O9">
        <v>0.21199999999999999</v>
      </c>
      <c r="P9">
        <v>0.192</v>
      </c>
      <c r="Q9">
        <v>0.223</v>
      </c>
      <c r="R9">
        <v>0.252</v>
      </c>
      <c r="S9">
        <v>0.22600000000000001</v>
      </c>
      <c r="T9">
        <v>0.26700000000000002</v>
      </c>
      <c r="U9">
        <v>0.20300000000000001</v>
      </c>
      <c r="V9">
        <f t="shared" si="0"/>
        <v>0.22795000000000004</v>
      </c>
    </row>
    <row r="10" spans="1:22" x14ac:dyDescent="0.25">
      <c r="A10" t="s">
        <v>69</v>
      </c>
      <c r="B10">
        <v>0.33200000000000002</v>
      </c>
      <c r="C10">
        <v>0.26</v>
      </c>
      <c r="D10">
        <v>0.23599999999999999</v>
      </c>
      <c r="E10">
        <v>0.26100000000000001</v>
      </c>
      <c r="F10">
        <v>0.27100000000000002</v>
      </c>
      <c r="G10">
        <v>0.24199999999999999</v>
      </c>
      <c r="H10">
        <v>0.26</v>
      </c>
      <c r="I10">
        <v>0.245</v>
      </c>
      <c r="J10">
        <v>0.3</v>
      </c>
      <c r="K10">
        <v>0.247</v>
      </c>
      <c r="L10">
        <v>0.25</v>
      </c>
      <c r="M10">
        <v>0.27500000000000002</v>
      </c>
      <c r="N10">
        <v>0.23699999999999999</v>
      </c>
      <c r="O10">
        <v>0.27900000000000003</v>
      </c>
      <c r="P10">
        <v>0.29699999999999999</v>
      </c>
      <c r="Q10">
        <v>0.26700000000000002</v>
      </c>
      <c r="R10">
        <v>0.23200000000000001</v>
      </c>
      <c r="S10">
        <v>0.25</v>
      </c>
      <c r="T10">
        <v>0.27500000000000002</v>
      </c>
      <c r="U10">
        <v>0.247</v>
      </c>
      <c r="V10">
        <f t="shared" si="0"/>
        <v>0.26315</v>
      </c>
    </row>
    <row r="11" spans="1:22" x14ac:dyDescent="0.25">
      <c r="A11" t="s">
        <v>70</v>
      </c>
      <c r="B11">
        <v>0.28799999999999998</v>
      </c>
      <c r="C11">
        <v>0.34699999999999998</v>
      </c>
      <c r="D11">
        <v>0.28499999999999998</v>
      </c>
      <c r="E11">
        <v>0.27200000000000002</v>
      </c>
      <c r="F11">
        <v>0.33700000000000002</v>
      </c>
      <c r="G11">
        <v>0.32800000000000001</v>
      </c>
      <c r="H11">
        <v>0.34899999999999998</v>
      </c>
      <c r="I11">
        <v>0.29699999999999999</v>
      </c>
      <c r="J11">
        <v>0.27600000000000002</v>
      </c>
      <c r="K11">
        <v>0.307</v>
      </c>
      <c r="L11">
        <v>0.3</v>
      </c>
      <c r="M11">
        <v>0.307</v>
      </c>
      <c r="N11">
        <v>0.27</v>
      </c>
      <c r="O11">
        <v>0.307</v>
      </c>
      <c r="P11">
        <v>0.247</v>
      </c>
      <c r="Q11">
        <v>0.28999999999999998</v>
      </c>
      <c r="R11">
        <v>0.35199999999999998</v>
      </c>
      <c r="S11">
        <v>0.33600000000000002</v>
      </c>
      <c r="T11">
        <v>0.34399999999999997</v>
      </c>
      <c r="U11">
        <v>0.31</v>
      </c>
      <c r="V11">
        <f t="shared" si="0"/>
        <v>0.30745</v>
      </c>
    </row>
    <row r="12" spans="1:22" x14ac:dyDescent="0.25">
      <c r="A12" t="s">
        <v>71</v>
      </c>
      <c r="B12">
        <v>0.20699999999999999</v>
      </c>
      <c r="C12">
        <v>0.251</v>
      </c>
      <c r="D12">
        <v>0.23200000000000001</v>
      </c>
      <c r="E12">
        <v>0.17399999999999999</v>
      </c>
      <c r="F12">
        <v>0.22800000000000001</v>
      </c>
      <c r="G12">
        <v>0.19600000000000001</v>
      </c>
      <c r="H12">
        <v>0.24399999999999999</v>
      </c>
      <c r="I12">
        <v>0.26500000000000001</v>
      </c>
      <c r="J12">
        <v>0.32100000000000001</v>
      </c>
      <c r="K12">
        <v>0.26800000000000002</v>
      </c>
      <c r="L12">
        <v>0.25700000000000001</v>
      </c>
      <c r="M12">
        <v>0.254</v>
      </c>
      <c r="N12">
        <v>0.24299999999999999</v>
      </c>
      <c r="O12">
        <v>0.23899999999999999</v>
      </c>
      <c r="P12">
        <v>0.247</v>
      </c>
      <c r="Q12">
        <v>0.27</v>
      </c>
      <c r="R12">
        <v>0.223</v>
      </c>
      <c r="S12">
        <v>0.247</v>
      </c>
      <c r="T12">
        <v>0.217</v>
      </c>
      <c r="U12">
        <v>0.26200000000000001</v>
      </c>
      <c r="V12">
        <f t="shared" si="0"/>
        <v>0.24224999999999994</v>
      </c>
    </row>
    <row r="13" spans="1:22" x14ac:dyDescent="0.25">
      <c r="A13" t="s">
        <v>72</v>
      </c>
      <c r="B13">
        <v>0.25900000000000001</v>
      </c>
      <c r="C13">
        <v>0.24299999999999999</v>
      </c>
      <c r="D13">
        <v>0.19700000000000001</v>
      </c>
      <c r="E13" t="s">
        <v>77</v>
      </c>
      <c r="F13">
        <v>0.23599999999999999</v>
      </c>
      <c r="G13">
        <v>0.24</v>
      </c>
      <c r="H13">
        <v>0.23</v>
      </c>
      <c r="I13">
        <v>0.189</v>
      </c>
      <c r="J13">
        <v>0.20200000000000001</v>
      </c>
      <c r="K13">
        <v>0.32900000000000001</v>
      </c>
      <c r="L13">
        <v>0.21099999999999999</v>
      </c>
      <c r="M13">
        <v>0.19</v>
      </c>
      <c r="N13">
        <v>0.24299999999999999</v>
      </c>
      <c r="O13">
        <v>0.26200000000000001</v>
      </c>
      <c r="P13">
        <v>0.19700000000000001</v>
      </c>
      <c r="Q13">
        <v>0.216</v>
      </c>
      <c r="R13">
        <v>0.19400000000000001</v>
      </c>
      <c r="S13">
        <v>0.25600000000000001</v>
      </c>
      <c r="T13">
        <v>0.188</v>
      </c>
      <c r="U13">
        <v>0.20799999999999999</v>
      </c>
      <c r="V13">
        <f t="shared" si="0"/>
        <v>0.22578947368421054</v>
      </c>
    </row>
    <row r="14" spans="1:22" x14ac:dyDescent="0.25">
      <c r="A14" t="s">
        <v>73</v>
      </c>
      <c r="B14">
        <v>0.36</v>
      </c>
      <c r="C14">
        <v>0.32</v>
      </c>
      <c r="D14">
        <v>0.39</v>
      </c>
      <c r="E14">
        <v>0.29899999999999999</v>
      </c>
      <c r="F14">
        <v>0.312</v>
      </c>
      <c r="G14">
        <v>0.29199999999999998</v>
      </c>
      <c r="H14">
        <v>0.376</v>
      </c>
      <c r="I14">
        <v>0.34599999999999997</v>
      </c>
      <c r="J14">
        <v>0.46800000000000003</v>
      </c>
      <c r="K14">
        <v>0.33100000000000002</v>
      </c>
      <c r="L14">
        <v>0.314</v>
      </c>
      <c r="M14">
        <v>0.30099999999999999</v>
      </c>
      <c r="N14">
        <v>0.316</v>
      </c>
      <c r="O14">
        <v>0.29499999999999998</v>
      </c>
      <c r="P14">
        <v>0.27700000000000002</v>
      </c>
      <c r="Q14">
        <v>0.31</v>
      </c>
      <c r="R14">
        <v>0.32900000000000001</v>
      </c>
      <c r="S14">
        <v>0.29799999999999999</v>
      </c>
      <c r="T14">
        <v>0.38800000000000001</v>
      </c>
      <c r="U14">
        <v>0.40799999999999997</v>
      </c>
      <c r="V14">
        <f t="shared" si="0"/>
        <v>0.33649999999999997</v>
      </c>
    </row>
    <row r="15" spans="1:22" x14ac:dyDescent="0.25">
      <c r="A15" t="s">
        <v>74</v>
      </c>
      <c r="B15">
        <v>0.21299999999999999</v>
      </c>
      <c r="C15">
        <v>0.25700000000000001</v>
      </c>
      <c r="D15">
        <v>0.23699999999999999</v>
      </c>
      <c r="E15">
        <v>0.34499999999999997</v>
      </c>
      <c r="F15">
        <v>0.23400000000000001</v>
      </c>
      <c r="G15">
        <v>0.22</v>
      </c>
      <c r="H15" t="s">
        <v>77</v>
      </c>
      <c r="I15">
        <v>0.28999999999999998</v>
      </c>
      <c r="J15">
        <v>0.33400000000000002</v>
      </c>
      <c r="K15">
        <v>0.28199999999999997</v>
      </c>
      <c r="L15">
        <v>0.28000000000000003</v>
      </c>
      <c r="M15">
        <v>0.28100000000000003</v>
      </c>
      <c r="N15">
        <v>0.25900000000000001</v>
      </c>
      <c r="O15">
        <v>0.26</v>
      </c>
      <c r="P15">
        <v>0.28000000000000003</v>
      </c>
      <c r="Q15">
        <v>0.34399999999999997</v>
      </c>
      <c r="R15">
        <v>0.25600000000000001</v>
      </c>
      <c r="S15">
        <v>0.32200000000000001</v>
      </c>
      <c r="T15">
        <v>0.33600000000000002</v>
      </c>
      <c r="U15">
        <v>0.24199999999999999</v>
      </c>
      <c r="V15">
        <f t="shared" si="0"/>
        <v>0.27747368421052637</v>
      </c>
    </row>
    <row r="16" spans="1:22" x14ac:dyDescent="0.25">
      <c r="A16" t="s">
        <v>75</v>
      </c>
      <c r="B16">
        <v>0.23</v>
      </c>
      <c r="C16">
        <v>0.221</v>
      </c>
      <c r="D16">
        <v>0.21</v>
      </c>
      <c r="E16">
        <v>0.23</v>
      </c>
      <c r="F16">
        <v>0.22</v>
      </c>
      <c r="G16">
        <v>0.20599999999999999</v>
      </c>
      <c r="H16">
        <v>0.25900000000000001</v>
      </c>
      <c r="I16">
        <v>0.21199999999999999</v>
      </c>
      <c r="J16">
        <v>0.23899999999999999</v>
      </c>
      <c r="K16">
        <v>0.22600000000000001</v>
      </c>
      <c r="L16">
        <v>0.24299999999999999</v>
      </c>
      <c r="M16">
        <v>0.26100000000000001</v>
      </c>
      <c r="N16">
        <v>0.23200000000000001</v>
      </c>
      <c r="O16">
        <v>0.22700000000000001</v>
      </c>
      <c r="P16">
        <v>0.22800000000000001</v>
      </c>
      <c r="Q16">
        <v>0.26</v>
      </c>
      <c r="R16">
        <v>0.22700000000000001</v>
      </c>
      <c r="S16">
        <v>0.249</v>
      </c>
      <c r="T16">
        <v>0.22700000000000001</v>
      </c>
      <c r="U16">
        <v>0.28199999999999997</v>
      </c>
      <c r="V16">
        <f t="shared" si="0"/>
        <v>0.23445000000000005</v>
      </c>
    </row>
    <row r="17" spans="1:22" x14ac:dyDescent="0.25">
      <c r="A17" t="s">
        <v>76</v>
      </c>
      <c r="B17">
        <v>0.27</v>
      </c>
      <c r="C17">
        <v>0.312</v>
      </c>
      <c r="D17">
        <v>0.21299999999999999</v>
      </c>
      <c r="E17">
        <v>0.25900000000000001</v>
      </c>
      <c r="F17">
        <v>0.19400000000000001</v>
      </c>
      <c r="G17">
        <v>0.221</v>
      </c>
      <c r="H17">
        <v>0.21299999999999999</v>
      </c>
      <c r="I17">
        <v>0.19700000000000001</v>
      </c>
      <c r="J17">
        <v>0.247</v>
      </c>
      <c r="K17">
        <v>0.26300000000000001</v>
      </c>
      <c r="L17">
        <v>0.23699999999999999</v>
      </c>
      <c r="M17">
        <v>0.254</v>
      </c>
      <c r="N17">
        <v>0.35299999999999998</v>
      </c>
      <c r="O17">
        <v>0.21</v>
      </c>
      <c r="P17">
        <v>0.26300000000000001</v>
      </c>
      <c r="Q17">
        <v>0.245</v>
      </c>
      <c r="R17">
        <v>0.23200000000000001</v>
      </c>
      <c r="S17">
        <v>0.22500000000000001</v>
      </c>
      <c r="T17">
        <v>0.33700000000000002</v>
      </c>
      <c r="U17">
        <v>0.372</v>
      </c>
      <c r="V17">
        <f t="shared" si="0"/>
        <v>0.25585000000000002</v>
      </c>
    </row>
    <row r="18" spans="1:22" x14ac:dyDescent="0.25">
      <c r="A18" t="s">
        <v>78</v>
      </c>
      <c r="B18">
        <v>0.217</v>
      </c>
      <c r="C18">
        <v>0.22900000000000001</v>
      </c>
      <c r="D18">
        <v>0.185</v>
      </c>
      <c r="E18">
        <v>0.20599999999999999</v>
      </c>
      <c r="F18">
        <v>0.20200000000000001</v>
      </c>
      <c r="G18">
        <v>0.23400000000000001</v>
      </c>
      <c r="H18">
        <v>0.23200000000000001</v>
      </c>
      <c r="I18">
        <v>0.20300000000000001</v>
      </c>
      <c r="J18">
        <v>0.20699999999999999</v>
      </c>
      <c r="K18">
        <v>0.20699999999999999</v>
      </c>
      <c r="L18">
        <v>0.245</v>
      </c>
      <c r="M18">
        <v>0.23799999999999999</v>
      </c>
      <c r="N18">
        <v>0.252</v>
      </c>
      <c r="O18">
        <v>0.23799999999999999</v>
      </c>
      <c r="P18">
        <v>0.22800000000000001</v>
      </c>
      <c r="Q18">
        <v>0.253</v>
      </c>
      <c r="R18">
        <v>0.21199999999999999</v>
      </c>
      <c r="S18">
        <v>0.21099999999999999</v>
      </c>
      <c r="T18">
        <v>0.309</v>
      </c>
      <c r="U18">
        <v>0.30299999999999999</v>
      </c>
      <c r="V18">
        <f t="shared" si="0"/>
        <v>0.23055000000000003</v>
      </c>
    </row>
    <row r="19" spans="1:22" x14ac:dyDescent="0.25">
      <c r="A19" t="s">
        <v>79</v>
      </c>
      <c r="B19">
        <v>0.28299999999999997</v>
      </c>
      <c r="C19">
        <v>0.22900000000000001</v>
      </c>
      <c r="D19">
        <v>0.27800000000000002</v>
      </c>
      <c r="E19">
        <v>0.22500000000000001</v>
      </c>
      <c r="F19">
        <v>0.18099999999999999</v>
      </c>
      <c r="G19">
        <v>0.22600000000000001</v>
      </c>
      <c r="H19">
        <v>0.22700000000000001</v>
      </c>
      <c r="I19">
        <v>0.20399999999999999</v>
      </c>
      <c r="J19">
        <v>0.23799999999999999</v>
      </c>
      <c r="K19">
        <v>0.23699999999999999</v>
      </c>
      <c r="L19">
        <v>0.218</v>
      </c>
      <c r="M19">
        <v>0.214</v>
      </c>
      <c r="N19">
        <v>0.23599999999999999</v>
      </c>
      <c r="O19">
        <v>0.193</v>
      </c>
      <c r="P19">
        <v>0.26900000000000002</v>
      </c>
      <c r="Q19">
        <v>0.24299999999999999</v>
      </c>
      <c r="R19">
        <v>0.23200000000000001</v>
      </c>
      <c r="S19">
        <v>0.25900000000000001</v>
      </c>
      <c r="T19">
        <v>0.251</v>
      </c>
      <c r="U19">
        <v>0.23499999999999999</v>
      </c>
      <c r="V19">
        <f t="shared" si="0"/>
        <v>0.23390000000000008</v>
      </c>
    </row>
    <row r="20" spans="1:22" x14ac:dyDescent="0.25">
      <c r="A20" t="s">
        <v>80</v>
      </c>
      <c r="B20">
        <v>0.23200000000000001</v>
      </c>
      <c r="C20">
        <v>0.25800000000000001</v>
      </c>
      <c r="D20">
        <v>0.23200000000000001</v>
      </c>
      <c r="E20">
        <v>0.21199999999999999</v>
      </c>
      <c r="F20">
        <v>0.245</v>
      </c>
      <c r="G20">
        <v>0.246</v>
      </c>
      <c r="H20">
        <v>0.26800000000000002</v>
      </c>
      <c r="I20">
        <v>0.23499999999999999</v>
      </c>
      <c r="J20">
        <v>0.224</v>
      </c>
      <c r="K20">
        <v>0.27600000000000002</v>
      </c>
      <c r="L20">
        <v>0.25700000000000001</v>
      </c>
      <c r="M20">
        <v>0.24199999999999999</v>
      </c>
      <c r="N20">
        <v>0.26700000000000002</v>
      </c>
      <c r="O20">
        <v>0.255</v>
      </c>
      <c r="P20">
        <v>0.26100000000000001</v>
      </c>
      <c r="Q20">
        <v>0.23899999999999999</v>
      </c>
      <c r="R20">
        <v>0.252</v>
      </c>
      <c r="S20">
        <v>0.246</v>
      </c>
      <c r="T20">
        <v>0.251</v>
      </c>
      <c r="U20">
        <v>0.27800000000000002</v>
      </c>
      <c r="V20">
        <f t="shared" si="0"/>
        <v>0.24879999999999997</v>
      </c>
    </row>
    <row r="21" spans="1:22" x14ac:dyDescent="0.25">
      <c r="A21" t="s">
        <v>81</v>
      </c>
      <c r="B21">
        <v>0.224</v>
      </c>
      <c r="C21">
        <v>0.247</v>
      </c>
      <c r="D21">
        <v>0.22</v>
      </c>
      <c r="E21">
        <v>0.246</v>
      </c>
      <c r="F21">
        <v>0.254</v>
      </c>
      <c r="G21">
        <v>0.24399999999999999</v>
      </c>
      <c r="H21">
        <v>0.19500000000000001</v>
      </c>
      <c r="I21">
        <v>0.24</v>
      </c>
      <c r="J21">
        <v>0.22700000000000001</v>
      </c>
      <c r="K21">
        <v>0.223</v>
      </c>
      <c r="L21">
        <v>0.23899999999999999</v>
      </c>
      <c r="M21">
        <v>0.2</v>
      </c>
      <c r="N21">
        <v>0.219</v>
      </c>
      <c r="O21">
        <v>0.21</v>
      </c>
      <c r="P21">
        <v>0.20699999999999999</v>
      </c>
      <c r="Q21">
        <v>0.20499999999999999</v>
      </c>
      <c r="R21">
        <v>0.22500000000000001</v>
      </c>
      <c r="S21">
        <v>0.20399999999999999</v>
      </c>
      <c r="T21">
        <v>0.22800000000000001</v>
      </c>
      <c r="U21">
        <v>0.19800000000000001</v>
      </c>
      <c r="V21">
        <f t="shared" si="0"/>
        <v>0.22275</v>
      </c>
    </row>
    <row r="22" spans="1:22" x14ac:dyDescent="0.25">
      <c r="A22" t="s">
        <v>82</v>
      </c>
      <c r="B22">
        <v>0.217</v>
      </c>
      <c r="C22">
        <v>0.218</v>
      </c>
      <c r="D22">
        <v>0.24099999999999999</v>
      </c>
      <c r="E22">
        <v>0.23499999999999999</v>
      </c>
      <c r="F22">
        <v>0.23899999999999999</v>
      </c>
      <c r="G22">
        <v>0.20899999999999999</v>
      </c>
      <c r="H22">
        <v>0.26700000000000002</v>
      </c>
      <c r="I22">
        <v>0.311</v>
      </c>
      <c r="J22">
        <v>0.28100000000000003</v>
      </c>
      <c r="K22">
        <v>0.20200000000000001</v>
      </c>
      <c r="L22">
        <v>0.27</v>
      </c>
      <c r="M22">
        <v>0.23400000000000001</v>
      </c>
      <c r="N22">
        <v>0.33800000000000002</v>
      </c>
      <c r="O22">
        <v>0.27800000000000002</v>
      </c>
      <c r="P22">
        <v>0.23400000000000001</v>
      </c>
      <c r="Q22">
        <v>0.316</v>
      </c>
      <c r="R22">
        <v>0.29799999999999999</v>
      </c>
      <c r="S22">
        <v>0.53700000000000003</v>
      </c>
      <c r="T22">
        <v>0.24199999999999999</v>
      </c>
      <c r="U22">
        <v>0.23899999999999999</v>
      </c>
      <c r="V22">
        <f t="shared" si="0"/>
        <v>0.27029999999999998</v>
      </c>
    </row>
    <row r="23" spans="1:22" x14ac:dyDescent="0.25">
      <c r="A23" t="s">
        <v>83</v>
      </c>
      <c r="B23">
        <v>0.377</v>
      </c>
      <c r="C23">
        <v>0.216</v>
      </c>
      <c r="D23">
        <v>0.22700000000000001</v>
      </c>
      <c r="E23">
        <v>0.23200000000000001</v>
      </c>
      <c r="F23">
        <v>0.24299999999999999</v>
      </c>
      <c r="G23">
        <v>0.219</v>
      </c>
      <c r="H23">
        <v>0.21299999999999999</v>
      </c>
      <c r="I23">
        <v>0.22700000000000001</v>
      </c>
      <c r="J23">
        <v>0.23</v>
      </c>
      <c r="K23">
        <v>0.221</v>
      </c>
      <c r="L23">
        <v>0.28199999999999997</v>
      </c>
      <c r="M23">
        <v>0.36</v>
      </c>
      <c r="N23">
        <v>0.22900000000000001</v>
      </c>
      <c r="O23">
        <v>0.27500000000000002</v>
      </c>
      <c r="P23">
        <v>0.28399999999999997</v>
      </c>
      <c r="Q23">
        <v>0.26</v>
      </c>
      <c r="R23">
        <v>0.25900000000000001</v>
      </c>
      <c r="S23">
        <v>0.22</v>
      </c>
      <c r="T23">
        <v>0.21199999999999999</v>
      </c>
      <c r="U23">
        <v>0.31900000000000001</v>
      </c>
      <c r="V23">
        <f t="shared" si="0"/>
        <v>0.25524999999999998</v>
      </c>
    </row>
    <row r="24" spans="1:22" x14ac:dyDescent="0.25">
      <c r="A24" t="s">
        <v>84</v>
      </c>
      <c r="B24">
        <v>0.19700000000000001</v>
      </c>
      <c r="C24">
        <v>0.19800000000000001</v>
      </c>
      <c r="D24">
        <v>0.25700000000000001</v>
      </c>
      <c r="E24">
        <v>0.20799999999999999</v>
      </c>
      <c r="F24">
        <v>0.22900000000000001</v>
      </c>
      <c r="G24">
        <v>0.24099999999999999</v>
      </c>
      <c r="H24">
        <v>0.17399999999999999</v>
      </c>
      <c r="I24" t="s">
        <v>77</v>
      </c>
      <c r="J24">
        <v>0.20399999999999999</v>
      </c>
      <c r="K24">
        <v>0.23699999999999999</v>
      </c>
      <c r="L24">
        <v>0.23899999999999999</v>
      </c>
      <c r="M24">
        <v>0.23</v>
      </c>
      <c r="N24">
        <v>0.21199999999999999</v>
      </c>
      <c r="O24">
        <v>0.24199999999999999</v>
      </c>
      <c r="P24">
        <v>0.26400000000000001</v>
      </c>
      <c r="Q24">
        <v>0.23599999999999999</v>
      </c>
      <c r="R24">
        <v>0.248</v>
      </c>
      <c r="S24">
        <v>0.28199999999999997</v>
      </c>
      <c r="T24">
        <v>0.26700000000000002</v>
      </c>
      <c r="U24">
        <v>0.23799999999999999</v>
      </c>
      <c r="V24">
        <f t="shared" si="0"/>
        <v>0.23173684210526319</v>
      </c>
    </row>
    <row r="25" spans="1:22" x14ac:dyDescent="0.25">
      <c r="A25" t="s">
        <v>85</v>
      </c>
      <c r="B25">
        <v>0.28899999999999998</v>
      </c>
      <c r="C25">
        <v>0.23200000000000001</v>
      </c>
      <c r="D25">
        <v>0.247</v>
      </c>
      <c r="E25">
        <v>0.27500000000000002</v>
      </c>
      <c r="F25">
        <v>0.218</v>
      </c>
      <c r="G25">
        <v>0.223</v>
      </c>
      <c r="H25">
        <v>0.24099999999999999</v>
      </c>
      <c r="I25">
        <v>0.222</v>
      </c>
      <c r="J25">
        <v>0.221</v>
      </c>
      <c r="K25">
        <v>0.26200000000000001</v>
      </c>
      <c r="L25">
        <v>0.223</v>
      </c>
      <c r="M25">
        <v>0.223</v>
      </c>
      <c r="N25">
        <v>0.218</v>
      </c>
      <c r="O25">
        <v>0.252</v>
      </c>
      <c r="P25">
        <v>0.32700000000000001</v>
      </c>
      <c r="Q25">
        <v>0.32600000000000001</v>
      </c>
      <c r="R25">
        <v>0.253</v>
      </c>
      <c r="S25">
        <v>0.32300000000000001</v>
      </c>
      <c r="T25">
        <v>0.27200000000000002</v>
      </c>
      <c r="U25">
        <v>0.22900000000000001</v>
      </c>
      <c r="V25">
        <f t="shared" si="0"/>
        <v>0.25380000000000003</v>
      </c>
    </row>
    <row r="26" spans="1:22" x14ac:dyDescent="0.25">
      <c r="A26" t="s">
        <v>86</v>
      </c>
      <c r="B26">
        <v>0.31900000000000001</v>
      </c>
      <c r="C26">
        <v>0.34300000000000003</v>
      </c>
      <c r="D26">
        <v>0.27300000000000002</v>
      </c>
      <c r="E26">
        <v>0.29199999999999998</v>
      </c>
      <c r="F26">
        <v>0.28599999999999998</v>
      </c>
      <c r="G26">
        <v>0.27300000000000002</v>
      </c>
      <c r="H26">
        <v>0.27300000000000002</v>
      </c>
      <c r="I26">
        <v>0.32500000000000001</v>
      </c>
      <c r="J26">
        <v>0.25</v>
      </c>
      <c r="K26">
        <v>0.28999999999999998</v>
      </c>
      <c r="L26">
        <v>0.315</v>
      </c>
      <c r="M26">
        <v>0.248</v>
      </c>
      <c r="N26">
        <v>0.28000000000000003</v>
      </c>
      <c r="O26">
        <v>0.29099999999999998</v>
      </c>
      <c r="P26">
        <v>0.28399999999999997</v>
      </c>
      <c r="Q26">
        <v>0.30199999999999999</v>
      </c>
      <c r="R26">
        <v>0.26</v>
      </c>
      <c r="S26">
        <v>0.3</v>
      </c>
      <c r="T26">
        <v>0.29899999999999999</v>
      </c>
      <c r="U26">
        <v>0.249</v>
      </c>
      <c r="V26">
        <f t="shared" si="0"/>
        <v>0.28759999999999997</v>
      </c>
    </row>
    <row r="27" spans="1:22" x14ac:dyDescent="0.25">
      <c r="A27" t="s">
        <v>87</v>
      </c>
      <c r="B27">
        <v>0.26900000000000002</v>
      </c>
      <c r="C27">
        <v>0.19400000000000001</v>
      </c>
      <c r="D27">
        <v>0.21099999999999999</v>
      </c>
      <c r="E27">
        <v>0.191</v>
      </c>
      <c r="F27">
        <v>0.24299999999999999</v>
      </c>
      <c r="G27">
        <v>0.22800000000000001</v>
      </c>
      <c r="H27">
        <v>0.2</v>
      </c>
      <c r="I27">
        <v>0.19</v>
      </c>
      <c r="J27">
        <v>0.19600000000000001</v>
      </c>
      <c r="K27">
        <v>0.23200000000000001</v>
      </c>
      <c r="L27">
        <v>0.23200000000000001</v>
      </c>
      <c r="M27">
        <v>0.20799999999999999</v>
      </c>
      <c r="N27">
        <v>0.2</v>
      </c>
      <c r="O27">
        <v>0.217</v>
      </c>
      <c r="P27">
        <v>0.22900000000000001</v>
      </c>
      <c r="Q27">
        <v>0.214</v>
      </c>
      <c r="R27">
        <v>0.19</v>
      </c>
      <c r="S27">
        <v>0.20499999999999999</v>
      </c>
      <c r="T27">
        <v>0.24399999999999999</v>
      </c>
      <c r="U27">
        <v>0.20399999999999999</v>
      </c>
      <c r="V27">
        <f t="shared" si="0"/>
        <v>0.21485000000000004</v>
      </c>
    </row>
    <row r="28" spans="1:22" x14ac:dyDescent="0.25">
      <c r="A28" t="s">
        <v>88</v>
      </c>
      <c r="B28">
        <v>0.27600000000000002</v>
      </c>
      <c r="C28">
        <v>0.23400000000000001</v>
      </c>
      <c r="D28">
        <v>0.23</v>
      </c>
      <c r="E28">
        <v>0.28499999999999998</v>
      </c>
      <c r="F28">
        <v>0.22900000000000001</v>
      </c>
      <c r="G28">
        <v>0.20699999999999999</v>
      </c>
      <c r="H28">
        <v>0.20200000000000001</v>
      </c>
      <c r="I28">
        <v>0.217</v>
      </c>
      <c r="J28">
        <v>0.221</v>
      </c>
      <c r="K28">
        <v>0.19800000000000001</v>
      </c>
      <c r="L28">
        <v>0.20100000000000001</v>
      </c>
      <c r="M28">
        <v>0.218</v>
      </c>
      <c r="N28">
        <v>0.22600000000000001</v>
      </c>
      <c r="O28">
        <v>0.255</v>
      </c>
      <c r="P28">
        <v>0.20399999999999999</v>
      </c>
      <c r="Q28">
        <v>0.214</v>
      </c>
      <c r="R28">
        <v>0.26200000000000001</v>
      </c>
      <c r="S28">
        <v>0.23</v>
      </c>
      <c r="T28">
        <v>0.26300000000000001</v>
      </c>
      <c r="U28">
        <v>0.26300000000000001</v>
      </c>
      <c r="V28">
        <f t="shared" si="0"/>
        <v>0.23174999999999998</v>
      </c>
    </row>
    <row r="29" spans="1:22" x14ac:dyDescent="0.25">
      <c r="A29" t="s">
        <v>89</v>
      </c>
      <c r="B29">
        <v>0.23599999999999999</v>
      </c>
      <c r="C29">
        <v>0.22700000000000001</v>
      </c>
      <c r="D29">
        <v>0.22900000000000001</v>
      </c>
      <c r="E29">
        <v>0.25800000000000001</v>
      </c>
      <c r="F29">
        <v>0.19700000000000001</v>
      </c>
      <c r="G29">
        <v>0.21</v>
      </c>
      <c r="H29">
        <v>0.17100000000000001</v>
      </c>
      <c r="I29">
        <v>0.184</v>
      </c>
      <c r="J29">
        <v>0.16600000000000001</v>
      </c>
      <c r="K29">
        <v>0.23300000000000001</v>
      </c>
      <c r="L29">
        <v>0.21099999999999999</v>
      </c>
      <c r="M29">
        <v>0.17699999999999999</v>
      </c>
      <c r="N29">
        <v>0.16700000000000001</v>
      </c>
      <c r="O29">
        <v>0.17100000000000001</v>
      </c>
      <c r="P29">
        <v>0.184</v>
      </c>
      <c r="Q29">
        <v>0.13700000000000001</v>
      </c>
      <c r="R29">
        <v>0.16200000000000001</v>
      </c>
      <c r="S29">
        <v>0.216</v>
      </c>
      <c r="T29">
        <v>0.189</v>
      </c>
      <c r="U29">
        <v>0.186</v>
      </c>
      <c r="V29">
        <f t="shared" si="0"/>
        <v>0.19554999999999997</v>
      </c>
    </row>
    <row r="30" spans="1:22" x14ac:dyDescent="0.25">
      <c r="A30" t="s">
        <v>90</v>
      </c>
      <c r="B30">
        <v>0.214</v>
      </c>
      <c r="C30">
        <v>0.245</v>
      </c>
      <c r="D30">
        <v>0.25600000000000001</v>
      </c>
      <c r="E30">
        <v>0.25</v>
      </c>
      <c r="F30">
        <v>0.27100000000000002</v>
      </c>
      <c r="G30">
        <v>0.249</v>
      </c>
      <c r="H30">
        <v>0.255</v>
      </c>
      <c r="I30">
        <v>0.25700000000000001</v>
      </c>
      <c r="J30">
        <v>0.217</v>
      </c>
      <c r="K30">
        <v>0.29799999999999999</v>
      </c>
      <c r="L30">
        <v>0.28499999999999998</v>
      </c>
      <c r="M30">
        <v>0.29399999999999998</v>
      </c>
      <c r="N30">
        <v>0.32200000000000001</v>
      </c>
      <c r="O30">
        <v>0.24099999999999999</v>
      </c>
      <c r="P30">
        <v>0.27</v>
      </c>
      <c r="Q30">
        <v>0.25</v>
      </c>
      <c r="R30">
        <v>0.249</v>
      </c>
      <c r="S30">
        <v>0.249</v>
      </c>
      <c r="T30">
        <v>0.23699999999999999</v>
      </c>
      <c r="U30">
        <v>0.28599999999999998</v>
      </c>
      <c r="V30">
        <f t="shared" si="0"/>
        <v>0.25974999999999998</v>
      </c>
    </row>
    <row r="31" spans="1:22" x14ac:dyDescent="0.25">
      <c r="A31" t="s">
        <v>91</v>
      </c>
      <c r="B31">
        <v>0.313</v>
      </c>
      <c r="C31">
        <v>0.27</v>
      </c>
      <c r="D31">
        <v>0.217</v>
      </c>
      <c r="E31">
        <v>0.23300000000000001</v>
      </c>
      <c r="F31">
        <v>0.21099999999999999</v>
      </c>
      <c r="G31">
        <v>0.222</v>
      </c>
      <c r="H31">
        <v>0.24299999999999999</v>
      </c>
      <c r="I31">
        <v>0.22700000000000001</v>
      </c>
      <c r="J31">
        <v>0.27600000000000002</v>
      </c>
      <c r="K31">
        <v>0.20300000000000001</v>
      </c>
      <c r="L31">
        <v>0.249</v>
      </c>
      <c r="M31">
        <v>0.253</v>
      </c>
      <c r="N31">
        <v>0.27500000000000002</v>
      </c>
      <c r="O31">
        <v>0.22700000000000001</v>
      </c>
      <c r="P31">
        <v>0.20499999999999999</v>
      </c>
      <c r="Q31">
        <v>0.21099999999999999</v>
      </c>
      <c r="R31">
        <v>0.24</v>
      </c>
      <c r="S31" t="s">
        <v>77</v>
      </c>
      <c r="T31">
        <v>0.21199999999999999</v>
      </c>
      <c r="U31">
        <v>0.24099999999999999</v>
      </c>
      <c r="V31">
        <f t="shared" si="0"/>
        <v>0.23831578947368418</v>
      </c>
    </row>
    <row r="32" spans="1:22" x14ac:dyDescent="0.25">
      <c r="A32" t="s">
        <v>92</v>
      </c>
      <c r="B32">
        <v>0.26900000000000002</v>
      </c>
      <c r="C32">
        <v>0.25600000000000001</v>
      </c>
      <c r="D32">
        <v>0.33500000000000002</v>
      </c>
      <c r="E32">
        <v>0.33300000000000002</v>
      </c>
      <c r="F32">
        <v>0.29299999999999998</v>
      </c>
      <c r="G32">
        <v>0.249</v>
      </c>
      <c r="H32">
        <v>0.25800000000000001</v>
      </c>
      <c r="I32">
        <v>0.26200000000000001</v>
      </c>
      <c r="J32">
        <v>0.28599999999999998</v>
      </c>
      <c r="K32">
        <v>0.36399999999999999</v>
      </c>
      <c r="L32">
        <v>0.23799999999999999</v>
      </c>
      <c r="M32">
        <v>0.247</v>
      </c>
      <c r="N32">
        <v>0.222</v>
      </c>
      <c r="O32">
        <v>0.32400000000000001</v>
      </c>
      <c r="P32">
        <v>0.32400000000000001</v>
      </c>
      <c r="Q32">
        <v>0.32</v>
      </c>
      <c r="R32">
        <v>0.32800000000000001</v>
      </c>
      <c r="S32">
        <v>0.30299999999999999</v>
      </c>
      <c r="T32">
        <v>0.36399999999999999</v>
      </c>
      <c r="U32">
        <v>0.29099999999999998</v>
      </c>
      <c r="V32">
        <f t="shared" si="0"/>
        <v>0.29330000000000001</v>
      </c>
    </row>
    <row r="33" spans="1:22" x14ac:dyDescent="0.25">
      <c r="A33" t="s">
        <v>93</v>
      </c>
      <c r="B33">
        <v>0.27600000000000002</v>
      </c>
      <c r="C33">
        <v>0.23899999999999999</v>
      </c>
      <c r="D33">
        <v>0.20399999999999999</v>
      </c>
      <c r="E33">
        <v>0.26800000000000002</v>
      </c>
      <c r="F33">
        <v>0.23</v>
      </c>
      <c r="G33">
        <v>0.224</v>
      </c>
      <c r="H33">
        <v>0.23</v>
      </c>
      <c r="I33">
        <v>0.26100000000000001</v>
      </c>
      <c r="J33">
        <v>0.25</v>
      </c>
      <c r="K33">
        <v>0.24299999999999999</v>
      </c>
      <c r="L33">
        <v>0.24199999999999999</v>
      </c>
      <c r="M33">
        <v>0.26300000000000001</v>
      </c>
      <c r="N33">
        <v>0.27800000000000002</v>
      </c>
      <c r="O33">
        <v>0.24299999999999999</v>
      </c>
      <c r="P33">
        <v>0.23799999999999999</v>
      </c>
      <c r="Q33">
        <v>0.25900000000000001</v>
      </c>
      <c r="R33">
        <v>0.28100000000000003</v>
      </c>
      <c r="S33">
        <v>0.248</v>
      </c>
      <c r="T33">
        <v>0.252</v>
      </c>
      <c r="U33">
        <v>0.224</v>
      </c>
      <c r="V33">
        <f t="shared" si="0"/>
        <v>0.24764999999999998</v>
      </c>
    </row>
    <row r="34" spans="1:22" x14ac:dyDescent="0.25">
      <c r="A34" t="s">
        <v>94</v>
      </c>
      <c r="B34">
        <v>0.30599999999999999</v>
      </c>
      <c r="C34">
        <v>0.253</v>
      </c>
      <c r="D34">
        <v>0.221</v>
      </c>
      <c r="E34">
        <v>0.215</v>
      </c>
      <c r="F34">
        <v>0.16800000000000001</v>
      </c>
      <c r="G34">
        <v>0.191</v>
      </c>
      <c r="H34">
        <v>0.19700000000000001</v>
      </c>
      <c r="I34">
        <v>0.156</v>
      </c>
      <c r="J34">
        <v>0.18</v>
      </c>
      <c r="K34">
        <v>0.23400000000000001</v>
      </c>
      <c r="L34">
        <v>0.17699999999999999</v>
      </c>
      <c r="M34">
        <v>0.192</v>
      </c>
      <c r="N34">
        <v>0.193</v>
      </c>
      <c r="O34">
        <v>0.24</v>
      </c>
      <c r="P34">
        <v>0.17799999999999999</v>
      </c>
      <c r="Q34">
        <v>0.19500000000000001</v>
      </c>
      <c r="R34">
        <v>0.17399999999999999</v>
      </c>
      <c r="S34">
        <v>0.18099999999999999</v>
      </c>
      <c r="T34">
        <v>0.17599999999999999</v>
      </c>
      <c r="U34">
        <v>0.159</v>
      </c>
      <c r="V34">
        <f t="shared" si="0"/>
        <v>0.19929999999999998</v>
      </c>
    </row>
    <row r="35" spans="1:22" x14ac:dyDescent="0.25">
      <c r="A35" t="s">
        <v>95</v>
      </c>
      <c r="B35">
        <v>0.307</v>
      </c>
      <c r="C35">
        <v>0.311</v>
      </c>
      <c r="D35">
        <v>0.24399999999999999</v>
      </c>
      <c r="E35">
        <v>0.23400000000000001</v>
      </c>
      <c r="F35">
        <v>0.253</v>
      </c>
      <c r="G35">
        <v>0.22500000000000001</v>
      </c>
      <c r="H35">
        <v>0.21099999999999999</v>
      </c>
      <c r="I35">
        <v>0.23699999999999999</v>
      </c>
      <c r="J35">
        <v>0.219</v>
      </c>
      <c r="K35">
        <v>0.218</v>
      </c>
      <c r="L35">
        <v>0.26700000000000002</v>
      </c>
      <c r="M35">
        <v>0.20100000000000001</v>
      </c>
      <c r="N35">
        <v>0.255</v>
      </c>
      <c r="O35">
        <v>0.253</v>
      </c>
      <c r="P35">
        <v>0.26300000000000001</v>
      </c>
      <c r="Q35">
        <v>0.219</v>
      </c>
      <c r="R35">
        <v>0.224</v>
      </c>
      <c r="S35">
        <v>0.23699999999999999</v>
      </c>
      <c r="T35">
        <v>0.24299999999999999</v>
      </c>
      <c r="U35">
        <v>0.219</v>
      </c>
      <c r="V35">
        <f t="shared" si="0"/>
        <v>0.24200000000000005</v>
      </c>
    </row>
    <row r="36" spans="1:22" x14ac:dyDescent="0.25">
      <c r="A36" t="s">
        <v>96</v>
      </c>
      <c r="B36">
        <v>0.22700000000000001</v>
      </c>
      <c r="C36">
        <v>0.20799999999999999</v>
      </c>
      <c r="D36">
        <v>0.188</v>
      </c>
      <c r="E36">
        <v>0.2</v>
      </c>
      <c r="F36">
        <v>0.251</v>
      </c>
      <c r="G36">
        <v>0.16700000000000001</v>
      </c>
      <c r="H36">
        <v>0.19400000000000001</v>
      </c>
      <c r="I36">
        <v>0.19500000000000001</v>
      </c>
      <c r="J36">
        <v>0.27100000000000002</v>
      </c>
      <c r="K36">
        <v>0.25800000000000001</v>
      </c>
      <c r="L36">
        <v>0.192</v>
      </c>
      <c r="M36">
        <v>0.193</v>
      </c>
      <c r="N36">
        <v>0.20300000000000001</v>
      </c>
      <c r="O36">
        <v>0.22</v>
      </c>
      <c r="P36">
        <v>0.20300000000000001</v>
      </c>
      <c r="Q36">
        <v>0.26200000000000001</v>
      </c>
      <c r="R36">
        <v>0.22600000000000001</v>
      </c>
      <c r="S36">
        <v>0.219</v>
      </c>
      <c r="T36">
        <v>0.27300000000000002</v>
      </c>
      <c r="U36">
        <v>0.218</v>
      </c>
      <c r="V36">
        <f t="shared" si="0"/>
        <v>0.21839999999999998</v>
      </c>
    </row>
    <row r="37" spans="1:22" x14ac:dyDescent="0.25">
      <c r="A37" t="s">
        <v>97</v>
      </c>
      <c r="B37">
        <v>0.27</v>
      </c>
      <c r="C37">
        <v>0.22800000000000001</v>
      </c>
      <c r="D37">
        <v>0.22</v>
      </c>
      <c r="E37">
        <v>0.19700000000000001</v>
      </c>
      <c r="F37">
        <v>0.20200000000000001</v>
      </c>
      <c r="G37">
        <v>0.25700000000000001</v>
      </c>
      <c r="H37">
        <v>0.19400000000000001</v>
      </c>
      <c r="I37">
        <v>0.23699999999999999</v>
      </c>
      <c r="J37">
        <v>0.23400000000000001</v>
      </c>
      <c r="K37">
        <v>0.216</v>
      </c>
      <c r="L37">
        <v>0.214</v>
      </c>
      <c r="M37">
        <v>0.219</v>
      </c>
      <c r="N37">
        <v>0.222</v>
      </c>
      <c r="O37">
        <v>0.19500000000000001</v>
      </c>
      <c r="P37">
        <v>0.25800000000000001</v>
      </c>
      <c r="Q37">
        <v>0.25600000000000001</v>
      </c>
      <c r="R37">
        <v>0.26200000000000001</v>
      </c>
      <c r="S37">
        <v>0.24</v>
      </c>
      <c r="T37">
        <v>0.25800000000000001</v>
      </c>
      <c r="U37">
        <v>0.22600000000000001</v>
      </c>
      <c r="V37">
        <f t="shared" si="0"/>
        <v>0.23024999999999998</v>
      </c>
    </row>
    <row r="38" spans="1:22" x14ac:dyDescent="0.25">
      <c r="V38" t="str">
        <f t="shared" si="0"/>
        <v/>
      </c>
    </row>
  </sheetData>
  <mergeCells count="1">
    <mergeCell ref="B3:U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V38"/>
  <sheetViews>
    <sheetView workbookViewId="0">
      <selection activeCell="M23" sqref="M23"/>
    </sheetView>
  </sheetViews>
  <sheetFormatPr defaultRowHeight="15" x14ac:dyDescent="0.25"/>
  <sheetData>
    <row r="3" spans="1:22" x14ac:dyDescent="0.25">
      <c r="B3" s="22" t="s">
        <v>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t="s">
        <v>62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t="s">
        <v>63</v>
      </c>
    </row>
    <row r="5" spans="1:22" x14ac:dyDescent="0.25">
      <c r="A5" t="s">
        <v>64</v>
      </c>
      <c r="B5">
        <v>0.33700000000000002</v>
      </c>
      <c r="C5">
        <v>0.27900000000000003</v>
      </c>
      <c r="D5">
        <v>0.22600000000000001</v>
      </c>
      <c r="E5">
        <v>0.22700000000000001</v>
      </c>
      <c r="F5">
        <v>0.23799999999999999</v>
      </c>
      <c r="G5">
        <v>0.251</v>
      </c>
      <c r="H5">
        <v>0.23799999999999999</v>
      </c>
      <c r="I5">
        <v>0.223</v>
      </c>
      <c r="J5">
        <v>0.28799999999999998</v>
      </c>
      <c r="K5">
        <v>0.28599999999999998</v>
      </c>
      <c r="L5">
        <v>0.27</v>
      </c>
      <c r="M5">
        <v>0.26300000000000001</v>
      </c>
      <c r="N5">
        <v>0.249</v>
      </c>
      <c r="O5">
        <v>0.25</v>
      </c>
      <c r="P5">
        <v>0.29799999999999999</v>
      </c>
      <c r="Q5">
        <v>0.28699999999999998</v>
      </c>
      <c r="R5">
        <v>0.27900000000000003</v>
      </c>
      <c r="S5">
        <v>0.24299999999999999</v>
      </c>
      <c r="T5">
        <v>0.222</v>
      </c>
      <c r="U5">
        <v>0.25</v>
      </c>
      <c r="V5">
        <f t="shared" ref="V5:V38" si="0">IFERROR(AVERAGE(B5:U5),"")</f>
        <v>0.26020000000000004</v>
      </c>
    </row>
    <row r="6" spans="1:22" x14ac:dyDescent="0.25">
      <c r="A6" t="s">
        <v>65</v>
      </c>
      <c r="B6">
        <v>0.252</v>
      </c>
      <c r="C6">
        <v>0.26300000000000001</v>
      </c>
      <c r="D6">
        <v>0.216</v>
      </c>
      <c r="E6">
        <v>0.32100000000000001</v>
      </c>
      <c r="F6">
        <v>0.23200000000000001</v>
      </c>
      <c r="G6">
        <v>0.217</v>
      </c>
      <c r="H6">
        <v>0.27</v>
      </c>
      <c r="I6">
        <v>0.24199999999999999</v>
      </c>
      <c r="J6">
        <v>0.28000000000000003</v>
      </c>
      <c r="K6">
        <v>0.249</v>
      </c>
      <c r="L6">
        <v>0.25600000000000001</v>
      </c>
      <c r="M6">
        <v>0.20799999999999999</v>
      </c>
      <c r="N6">
        <v>0.224</v>
      </c>
      <c r="O6">
        <v>0.23899999999999999</v>
      </c>
      <c r="P6">
        <v>0.33900000000000002</v>
      </c>
      <c r="Q6">
        <v>0.27600000000000002</v>
      </c>
      <c r="R6">
        <v>0.30199999999999999</v>
      </c>
      <c r="S6">
        <v>0.30199999999999999</v>
      </c>
      <c r="T6">
        <v>0.48199999999999998</v>
      </c>
      <c r="U6">
        <v>0.38800000000000001</v>
      </c>
      <c r="V6">
        <f t="shared" si="0"/>
        <v>0.27789999999999998</v>
      </c>
    </row>
    <row r="7" spans="1:22" x14ac:dyDescent="0.25">
      <c r="A7" t="s">
        <v>66</v>
      </c>
      <c r="B7">
        <v>0.218</v>
      </c>
      <c r="C7">
        <v>0.23599999999999999</v>
      </c>
      <c r="D7">
        <v>0.27</v>
      </c>
      <c r="E7">
        <v>0.23200000000000001</v>
      </c>
      <c r="F7">
        <v>0.214</v>
      </c>
      <c r="G7">
        <v>0.29499999999999998</v>
      </c>
      <c r="H7">
        <v>0.215</v>
      </c>
      <c r="I7">
        <v>0.224</v>
      </c>
      <c r="J7">
        <v>0.20699999999999999</v>
      </c>
      <c r="K7" t="s">
        <v>98</v>
      </c>
      <c r="L7">
        <v>0.28699999999999998</v>
      </c>
      <c r="M7">
        <v>0.23400000000000001</v>
      </c>
      <c r="N7">
        <v>0.315</v>
      </c>
      <c r="O7">
        <v>0.23799999999999999</v>
      </c>
      <c r="P7">
        <v>0.3</v>
      </c>
      <c r="Q7">
        <v>0.25800000000000001</v>
      </c>
      <c r="R7">
        <v>0.24299999999999999</v>
      </c>
      <c r="S7">
        <v>0.25800000000000001</v>
      </c>
      <c r="T7">
        <v>0.29599999999999999</v>
      </c>
      <c r="U7">
        <v>0.30599999999999999</v>
      </c>
      <c r="V7">
        <f t="shared" si="0"/>
        <v>0.25505263157894736</v>
      </c>
    </row>
    <row r="8" spans="1:22" x14ac:dyDescent="0.25">
      <c r="A8" t="s">
        <v>67</v>
      </c>
      <c r="B8">
        <v>0.28599999999999998</v>
      </c>
      <c r="C8">
        <v>0.245</v>
      </c>
      <c r="D8">
        <v>0.245</v>
      </c>
      <c r="E8">
        <v>0.25800000000000001</v>
      </c>
      <c r="F8">
        <v>0.32200000000000001</v>
      </c>
      <c r="G8">
        <v>0.35299999999999998</v>
      </c>
      <c r="H8">
        <v>0.32300000000000001</v>
      </c>
      <c r="I8">
        <v>0.28899999999999998</v>
      </c>
      <c r="J8">
        <v>0.33800000000000002</v>
      </c>
      <c r="K8">
        <v>0.28199999999999997</v>
      </c>
      <c r="L8">
        <v>0.28999999999999998</v>
      </c>
      <c r="M8">
        <v>0.26700000000000002</v>
      </c>
      <c r="N8">
        <v>0.312</v>
      </c>
      <c r="O8">
        <v>0.33500000000000002</v>
      </c>
      <c r="P8">
        <v>0.29699999999999999</v>
      </c>
      <c r="Q8">
        <v>0.311</v>
      </c>
      <c r="R8">
        <v>0.29399999999999998</v>
      </c>
      <c r="S8">
        <v>0.29899999999999999</v>
      </c>
      <c r="T8">
        <v>0.27300000000000002</v>
      </c>
      <c r="U8">
        <v>0.26200000000000001</v>
      </c>
      <c r="V8">
        <f t="shared" si="0"/>
        <v>0.29405000000000003</v>
      </c>
    </row>
    <row r="9" spans="1:22" x14ac:dyDescent="0.25">
      <c r="A9" t="s">
        <v>68</v>
      </c>
      <c r="B9">
        <v>0.27</v>
      </c>
      <c r="C9">
        <v>0.245</v>
      </c>
      <c r="D9">
        <v>0.34200000000000003</v>
      </c>
      <c r="E9">
        <v>0.218</v>
      </c>
      <c r="F9">
        <v>0.24</v>
      </c>
      <c r="G9">
        <v>0.23499999999999999</v>
      </c>
      <c r="H9">
        <v>0.20200000000000001</v>
      </c>
      <c r="I9">
        <v>0.246</v>
      </c>
      <c r="J9">
        <v>0.25900000000000001</v>
      </c>
      <c r="K9">
        <v>0.22600000000000001</v>
      </c>
      <c r="L9">
        <v>0.249</v>
      </c>
      <c r="M9">
        <v>0.25900000000000001</v>
      </c>
      <c r="N9">
        <v>0.24</v>
      </c>
      <c r="O9">
        <v>0.23799999999999999</v>
      </c>
      <c r="P9">
        <v>0.26100000000000001</v>
      </c>
      <c r="Q9">
        <v>0.26900000000000002</v>
      </c>
      <c r="R9">
        <v>0.252</v>
      </c>
      <c r="S9">
        <v>0.25600000000000001</v>
      </c>
      <c r="T9">
        <v>0.22600000000000001</v>
      </c>
      <c r="U9">
        <v>0.25800000000000001</v>
      </c>
      <c r="V9">
        <f t="shared" si="0"/>
        <v>0.24955000000000002</v>
      </c>
    </row>
    <row r="10" spans="1:22" x14ac:dyDescent="0.25">
      <c r="A10" t="s">
        <v>69</v>
      </c>
      <c r="B10">
        <v>0.248</v>
      </c>
      <c r="C10">
        <v>0.29699999999999999</v>
      </c>
      <c r="D10">
        <v>0.23100000000000001</v>
      </c>
      <c r="E10">
        <v>0.29599999999999999</v>
      </c>
      <c r="F10">
        <v>0.29899999999999999</v>
      </c>
      <c r="G10">
        <v>0.29399999999999998</v>
      </c>
      <c r="H10">
        <v>0.28299999999999997</v>
      </c>
      <c r="I10">
        <v>0.23200000000000001</v>
      </c>
      <c r="J10">
        <v>0.30199999999999999</v>
      </c>
      <c r="K10">
        <v>0.22900000000000001</v>
      </c>
      <c r="L10">
        <v>0.26900000000000002</v>
      </c>
      <c r="M10">
        <v>0.27700000000000002</v>
      </c>
      <c r="N10">
        <v>0.25900000000000001</v>
      </c>
      <c r="O10">
        <v>0.29599999999999999</v>
      </c>
      <c r="P10">
        <v>0.27200000000000002</v>
      </c>
      <c r="Q10">
        <v>0.27</v>
      </c>
      <c r="R10">
        <v>0.26800000000000002</v>
      </c>
      <c r="S10">
        <v>0.26200000000000001</v>
      </c>
      <c r="T10">
        <v>0.255</v>
      </c>
      <c r="U10">
        <v>0.214</v>
      </c>
      <c r="V10">
        <f t="shared" si="0"/>
        <v>0.26764999999999994</v>
      </c>
    </row>
    <row r="11" spans="1:22" x14ac:dyDescent="0.25">
      <c r="A11" t="s">
        <v>70</v>
      </c>
      <c r="B11">
        <v>0.39</v>
      </c>
      <c r="C11">
        <v>0.32900000000000001</v>
      </c>
      <c r="D11">
        <v>0.34</v>
      </c>
      <c r="E11">
        <v>0.432</v>
      </c>
      <c r="F11">
        <v>0.317</v>
      </c>
      <c r="G11">
        <v>0.36799999999999999</v>
      </c>
      <c r="H11">
        <v>0.32100000000000001</v>
      </c>
      <c r="I11">
        <v>0.32400000000000001</v>
      </c>
      <c r="J11">
        <v>0.33900000000000002</v>
      </c>
      <c r="K11">
        <v>0.35</v>
      </c>
      <c r="L11">
        <v>0.35799999999999998</v>
      </c>
      <c r="M11">
        <v>0.28699999999999998</v>
      </c>
      <c r="N11">
        <v>0.33500000000000002</v>
      </c>
      <c r="O11">
        <v>0.35599999999999998</v>
      </c>
      <c r="P11">
        <v>0.32400000000000001</v>
      </c>
      <c r="Q11">
        <v>0.33400000000000002</v>
      </c>
      <c r="R11">
        <v>0.30599999999999999</v>
      </c>
      <c r="S11">
        <v>0.307</v>
      </c>
      <c r="T11">
        <v>0.35699999999999998</v>
      </c>
      <c r="U11">
        <v>0.26400000000000001</v>
      </c>
      <c r="V11">
        <f t="shared" si="0"/>
        <v>0.33690000000000003</v>
      </c>
    </row>
    <row r="12" spans="1:22" x14ac:dyDescent="0.25">
      <c r="A12" t="s">
        <v>71</v>
      </c>
      <c r="B12">
        <v>0.27200000000000002</v>
      </c>
      <c r="C12">
        <v>0.25800000000000001</v>
      </c>
      <c r="D12">
        <v>0.26300000000000001</v>
      </c>
      <c r="E12">
        <v>0.28999999999999998</v>
      </c>
      <c r="F12">
        <v>0.34399999999999997</v>
      </c>
      <c r="G12">
        <v>0.224</v>
      </c>
      <c r="H12">
        <v>0.248</v>
      </c>
      <c r="I12">
        <v>0.29799999999999999</v>
      </c>
      <c r="J12">
        <v>0.223</v>
      </c>
      <c r="K12">
        <v>0.28000000000000003</v>
      </c>
      <c r="L12">
        <v>0.28999999999999998</v>
      </c>
      <c r="M12">
        <v>0.32</v>
      </c>
      <c r="N12">
        <v>0.30499999999999999</v>
      </c>
      <c r="O12">
        <v>0.39300000000000002</v>
      </c>
      <c r="P12">
        <v>0.26900000000000002</v>
      </c>
      <c r="Q12">
        <v>0.26600000000000001</v>
      </c>
      <c r="R12">
        <v>0.28799999999999998</v>
      </c>
      <c r="S12">
        <v>0.30399999999999999</v>
      </c>
      <c r="T12">
        <v>0.26100000000000001</v>
      </c>
      <c r="U12">
        <v>0.27100000000000002</v>
      </c>
      <c r="V12">
        <f t="shared" si="0"/>
        <v>0.28335000000000005</v>
      </c>
    </row>
    <row r="13" spans="1:22" x14ac:dyDescent="0.25">
      <c r="A13" t="s">
        <v>72</v>
      </c>
      <c r="B13">
        <v>0.23400000000000001</v>
      </c>
      <c r="C13">
        <v>0.30399999999999999</v>
      </c>
      <c r="D13">
        <v>0.315</v>
      </c>
      <c r="E13">
        <v>0.23599999999999999</v>
      </c>
      <c r="F13">
        <v>0.318</v>
      </c>
      <c r="G13">
        <v>0.25900000000000001</v>
      </c>
      <c r="H13">
        <v>0.22600000000000001</v>
      </c>
      <c r="I13">
        <v>0.26600000000000001</v>
      </c>
      <c r="J13">
        <v>0.22900000000000001</v>
      </c>
      <c r="K13">
        <v>0.32600000000000001</v>
      </c>
      <c r="L13">
        <v>0.25</v>
      </c>
      <c r="M13">
        <v>0.32500000000000001</v>
      </c>
      <c r="N13">
        <v>0.28699999999999998</v>
      </c>
      <c r="O13">
        <v>0.28799999999999998</v>
      </c>
      <c r="P13">
        <v>0.35</v>
      </c>
      <c r="Q13">
        <v>0.28999999999999998</v>
      </c>
      <c r="R13">
        <v>0.30099999999999999</v>
      </c>
      <c r="S13">
        <v>0.28100000000000003</v>
      </c>
      <c r="T13">
        <v>0.23499999999999999</v>
      </c>
      <c r="U13">
        <v>0.33</v>
      </c>
      <c r="V13">
        <f t="shared" si="0"/>
        <v>0.28250000000000003</v>
      </c>
    </row>
    <row r="14" spans="1:22" x14ac:dyDescent="0.25">
      <c r="A14" t="s">
        <v>73</v>
      </c>
      <c r="B14">
        <v>0.432</v>
      </c>
      <c r="C14">
        <v>0.38700000000000001</v>
      </c>
      <c r="D14">
        <v>0.35599999999999998</v>
      </c>
      <c r="E14">
        <v>0.35599999999999998</v>
      </c>
      <c r="F14">
        <v>0.48399999999999999</v>
      </c>
      <c r="G14">
        <v>0.44500000000000001</v>
      </c>
      <c r="H14">
        <v>0.38900000000000001</v>
      </c>
      <c r="I14">
        <v>0.371</v>
      </c>
      <c r="J14">
        <v>0.35199999999999998</v>
      </c>
      <c r="K14">
        <v>0.46899999999999997</v>
      </c>
      <c r="L14">
        <v>0.378</v>
      </c>
      <c r="M14">
        <v>0.371</v>
      </c>
      <c r="N14">
        <v>0.44600000000000001</v>
      </c>
      <c r="O14">
        <v>0.36899999999999999</v>
      </c>
      <c r="P14">
        <v>0.439</v>
      </c>
      <c r="Q14">
        <v>0.49099999999999999</v>
      </c>
      <c r="R14">
        <v>0.44700000000000001</v>
      </c>
      <c r="S14">
        <v>0.41899999999999998</v>
      </c>
      <c r="T14">
        <v>0.63600000000000001</v>
      </c>
      <c r="U14">
        <v>0.44</v>
      </c>
      <c r="V14">
        <f t="shared" si="0"/>
        <v>0.42384999999999984</v>
      </c>
    </row>
    <row r="15" spans="1:22" x14ac:dyDescent="0.25">
      <c r="A15" t="s">
        <v>74</v>
      </c>
      <c r="B15">
        <v>0.36799999999999999</v>
      </c>
      <c r="C15">
        <v>0.38500000000000001</v>
      </c>
      <c r="D15">
        <v>0.313</v>
      </c>
      <c r="E15">
        <v>0.28100000000000003</v>
      </c>
      <c r="F15">
        <v>0.313</v>
      </c>
      <c r="G15">
        <v>0.30299999999999999</v>
      </c>
      <c r="H15">
        <v>0.35899999999999999</v>
      </c>
      <c r="I15">
        <v>0.29899999999999999</v>
      </c>
      <c r="J15">
        <v>0.26700000000000002</v>
      </c>
      <c r="K15">
        <v>0.30499999999999999</v>
      </c>
      <c r="L15">
        <v>0.26400000000000001</v>
      </c>
      <c r="M15">
        <v>0.28599999999999998</v>
      </c>
      <c r="N15">
        <v>0.313</v>
      </c>
      <c r="O15">
        <v>0.27400000000000002</v>
      </c>
      <c r="P15">
        <v>0.36299999999999999</v>
      </c>
      <c r="Q15">
        <v>0.36799999999999999</v>
      </c>
      <c r="R15">
        <v>0.32800000000000001</v>
      </c>
      <c r="S15">
        <v>0.32800000000000001</v>
      </c>
      <c r="T15">
        <v>0.33</v>
      </c>
      <c r="U15">
        <v>0.32</v>
      </c>
      <c r="V15">
        <f t="shared" si="0"/>
        <v>0.31835000000000002</v>
      </c>
    </row>
    <row r="16" spans="1:22" x14ac:dyDescent="0.25">
      <c r="A16" t="s">
        <v>75</v>
      </c>
      <c r="B16">
        <v>0.26700000000000002</v>
      </c>
      <c r="C16">
        <v>0.26900000000000002</v>
      </c>
      <c r="D16">
        <v>0.30199999999999999</v>
      </c>
      <c r="E16">
        <v>0.27700000000000002</v>
      </c>
      <c r="F16">
        <v>0.29099999999999998</v>
      </c>
      <c r="G16">
        <v>0.25</v>
      </c>
      <c r="H16">
        <v>0.28599999999999998</v>
      </c>
      <c r="I16">
        <v>0.26400000000000001</v>
      </c>
      <c r="J16">
        <v>0.24</v>
      </c>
      <c r="K16">
        <v>0.25900000000000001</v>
      </c>
      <c r="L16">
        <v>0.24</v>
      </c>
      <c r="M16">
        <v>0.23599999999999999</v>
      </c>
      <c r="N16">
        <v>0.23100000000000001</v>
      </c>
      <c r="O16">
        <v>0.27800000000000002</v>
      </c>
      <c r="P16">
        <v>0.23899999999999999</v>
      </c>
      <c r="Q16">
        <v>0.224</v>
      </c>
      <c r="R16">
        <v>0.248</v>
      </c>
      <c r="S16">
        <v>0.28799999999999998</v>
      </c>
      <c r="T16">
        <v>0.30399999999999999</v>
      </c>
      <c r="U16">
        <v>0.26300000000000001</v>
      </c>
      <c r="V16">
        <f t="shared" si="0"/>
        <v>0.26280000000000003</v>
      </c>
    </row>
    <row r="17" spans="1:22" x14ac:dyDescent="0.25">
      <c r="A17" t="s">
        <v>76</v>
      </c>
      <c r="B17">
        <v>0.27</v>
      </c>
      <c r="C17">
        <v>0.21299999999999999</v>
      </c>
      <c r="D17">
        <v>0.23699999999999999</v>
      </c>
      <c r="E17">
        <v>0.26800000000000002</v>
      </c>
      <c r="F17">
        <v>0.223</v>
      </c>
      <c r="G17">
        <v>0.44500000000000001</v>
      </c>
      <c r="H17">
        <v>0.47499999999999998</v>
      </c>
      <c r="I17">
        <v>0.27800000000000002</v>
      </c>
      <c r="J17">
        <v>0.30399999999999999</v>
      </c>
      <c r="K17">
        <v>0.28199999999999997</v>
      </c>
      <c r="L17">
        <v>0.3</v>
      </c>
      <c r="M17">
        <v>0.23799999999999999</v>
      </c>
      <c r="N17">
        <v>0.29499999999999998</v>
      </c>
      <c r="O17">
        <v>0.23799999999999999</v>
      </c>
      <c r="P17">
        <v>0.252</v>
      </c>
      <c r="Q17">
        <v>0.248</v>
      </c>
      <c r="R17">
        <v>0.20499999999999999</v>
      </c>
      <c r="S17">
        <v>0.27</v>
      </c>
      <c r="T17">
        <v>0.31</v>
      </c>
      <c r="U17">
        <v>0.221</v>
      </c>
      <c r="V17">
        <f t="shared" si="0"/>
        <v>0.27860000000000001</v>
      </c>
    </row>
    <row r="18" spans="1:22" x14ac:dyDescent="0.25">
      <c r="A18" t="s">
        <v>78</v>
      </c>
      <c r="B18">
        <v>0.23300000000000001</v>
      </c>
      <c r="C18">
        <v>0.30099999999999999</v>
      </c>
      <c r="D18">
        <v>0.35399999999999998</v>
      </c>
      <c r="E18">
        <v>0.28599999999999998</v>
      </c>
      <c r="F18">
        <v>0.218</v>
      </c>
      <c r="G18">
        <v>0.19700000000000001</v>
      </c>
      <c r="H18">
        <v>0.219</v>
      </c>
      <c r="I18">
        <v>0.22600000000000001</v>
      </c>
      <c r="J18">
        <v>0.26200000000000001</v>
      </c>
      <c r="K18">
        <v>0.46600000000000003</v>
      </c>
      <c r="L18">
        <v>0.219</v>
      </c>
      <c r="M18" t="s">
        <v>98</v>
      </c>
      <c r="N18">
        <v>0.22500000000000001</v>
      </c>
      <c r="O18">
        <v>0.30599999999999999</v>
      </c>
      <c r="P18">
        <v>0.249</v>
      </c>
      <c r="Q18">
        <v>0.23300000000000001</v>
      </c>
      <c r="R18">
        <v>0.49</v>
      </c>
      <c r="S18">
        <v>0.308</v>
      </c>
      <c r="T18">
        <v>0.23300000000000001</v>
      </c>
      <c r="U18">
        <v>0.38100000000000001</v>
      </c>
      <c r="V18">
        <f t="shared" si="0"/>
        <v>0.28452631578947374</v>
      </c>
    </row>
    <row r="19" spans="1:22" x14ac:dyDescent="0.25">
      <c r="A19" t="s">
        <v>79</v>
      </c>
      <c r="B19">
        <v>0.36199999999999999</v>
      </c>
      <c r="C19">
        <v>0.25</v>
      </c>
      <c r="D19">
        <v>0.27300000000000002</v>
      </c>
      <c r="E19">
        <v>0.252</v>
      </c>
      <c r="F19">
        <v>0.26100000000000001</v>
      </c>
      <c r="G19">
        <v>0.38500000000000001</v>
      </c>
      <c r="H19">
        <v>0.26200000000000001</v>
      </c>
      <c r="I19">
        <v>0.26300000000000001</v>
      </c>
      <c r="J19" t="s">
        <v>98</v>
      </c>
      <c r="K19">
        <v>0.33800000000000002</v>
      </c>
      <c r="L19">
        <v>0.36399999999999999</v>
      </c>
      <c r="M19">
        <v>0.34799999999999998</v>
      </c>
      <c r="N19">
        <v>0.35399999999999998</v>
      </c>
      <c r="O19">
        <v>0.316</v>
      </c>
      <c r="P19">
        <v>0.23699999999999999</v>
      </c>
      <c r="Q19">
        <v>0.38700000000000001</v>
      </c>
      <c r="R19">
        <v>0.39500000000000002</v>
      </c>
      <c r="S19">
        <v>0.35099999999999998</v>
      </c>
      <c r="T19">
        <v>0.38400000000000001</v>
      </c>
      <c r="U19">
        <v>0.28999999999999998</v>
      </c>
      <c r="V19">
        <f t="shared" si="0"/>
        <v>0.31957894736842102</v>
      </c>
    </row>
    <row r="20" spans="1:22" x14ac:dyDescent="0.25">
      <c r="A20" t="s">
        <v>80</v>
      </c>
      <c r="B20">
        <v>0.28499999999999998</v>
      </c>
      <c r="C20">
        <v>0.32700000000000001</v>
      </c>
      <c r="D20">
        <v>0.38500000000000001</v>
      </c>
      <c r="E20">
        <v>0.28499999999999998</v>
      </c>
      <c r="F20">
        <v>0.24</v>
      </c>
      <c r="G20">
        <v>0.24199999999999999</v>
      </c>
      <c r="H20">
        <v>0.246</v>
      </c>
      <c r="I20">
        <v>0.247</v>
      </c>
      <c r="J20">
        <v>0.307</v>
      </c>
      <c r="K20">
        <v>0.307</v>
      </c>
      <c r="L20">
        <v>0.3</v>
      </c>
      <c r="M20">
        <v>0.25800000000000001</v>
      </c>
      <c r="N20">
        <v>0.27900000000000003</v>
      </c>
      <c r="O20">
        <v>0.27100000000000002</v>
      </c>
      <c r="P20">
        <v>0.23100000000000001</v>
      </c>
      <c r="Q20">
        <v>0.23300000000000001</v>
      </c>
      <c r="R20">
        <v>0.22800000000000001</v>
      </c>
      <c r="S20">
        <v>0.34499999999999997</v>
      </c>
      <c r="T20">
        <v>0.23499999999999999</v>
      </c>
      <c r="U20">
        <v>0.308</v>
      </c>
      <c r="V20">
        <f t="shared" si="0"/>
        <v>0.27794999999999992</v>
      </c>
    </row>
    <row r="21" spans="1:22" x14ac:dyDescent="0.25">
      <c r="A21" t="s">
        <v>81</v>
      </c>
      <c r="B21">
        <v>0.25900000000000001</v>
      </c>
      <c r="C21">
        <v>0.245</v>
      </c>
      <c r="D21">
        <v>0.224</v>
      </c>
      <c r="E21">
        <v>0.20300000000000001</v>
      </c>
      <c r="F21">
        <v>0.23400000000000001</v>
      </c>
      <c r="G21">
        <v>0.23699999999999999</v>
      </c>
      <c r="H21">
        <v>0.22800000000000001</v>
      </c>
      <c r="I21">
        <v>0.245</v>
      </c>
      <c r="J21">
        <v>0.2</v>
      </c>
      <c r="K21">
        <v>0.27</v>
      </c>
      <c r="L21">
        <v>0.247</v>
      </c>
      <c r="M21">
        <v>0.20899999999999999</v>
      </c>
      <c r="N21">
        <v>0.35199999999999998</v>
      </c>
      <c r="O21">
        <v>0.23899999999999999</v>
      </c>
      <c r="P21">
        <v>0.26300000000000001</v>
      </c>
      <c r="Q21">
        <v>0.247</v>
      </c>
      <c r="R21">
        <v>0.25700000000000001</v>
      </c>
      <c r="S21">
        <v>0.33600000000000002</v>
      </c>
      <c r="T21">
        <v>0.26900000000000002</v>
      </c>
      <c r="U21">
        <v>0.30599999999999999</v>
      </c>
      <c r="V21">
        <f t="shared" si="0"/>
        <v>0.2535</v>
      </c>
    </row>
    <row r="22" spans="1:22" x14ac:dyDescent="0.25">
      <c r="A22" t="s">
        <v>82</v>
      </c>
      <c r="B22">
        <v>0.35199999999999998</v>
      </c>
      <c r="C22">
        <v>0.38600000000000001</v>
      </c>
      <c r="D22">
        <v>0.28499999999999998</v>
      </c>
      <c r="E22">
        <v>0.26500000000000001</v>
      </c>
      <c r="F22">
        <v>0.312</v>
      </c>
      <c r="G22">
        <v>0.47699999999999998</v>
      </c>
      <c r="H22">
        <v>0.38600000000000001</v>
      </c>
      <c r="I22">
        <v>0.44400000000000001</v>
      </c>
      <c r="J22">
        <v>0.33200000000000002</v>
      </c>
      <c r="K22">
        <v>0.318</v>
      </c>
      <c r="L22">
        <v>0.247</v>
      </c>
      <c r="M22">
        <v>0.32500000000000001</v>
      </c>
      <c r="N22">
        <v>0.34200000000000003</v>
      </c>
      <c r="O22">
        <v>0.29599999999999999</v>
      </c>
      <c r="P22">
        <v>0.27200000000000002</v>
      </c>
      <c r="Q22">
        <v>0.28699999999999998</v>
      </c>
      <c r="R22">
        <v>0.40600000000000003</v>
      </c>
      <c r="S22">
        <v>0.28499999999999998</v>
      </c>
      <c r="T22">
        <v>0.36299999999999999</v>
      </c>
      <c r="U22">
        <v>0.25600000000000001</v>
      </c>
      <c r="V22">
        <f t="shared" si="0"/>
        <v>0.33179999999999998</v>
      </c>
    </row>
    <row r="23" spans="1:22" x14ac:dyDescent="0.25">
      <c r="A23" t="s">
        <v>83</v>
      </c>
      <c r="B23">
        <v>0.38</v>
      </c>
      <c r="C23">
        <v>0.32200000000000001</v>
      </c>
      <c r="D23">
        <v>0.254</v>
      </c>
      <c r="E23">
        <v>0.22700000000000001</v>
      </c>
      <c r="F23">
        <v>0.27800000000000002</v>
      </c>
      <c r="G23">
        <v>0.26800000000000002</v>
      </c>
      <c r="H23">
        <v>0.26500000000000001</v>
      </c>
      <c r="I23">
        <v>0.29899999999999999</v>
      </c>
      <c r="J23">
        <v>0.26700000000000002</v>
      </c>
      <c r="K23">
        <v>0.28299999999999997</v>
      </c>
      <c r="L23">
        <v>0.27800000000000002</v>
      </c>
      <c r="M23" t="s">
        <v>98</v>
      </c>
      <c r="N23">
        <v>0.34699999999999998</v>
      </c>
      <c r="O23">
        <v>0.28000000000000003</v>
      </c>
      <c r="P23">
        <v>0.28799999999999998</v>
      </c>
      <c r="Q23">
        <v>0.44800000000000001</v>
      </c>
      <c r="R23">
        <v>0.318</v>
      </c>
      <c r="S23">
        <v>0.33700000000000002</v>
      </c>
      <c r="T23">
        <v>0.3</v>
      </c>
      <c r="U23">
        <v>0.4</v>
      </c>
      <c r="V23">
        <f t="shared" si="0"/>
        <v>0.30731578947368421</v>
      </c>
    </row>
    <row r="24" spans="1:22" x14ac:dyDescent="0.25">
      <c r="A24" t="s">
        <v>84</v>
      </c>
      <c r="B24">
        <v>0.26400000000000001</v>
      </c>
      <c r="C24">
        <v>0.36799999999999999</v>
      </c>
      <c r="D24">
        <v>0.20499999999999999</v>
      </c>
      <c r="E24">
        <v>0.30199999999999999</v>
      </c>
      <c r="F24">
        <v>0.33100000000000002</v>
      </c>
      <c r="G24">
        <v>0.24299999999999999</v>
      </c>
      <c r="H24">
        <v>0.30199999999999999</v>
      </c>
      <c r="I24">
        <v>0.309</v>
      </c>
      <c r="J24">
        <v>0.313</v>
      </c>
      <c r="K24">
        <v>0.249</v>
      </c>
      <c r="L24">
        <v>0.309</v>
      </c>
      <c r="M24">
        <v>0.253</v>
      </c>
      <c r="N24">
        <v>0.27600000000000002</v>
      </c>
      <c r="O24">
        <v>0.32800000000000001</v>
      </c>
      <c r="P24">
        <v>0.41099999999999998</v>
      </c>
      <c r="Q24">
        <v>0.251</v>
      </c>
      <c r="R24">
        <v>0.27100000000000002</v>
      </c>
      <c r="S24">
        <v>0.222</v>
      </c>
      <c r="T24">
        <v>0.255</v>
      </c>
      <c r="U24">
        <v>0.247</v>
      </c>
      <c r="V24">
        <f t="shared" si="0"/>
        <v>0.28545000000000009</v>
      </c>
    </row>
    <row r="25" spans="1:22" x14ac:dyDescent="0.25">
      <c r="A25" t="s">
        <v>85</v>
      </c>
      <c r="B25">
        <v>0.30099999999999999</v>
      </c>
      <c r="C25">
        <v>0.35299999999999998</v>
      </c>
      <c r="D25">
        <v>0.33300000000000002</v>
      </c>
      <c r="E25">
        <v>0.27100000000000002</v>
      </c>
      <c r="F25">
        <v>0.36499999999999999</v>
      </c>
      <c r="G25">
        <v>0.28000000000000003</v>
      </c>
      <c r="H25">
        <v>0.32800000000000001</v>
      </c>
      <c r="I25">
        <v>0.42899999999999999</v>
      </c>
      <c r="J25">
        <v>0.28499999999999998</v>
      </c>
      <c r="K25">
        <v>0.24299999999999999</v>
      </c>
      <c r="L25">
        <v>0.27700000000000002</v>
      </c>
      <c r="M25">
        <v>0.29399999999999998</v>
      </c>
      <c r="N25">
        <v>0.33800000000000002</v>
      </c>
      <c r="O25">
        <v>0.29199999999999998</v>
      </c>
      <c r="P25">
        <v>0.253</v>
      </c>
      <c r="Q25">
        <v>0.312</v>
      </c>
      <c r="R25">
        <v>0.251</v>
      </c>
      <c r="S25">
        <v>0.27800000000000002</v>
      </c>
      <c r="T25">
        <v>0.315</v>
      </c>
      <c r="U25">
        <v>0.26200000000000001</v>
      </c>
      <c r="V25">
        <f t="shared" si="0"/>
        <v>0.30300000000000005</v>
      </c>
    </row>
    <row r="26" spans="1:22" x14ac:dyDescent="0.25">
      <c r="A26" t="s">
        <v>86</v>
      </c>
      <c r="B26">
        <v>0.36199999999999999</v>
      </c>
      <c r="C26">
        <v>0.30199999999999999</v>
      </c>
      <c r="D26">
        <v>0.34200000000000003</v>
      </c>
      <c r="E26">
        <v>0.38200000000000001</v>
      </c>
      <c r="F26">
        <v>0.28999999999999998</v>
      </c>
      <c r="G26">
        <v>0.27900000000000003</v>
      </c>
      <c r="H26">
        <v>0.32600000000000001</v>
      </c>
      <c r="I26">
        <v>0.28999999999999998</v>
      </c>
      <c r="J26">
        <v>0.31</v>
      </c>
      <c r="K26">
        <v>0.34</v>
      </c>
      <c r="L26">
        <v>0.34200000000000003</v>
      </c>
      <c r="M26">
        <v>0.33300000000000002</v>
      </c>
      <c r="N26">
        <v>0.28899999999999998</v>
      </c>
      <c r="O26">
        <v>0.36199999999999999</v>
      </c>
      <c r="P26">
        <v>0.35499999999999998</v>
      </c>
      <c r="Q26">
        <v>0.33500000000000002</v>
      </c>
      <c r="R26">
        <v>0.35399999999999998</v>
      </c>
      <c r="S26">
        <v>0.33400000000000002</v>
      </c>
      <c r="T26">
        <v>0.36</v>
      </c>
      <c r="U26">
        <v>0.35699999999999998</v>
      </c>
      <c r="V26">
        <f t="shared" si="0"/>
        <v>0.3322</v>
      </c>
    </row>
    <row r="27" spans="1:22" x14ac:dyDescent="0.25">
      <c r="A27" t="s">
        <v>87</v>
      </c>
      <c r="B27">
        <v>0.27</v>
      </c>
      <c r="C27">
        <v>0.25800000000000001</v>
      </c>
      <c r="D27">
        <v>0.224</v>
      </c>
      <c r="E27">
        <v>0.28699999999999998</v>
      </c>
      <c r="F27">
        <v>0.248</v>
      </c>
      <c r="G27">
        <v>0.26200000000000001</v>
      </c>
      <c r="H27">
        <v>0.29099999999999998</v>
      </c>
      <c r="I27">
        <v>0.246</v>
      </c>
      <c r="J27">
        <v>0.247</v>
      </c>
      <c r="K27">
        <v>0.25</v>
      </c>
      <c r="L27">
        <v>0.309</v>
      </c>
      <c r="M27">
        <v>0.25700000000000001</v>
      </c>
      <c r="N27">
        <v>0.27300000000000002</v>
      </c>
      <c r="O27">
        <v>0.28899999999999998</v>
      </c>
      <c r="P27">
        <v>0.26400000000000001</v>
      </c>
      <c r="Q27">
        <v>0.28999999999999998</v>
      </c>
      <c r="R27">
        <v>0.22600000000000001</v>
      </c>
      <c r="S27">
        <v>0.24299999999999999</v>
      </c>
      <c r="T27">
        <v>0.28799999999999998</v>
      </c>
      <c r="U27">
        <v>0.28199999999999997</v>
      </c>
      <c r="V27">
        <f t="shared" si="0"/>
        <v>0.26520000000000005</v>
      </c>
    </row>
    <row r="28" spans="1:22" x14ac:dyDescent="0.25">
      <c r="A28" t="s">
        <v>88</v>
      </c>
      <c r="B28">
        <v>0.311</v>
      </c>
      <c r="C28">
        <v>0.315</v>
      </c>
      <c r="D28">
        <v>0.254</v>
      </c>
      <c r="E28">
        <v>0.44400000000000001</v>
      </c>
      <c r="F28">
        <v>0.27</v>
      </c>
      <c r="G28">
        <v>0.29599999999999999</v>
      </c>
      <c r="H28">
        <v>0.27700000000000002</v>
      </c>
      <c r="I28">
        <v>0.28599999999999998</v>
      </c>
      <c r="J28">
        <v>0.24199999999999999</v>
      </c>
      <c r="K28">
        <v>0.25900000000000001</v>
      </c>
      <c r="L28">
        <v>0.28599999999999998</v>
      </c>
      <c r="M28">
        <v>0.30599999999999999</v>
      </c>
      <c r="N28">
        <v>0.27900000000000003</v>
      </c>
      <c r="O28">
        <v>0.34599999999999997</v>
      </c>
      <c r="P28">
        <v>0.35199999999999998</v>
      </c>
      <c r="Q28">
        <v>0.30299999999999999</v>
      </c>
      <c r="R28">
        <v>0.28199999999999997</v>
      </c>
      <c r="S28">
        <v>0.26300000000000001</v>
      </c>
      <c r="T28">
        <v>0.32100000000000001</v>
      </c>
      <c r="U28">
        <v>0.29099999999999998</v>
      </c>
      <c r="V28">
        <f t="shared" si="0"/>
        <v>0.29915000000000003</v>
      </c>
    </row>
    <row r="29" spans="1:22" x14ac:dyDescent="0.25">
      <c r="A29" t="s">
        <v>89</v>
      </c>
      <c r="B29">
        <v>0.26300000000000001</v>
      </c>
      <c r="C29">
        <v>0.23100000000000001</v>
      </c>
      <c r="D29">
        <v>0.26700000000000002</v>
      </c>
      <c r="E29">
        <v>0.28799999999999998</v>
      </c>
      <c r="F29">
        <v>0.29499999999999998</v>
      </c>
      <c r="G29">
        <v>0.27500000000000002</v>
      </c>
      <c r="H29">
        <v>0.33800000000000002</v>
      </c>
      <c r="I29">
        <v>0.28000000000000003</v>
      </c>
      <c r="J29">
        <v>0.315</v>
      </c>
      <c r="K29">
        <v>0.248</v>
      </c>
      <c r="L29">
        <v>0.33200000000000002</v>
      </c>
      <c r="M29">
        <v>0.215</v>
      </c>
      <c r="N29">
        <v>0.20899999999999999</v>
      </c>
      <c r="O29">
        <v>0.23400000000000001</v>
      </c>
      <c r="P29">
        <v>0.25700000000000001</v>
      </c>
      <c r="Q29">
        <v>0.309</v>
      </c>
      <c r="R29">
        <v>0.25700000000000001</v>
      </c>
      <c r="S29">
        <v>0.26500000000000001</v>
      </c>
      <c r="T29">
        <v>0.29799999999999999</v>
      </c>
      <c r="U29">
        <v>0.19700000000000001</v>
      </c>
      <c r="V29">
        <f t="shared" si="0"/>
        <v>0.26864999999999994</v>
      </c>
    </row>
    <row r="30" spans="1:22" x14ac:dyDescent="0.25">
      <c r="A30" t="s">
        <v>90</v>
      </c>
      <c r="B30">
        <v>0.26</v>
      </c>
      <c r="C30">
        <v>0.30099999999999999</v>
      </c>
      <c r="D30">
        <v>0.29099999999999998</v>
      </c>
      <c r="E30">
        <v>0.34300000000000003</v>
      </c>
      <c r="F30">
        <v>0.28299999999999997</v>
      </c>
      <c r="G30">
        <v>0.27900000000000003</v>
      </c>
      <c r="H30">
        <v>0.26100000000000001</v>
      </c>
      <c r="I30">
        <v>0.26</v>
      </c>
      <c r="J30">
        <v>0.25</v>
      </c>
      <c r="K30">
        <v>0.24</v>
      </c>
      <c r="L30">
        <v>0.29399999999999998</v>
      </c>
      <c r="M30">
        <v>0.28999999999999998</v>
      </c>
      <c r="N30">
        <v>0.26700000000000002</v>
      </c>
      <c r="O30">
        <v>0.30499999999999999</v>
      </c>
      <c r="P30">
        <v>0.28999999999999998</v>
      </c>
      <c r="Q30">
        <v>0.314</v>
      </c>
      <c r="R30">
        <v>0.26600000000000001</v>
      </c>
      <c r="S30">
        <v>0.252</v>
      </c>
      <c r="T30">
        <v>0.31</v>
      </c>
      <c r="U30">
        <v>0.28599999999999998</v>
      </c>
      <c r="V30">
        <f t="shared" si="0"/>
        <v>0.28209999999999991</v>
      </c>
    </row>
    <row r="31" spans="1:22" x14ac:dyDescent="0.25">
      <c r="A31" t="s">
        <v>91</v>
      </c>
      <c r="B31">
        <v>0.26100000000000001</v>
      </c>
      <c r="C31">
        <v>0.32500000000000001</v>
      </c>
      <c r="D31">
        <v>0.26200000000000001</v>
      </c>
      <c r="E31">
        <v>0.26500000000000001</v>
      </c>
      <c r="F31">
        <v>0.26100000000000001</v>
      </c>
      <c r="G31">
        <v>0.34899999999999998</v>
      </c>
      <c r="H31">
        <v>0.27</v>
      </c>
      <c r="I31">
        <v>0.32100000000000001</v>
      </c>
      <c r="J31">
        <v>0.27400000000000002</v>
      </c>
      <c r="K31">
        <v>0.27900000000000003</v>
      </c>
      <c r="L31">
        <v>0.27700000000000002</v>
      </c>
      <c r="M31">
        <v>0.30399999999999999</v>
      </c>
      <c r="N31">
        <v>0.29699999999999999</v>
      </c>
      <c r="O31">
        <v>0.309</v>
      </c>
      <c r="P31">
        <v>0.26200000000000001</v>
      </c>
      <c r="Q31">
        <v>0.246</v>
      </c>
      <c r="R31">
        <v>0.30299999999999999</v>
      </c>
      <c r="S31">
        <v>0.312</v>
      </c>
      <c r="T31">
        <v>0.32800000000000001</v>
      </c>
      <c r="U31">
        <v>0.23699999999999999</v>
      </c>
      <c r="V31">
        <f t="shared" si="0"/>
        <v>0.28710000000000008</v>
      </c>
    </row>
    <row r="32" spans="1:22" x14ac:dyDescent="0.25">
      <c r="A32" t="s">
        <v>92</v>
      </c>
      <c r="B32">
        <v>0.28699999999999998</v>
      </c>
      <c r="C32">
        <v>0.251</v>
      </c>
      <c r="D32">
        <v>0.27500000000000002</v>
      </c>
      <c r="E32">
        <v>0.314</v>
      </c>
      <c r="F32">
        <v>0.27</v>
      </c>
      <c r="G32">
        <v>0.29099999999999998</v>
      </c>
      <c r="H32">
        <v>0.254</v>
      </c>
      <c r="I32">
        <v>0.36599999999999999</v>
      </c>
      <c r="J32">
        <v>0.28999999999999998</v>
      </c>
      <c r="K32">
        <v>0.29299999999999998</v>
      </c>
      <c r="L32">
        <v>0.28299999999999997</v>
      </c>
      <c r="M32">
        <v>0.29099999999999998</v>
      </c>
      <c r="N32">
        <v>0.30299999999999999</v>
      </c>
      <c r="O32">
        <v>0.27300000000000002</v>
      </c>
      <c r="P32">
        <v>0.28999999999999998</v>
      </c>
      <c r="Q32">
        <v>0.29699999999999999</v>
      </c>
      <c r="R32">
        <v>0.29599999999999999</v>
      </c>
      <c r="S32">
        <v>0.33900000000000002</v>
      </c>
      <c r="T32">
        <v>0.312</v>
      </c>
      <c r="U32">
        <v>0.33600000000000002</v>
      </c>
      <c r="V32">
        <f t="shared" si="0"/>
        <v>0.29555000000000003</v>
      </c>
    </row>
    <row r="33" spans="1:22" x14ac:dyDescent="0.25">
      <c r="A33" t="s">
        <v>93</v>
      </c>
      <c r="B33">
        <v>0.41</v>
      </c>
      <c r="C33">
        <v>0.32700000000000001</v>
      </c>
      <c r="D33">
        <v>0.29299999999999998</v>
      </c>
      <c r="E33">
        <v>0.315</v>
      </c>
      <c r="F33">
        <v>0.39800000000000002</v>
      </c>
      <c r="G33">
        <v>0.28100000000000003</v>
      </c>
      <c r="H33">
        <v>0.29299999999999998</v>
      </c>
      <c r="I33">
        <v>0.38100000000000001</v>
      </c>
      <c r="J33">
        <v>0.39300000000000002</v>
      </c>
      <c r="K33">
        <v>0.315</v>
      </c>
      <c r="L33">
        <v>0.34100000000000003</v>
      </c>
      <c r="M33">
        <v>0.33300000000000002</v>
      </c>
      <c r="N33">
        <v>0.40100000000000002</v>
      </c>
      <c r="O33">
        <v>0.29699999999999999</v>
      </c>
      <c r="P33">
        <v>0.33800000000000002</v>
      </c>
      <c r="Q33">
        <v>0.316</v>
      </c>
      <c r="R33">
        <v>0.38700000000000001</v>
      </c>
      <c r="S33">
        <v>0.29499999999999998</v>
      </c>
      <c r="T33">
        <v>0.33</v>
      </c>
      <c r="U33">
        <v>0.35099999999999998</v>
      </c>
      <c r="V33">
        <f t="shared" si="0"/>
        <v>0.33974999999999994</v>
      </c>
    </row>
    <row r="34" spans="1:22" x14ac:dyDescent="0.25">
      <c r="A34" t="s">
        <v>94</v>
      </c>
      <c r="B34">
        <v>0.28000000000000003</v>
      </c>
      <c r="C34">
        <v>0.29299999999999998</v>
      </c>
      <c r="D34">
        <v>0.29599999999999999</v>
      </c>
      <c r="E34">
        <v>0.42599999999999999</v>
      </c>
      <c r="F34">
        <v>0.25700000000000001</v>
      </c>
      <c r="G34">
        <v>0.42299999999999999</v>
      </c>
      <c r="H34">
        <v>0.246</v>
      </c>
      <c r="I34">
        <v>0.19800000000000001</v>
      </c>
      <c r="J34">
        <v>0.24</v>
      </c>
      <c r="K34">
        <v>0.218</v>
      </c>
      <c r="L34">
        <v>0.22500000000000001</v>
      </c>
      <c r="M34">
        <v>0.28499999999999998</v>
      </c>
      <c r="N34">
        <v>0.23</v>
      </c>
      <c r="O34">
        <v>0.20100000000000001</v>
      </c>
      <c r="P34">
        <v>0.17899999999999999</v>
      </c>
      <c r="Q34" t="s">
        <v>98</v>
      </c>
      <c r="R34">
        <v>0.246</v>
      </c>
      <c r="S34">
        <v>0.254</v>
      </c>
      <c r="T34">
        <v>0.26900000000000002</v>
      </c>
      <c r="U34">
        <v>0.22600000000000001</v>
      </c>
      <c r="V34">
        <f t="shared" si="0"/>
        <v>0.26273684210526316</v>
      </c>
    </row>
    <row r="35" spans="1:22" x14ac:dyDescent="0.25">
      <c r="A35" t="s">
        <v>95</v>
      </c>
      <c r="B35">
        <v>0.27700000000000002</v>
      </c>
      <c r="C35">
        <v>0.30099999999999999</v>
      </c>
      <c r="D35">
        <v>0.34200000000000003</v>
      </c>
      <c r="E35">
        <v>0.30599999999999999</v>
      </c>
      <c r="F35">
        <v>0.33200000000000002</v>
      </c>
      <c r="G35">
        <v>0.34599999999999997</v>
      </c>
      <c r="H35">
        <v>0.29499999999999998</v>
      </c>
      <c r="I35">
        <v>0.316</v>
      </c>
      <c r="J35">
        <v>0.38900000000000001</v>
      </c>
      <c r="K35">
        <v>0.33700000000000002</v>
      </c>
      <c r="L35">
        <v>0.46</v>
      </c>
      <c r="M35">
        <v>0.34300000000000003</v>
      </c>
      <c r="N35">
        <v>0.28599999999999998</v>
      </c>
      <c r="O35">
        <v>0.35199999999999998</v>
      </c>
      <c r="P35">
        <v>0.33800000000000002</v>
      </c>
      <c r="Q35">
        <v>0.30099999999999999</v>
      </c>
      <c r="R35">
        <v>0.35899999999999999</v>
      </c>
      <c r="S35">
        <v>0.35199999999999998</v>
      </c>
      <c r="T35">
        <v>0.35099999999999998</v>
      </c>
      <c r="U35">
        <v>0.33900000000000002</v>
      </c>
      <c r="V35">
        <f t="shared" si="0"/>
        <v>0.33610000000000007</v>
      </c>
    </row>
    <row r="36" spans="1:22" x14ac:dyDescent="0.25">
      <c r="A36" t="s">
        <v>96</v>
      </c>
      <c r="B36">
        <v>0.23300000000000001</v>
      </c>
      <c r="C36">
        <v>0.26600000000000001</v>
      </c>
      <c r="D36">
        <v>0.21299999999999999</v>
      </c>
      <c r="E36">
        <v>0.224</v>
      </c>
      <c r="F36">
        <v>0.22800000000000001</v>
      </c>
      <c r="G36">
        <v>0.2</v>
      </c>
      <c r="H36">
        <v>0.28499999999999998</v>
      </c>
      <c r="I36">
        <v>0.253</v>
      </c>
      <c r="J36">
        <v>0.25</v>
      </c>
      <c r="K36">
        <v>0.20200000000000001</v>
      </c>
      <c r="L36">
        <v>0.30099999999999999</v>
      </c>
      <c r="M36">
        <v>0.19500000000000001</v>
      </c>
      <c r="N36" t="s">
        <v>98</v>
      </c>
      <c r="O36">
        <v>0.27600000000000002</v>
      </c>
      <c r="P36">
        <v>0.24</v>
      </c>
      <c r="Q36">
        <v>0.22800000000000001</v>
      </c>
      <c r="R36">
        <v>0.26400000000000001</v>
      </c>
      <c r="S36">
        <v>0.23100000000000001</v>
      </c>
      <c r="T36">
        <v>0.22600000000000001</v>
      </c>
      <c r="U36">
        <v>0.22600000000000001</v>
      </c>
      <c r="V36">
        <f t="shared" si="0"/>
        <v>0.23899999999999996</v>
      </c>
    </row>
    <row r="37" spans="1:22" x14ac:dyDescent="0.25">
      <c r="A37" t="s">
        <v>97</v>
      </c>
      <c r="B37">
        <v>0.27800000000000002</v>
      </c>
      <c r="C37">
        <v>0.252</v>
      </c>
      <c r="D37">
        <v>0.26300000000000001</v>
      </c>
      <c r="E37">
        <v>0.32800000000000001</v>
      </c>
      <c r="F37">
        <v>0.38800000000000001</v>
      </c>
      <c r="G37">
        <v>0.316</v>
      </c>
      <c r="H37">
        <v>0.26500000000000001</v>
      </c>
      <c r="I37">
        <v>0.29199999999999998</v>
      </c>
      <c r="J37">
        <v>0.24399999999999999</v>
      </c>
      <c r="K37">
        <v>0.22700000000000001</v>
      </c>
      <c r="L37">
        <v>0.24099999999999999</v>
      </c>
      <c r="M37">
        <v>0.23699999999999999</v>
      </c>
      <c r="N37">
        <v>0.27800000000000002</v>
      </c>
      <c r="O37" t="s">
        <v>98</v>
      </c>
      <c r="P37">
        <v>0.26100000000000001</v>
      </c>
      <c r="Q37">
        <v>0.36899999999999999</v>
      </c>
      <c r="R37">
        <v>0.35199999999999998</v>
      </c>
      <c r="S37">
        <v>0.442</v>
      </c>
      <c r="T37">
        <v>0.38800000000000001</v>
      </c>
      <c r="U37">
        <v>0.23899999999999999</v>
      </c>
      <c r="V37">
        <f t="shared" si="0"/>
        <v>0.29789473684210527</v>
      </c>
    </row>
    <row r="38" spans="1:22" x14ac:dyDescent="0.25">
      <c r="V38" t="str">
        <f t="shared" si="0"/>
        <v/>
      </c>
    </row>
  </sheetData>
  <mergeCells count="1">
    <mergeCell ref="B3:U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4:G23"/>
  <sheetViews>
    <sheetView showGridLines="0" topLeftCell="A2" workbookViewId="0">
      <selection activeCell="K32" sqref="K32"/>
    </sheetView>
  </sheetViews>
  <sheetFormatPr defaultRowHeight="15" x14ac:dyDescent="0.25"/>
  <cols>
    <col min="4" max="4" width="5.140625" bestFit="1" customWidth="1"/>
    <col min="5" max="5" width="22.85546875" bestFit="1" customWidth="1"/>
    <col min="6" max="6" width="8.7109375" style="2" bestFit="1" customWidth="1"/>
    <col min="7" max="7" width="5.7109375" style="1" bestFit="1" customWidth="1"/>
  </cols>
  <sheetData>
    <row r="4" spans="4:7" x14ac:dyDescent="0.25">
      <c r="D4" s="1" t="s">
        <v>100</v>
      </c>
      <c r="E4" s="1" t="s">
        <v>101</v>
      </c>
      <c r="F4" s="1" t="s">
        <v>102</v>
      </c>
      <c r="G4" s="1" t="s">
        <v>103</v>
      </c>
    </row>
    <row r="5" spans="4:7" x14ac:dyDescent="0.25">
      <c r="D5" s="1" t="s">
        <v>104</v>
      </c>
      <c r="E5" t="s">
        <v>105</v>
      </c>
      <c r="F5" s="2" t="s">
        <v>106</v>
      </c>
      <c r="G5" s="1">
        <v>2</v>
      </c>
    </row>
    <row r="6" spans="4:7" x14ac:dyDescent="0.25">
      <c r="D6" s="1" t="s">
        <v>107</v>
      </c>
      <c r="E6" t="s">
        <v>108</v>
      </c>
      <c r="F6" s="2" t="s">
        <v>106</v>
      </c>
      <c r="G6" s="1">
        <v>2</v>
      </c>
    </row>
    <row r="7" spans="4:7" x14ac:dyDescent="0.25">
      <c r="D7" s="1" t="s">
        <v>109</v>
      </c>
      <c r="E7" t="s">
        <v>110</v>
      </c>
      <c r="F7" s="2" t="s">
        <v>106</v>
      </c>
      <c r="G7" s="1">
        <v>2</v>
      </c>
    </row>
    <row r="8" spans="4:7" x14ac:dyDescent="0.25">
      <c r="D8" s="1" t="s">
        <v>111</v>
      </c>
      <c r="E8" t="s">
        <v>112</v>
      </c>
      <c r="F8" s="2" t="s">
        <v>106</v>
      </c>
      <c r="G8" s="1">
        <v>2</v>
      </c>
    </row>
    <row r="9" spans="4:7" x14ac:dyDescent="0.25">
      <c r="D9" s="1" t="s">
        <v>113</v>
      </c>
      <c r="E9" t="s">
        <v>114</v>
      </c>
      <c r="F9" s="2" t="s">
        <v>106</v>
      </c>
      <c r="G9" s="1">
        <v>2</v>
      </c>
    </row>
    <row r="10" spans="4:7" x14ac:dyDescent="0.25">
      <c r="D10" s="1" t="s">
        <v>115</v>
      </c>
      <c r="E10" t="s">
        <v>116</v>
      </c>
      <c r="F10" s="2" t="s">
        <v>106</v>
      </c>
      <c r="G10" s="1">
        <v>2</v>
      </c>
    </row>
    <row r="11" spans="4:7" x14ac:dyDescent="0.25">
      <c r="D11" s="1" t="s">
        <v>117</v>
      </c>
      <c r="E11" t="s">
        <v>118</v>
      </c>
      <c r="F11" s="2" t="s">
        <v>106</v>
      </c>
      <c r="G11" s="1">
        <v>2</v>
      </c>
    </row>
    <row r="12" spans="4:7" x14ac:dyDescent="0.25">
      <c r="D12" s="1" t="s">
        <v>119</v>
      </c>
      <c r="E12" t="s">
        <v>120</v>
      </c>
      <c r="F12" s="2" t="s">
        <v>106</v>
      </c>
      <c r="G12" s="1">
        <v>2</v>
      </c>
    </row>
    <row r="13" spans="4:7" x14ac:dyDescent="0.25">
      <c r="D13" s="1" t="s">
        <v>121</v>
      </c>
      <c r="E13" t="s">
        <v>122</v>
      </c>
      <c r="F13" s="2" t="s">
        <v>106</v>
      </c>
      <c r="G13" s="1">
        <v>2</v>
      </c>
    </row>
    <row r="14" spans="4:7" x14ac:dyDescent="0.25">
      <c r="D14" s="1" t="s">
        <v>123</v>
      </c>
      <c r="E14" t="s">
        <v>124</v>
      </c>
      <c r="F14" s="2" t="s">
        <v>106</v>
      </c>
      <c r="G14" s="1">
        <v>2</v>
      </c>
    </row>
    <row r="15" spans="4:7" x14ac:dyDescent="0.25">
      <c r="D15" s="1" t="s">
        <v>125</v>
      </c>
      <c r="E15" t="s">
        <v>126</v>
      </c>
      <c r="F15" s="2" t="s">
        <v>106</v>
      </c>
      <c r="G15" s="1">
        <v>2</v>
      </c>
    </row>
    <row r="16" spans="4:7" x14ac:dyDescent="0.25">
      <c r="D16" s="1" t="s">
        <v>127</v>
      </c>
      <c r="E16" t="s">
        <v>128</v>
      </c>
      <c r="F16" s="2" t="s">
        <v>106</v>
      </c>
      <c r="G16" s="1">
        <v>2</v>
      </c>
    </row>
    <row r="17" spans="4:7" x14ac:dyDescent="0.25">
      <c r="D17" s="1" t="s">
        <v>129</v>
      </c>
      <c r="E17" t="s">
        <v>130</v>
      </c>
      <c r="F17" s="2" t="s">
        <v>131</v>
      </c>
      <c r="G17" s="1">
        <v>1</v>
      </c>
    </row>
    <row r="18" spans="4:7" x14ac:dyDescent="0.25">
      <c r="D18" s="1" t="s">
        <v>132</v>
      </c>
      <c r="E18" t="s">
        <v>133</v>
      </c>
      <c r="F18" s="2" t="s">
        <v>131</v>
      </c>
      <c r="G18" s="1">
        <v>1</v>
      </c>
    </row>
    <row r="19" spans="4:7" x14ac:dyDescent="0.25">
      <c r="D19" s="1" t="s">
        <v>134</v>
      </c>
      <c r="E19" t="s">
        <v>135</v>
      </c>
      <c r="F19" s="2" t="s">
        <v>131</v>
      </c>
      <c r="G19" s="1">
        <v>1</v>
      </c>
    </row>
    <row r="20" spans="4:7" x14ac:dyDescent="0.25">
      <c r="D20" s="1" t="s">
        <v>77</v>
      </c>
      <c r="E20" t="s">
        <v>136</v>
      </c>
      <c r="F20" s="2" t="s">
        <v>137</v>
      </c>
      <c r="G20" s="1">
        <v>3</v>
      </c>
    </row>
    <row r="21" spans="4:7" x14ac:dyDescent="0.25">
      <c r="D21" s="1" t="s">
        <v>138</v>
      </c>
      <c r="E21" t="s">
        <v>139</v>
      </c>
      <c r="F21" s="2" t="s">
        <v>137</v>
      </c>
      <c r="G21" s="1">
        <v>3</v>
      </c>
    </row>
    <row r="22" spans="4:7" x14ac:dyDescent="0.25">
      <c r="D22" s="1" t="s">
        <v>140</v>
      </c>
      <c r="E22" t="s">
        <v>141</v>
      </c>
      <c r="F22" s="2" t="s">
        <v>142</v>
      </c>
      <c r="G22" s="1">
        <v>0</v>
      </c>
    </row>
    <row r="23" spans="4:7" x14ac:dyDescent="0.25">
      <c r="D23" s="1" t="s">
        <v>143</v>
      </c>
      <c r="E23" t="s">
        <v>144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Caracterição geral</vt:lpstr>
      <vt:lpstr>Simples visual</vt:lpstr>
      <vt:lpstr>Escolha visual</vt:lpstr>
      <vt:lpstr>Simples auditivo</vt:lpstr>
      <vt:lpstr>Escolha auditivo</vt:lpstr>
      <vt:lpstr>Simples tátil</vt:lpstr>
      <vt:lpstr>Escolha tátil</vt:lpstr>
      <vt:lpstr>Modalidades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Furlanetto</dc:creator>
  <cp:lastModifiedBy>Bruno Furlanetto</cp:lastModifiedBy>
  <dcterms:created xsi:type="dcterms:W3CDTF">2015-06-05T18:19:34Z</dcterms:created>
  <dcterms:modified xsi:type="dcterms:W3CDTF">2024-09-12T03:25:53Z</dcterms:modified>
</cp:coreProperties>
</file>