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visao_alugue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<sst xmlns="http://schemas.openxmlformats.org/spreadsheetml/2006/main" count="54" uniqueCount="54">
  <si>
    <t xml:space="preserve">renda</t>
  </si>
  <si>
    <t xml:space="preserve">aluguel</t>
  </si>
  <si>
    <t xml:space="preserve">Cidade</t>
  </si>
  <si>
    <t xml:space="preserve">Somatorio X</t>
  </si>
  <si>
    <t xml:space="preserve">renda²</t>
  </si>
  <si>
    <t xml:space="preserve">aluguel²</t>
  </si>
  <si>
    <t xml:space="preserve">renda*aluguel</t>
  </si>
  <si>
    <t xml:space="preserve">San Diego</t>
  </si>
  <si>
    <t xml:space="preserve">Somatorio Y</t>
  </si>
  <si>
    <t xml:space="preserve">San Francisco</t>
  </si>
  <si>
    <t xml:space="preserve">Somatorio X²</t>
  </si>
  <si>
    <t xml:space="preserve">Los Angeles</t>
  </si>
  <si>
    <t xml:space="preserve">Somatorio Y²</t>
  </si>
  <si>
    <t xml:space="preserve">Miami</t>
  </si>
  <si>
    <t xml:space="preserve">Somatorio XY</t>
  </si>
  <si>
    <t xml:space="preserve">Orlando</t>
  </si>
  <si>
    <t xml:space="preserve">Somatorio (x)²</t>
  </si>
  <si>
    <t xml:space="preserve">Boston</t>
  </si>
  <si>
    <t xml:space="preserve">Somatorio (y)²</t>
  </si>
  <si>
    <t xml:space="preserve">Nova York</t>
  </si>
  <si>
    <t xml:space="preserve">Vilnius</t>
  </si>
  <si>
    <t xml:space="preserve">r pearson</t>
  </si>
  <si>
    <t xml:space="preserve">Kaunas</t>
  </si>
  <si>
    <t xml:space="preserve">erro padrão estimativa (Se)</t>
  </si>
  <si>
    <t xml:space="preserve">Klaipeda</t>
  </si>
  <si>
    <t xml:space="preserve">erro padrão coeficiente angular (Sb)</t>
  </si>
  <si>
    <t xml:space="preserve">Riga</t>
  </si>
  <si>
    <t xml:space="preserve">Toronto</t>
  </si>
  <si>
    <t xml:space="preserve">equação minimo quadrado (a)</t>
  </si>
  <si>
    <t xml:space="preserve">Vancouver</t>
  </si>
  <si>
    <t xml:space="preserve">equação minimo quadrado (b)</t>
  </si>
  <si>
    <t xml:space="preserve">Montreal</t>
  </si>
  <si>
    <t xml:space="preserve">Oakland</t>
  </si>
  <si>
    <t xml:space="preserve">Santa_Barbara</t>
  </si>
  <si>
    <t xml:space="preserve">Fremont</t>
  </si>
  <si>
    <t xml:space="preserve">San_Jose</t>
  </si>
  <si>
    <t xml:space="preserve">Irvine</t>
  </si>
  <si>
    <t xml:space="preserve">Sacramento</t>
  </si>
  <si>
    <t xml:space="preserve">Fresno</t>
  </si>
  <si>
    <t xml:space="preserve">Madrid</t>
  </si>
  <si>
    <t xml:space="preserve">Barcelona</t>
  </si>
  <si>
    <t xml:space="preserve">Bilbao</t>
  </si>
  <si>
    <t xml:space="preserve">Malaga</t>
  </si>
  <si>
    <t xml:space="preserve">Valencia</t>
  </si>
  <si>
    <t xml:space="preserve">Sevilla</t>
  </si>
  <si>
    <t xml:space="preserve">Granada</t>
  </si>
  <si>
    <t xml:space="preserve">Paris</t>
  </si>
  <si>
    <t xml:space="preserve">Nice</t>
  </si>
  <si>
    <t xml:space="preserve">Lyon</t>
  </si>
  <si>
    <t xml:space="preserve">Montpellier</t>
  </si>
  <si>
    <t xml:space="preserve">Marseille</t>
  </si>
  <si>
    <t xml:space="preserve">Toulouse</t>
  </si>
  <si>
    <t xml:space="preserve">Nantes</t>
  </si>
  <si>
    <t xml:space="preserve">Grenoble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</si>
</sst>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8"/>
  <sheetViews>
    <sheetView showFormulas="false" showGridLines="true" showRowColHeaders="true" showZeros="true" rightToLeft="false" tabSelected="true" showOutlineSymbols="true" defaultGridColor="true" view="normal" topLeftCell="A1" colorId="64" zoomScale="181" zoomScaleNormal="181" zoomScalePageLayoutView="100" workbookViewId="0">
      <selection pane="topLeft" activeCell="E10" activeCellId="0" sqref="E10"/>
    </sheetView>
  </sheetViews>
  <sheetFormatPr defaultRowHeight="12.8" zeroHeight="false" outlineLevelRow="0" outlineLevelCol="0"/>
  <cols>
    <col collapsed="false" customWidth="true" hidden="false" outlineLevel="0" max="1" min="1" style="1" width="7.95"/>
    <col collapsed="false" customWidth="true" hidden="false" outlineLevel="0" max="2" min="2" style="1" width="7.26"/>
    <col collapsed="false" customWidth="true" hidden="false" outlineLevel="0" max="3" min="3" style="1" width="13.24"/>
    <col collapsed="false" customWidth="false" hidden="false" outlineLevel="0" max="4" min="4" style="1" width="11.52"/>
    <col collapsed="false" customWidth="true" hidden="false" outlineLevel="0" max="5" min="5" style="1" width="30.57"/>
    <col collapsed="false" customWidth="true" hidden="false" outlineLevel="0" max="6" min="6" style="1" width="11.45"/>
    <col collapsed="false" customWidth="true" hidden="false" outlineLevel="0" max="7" min="7" style="1" width="12.76"/>
    <col collapsed="false" customWidth="false" hidden="false" outlineLevel="0" max="8" min="8" style="1" width="11.52"/>
    <col collapsed="false" customWidth="true" hidden="false" outlineLevel="0" max="9" min="9" style="1" width="12.76"/>
    <col collapsed="false" customWidth="true" hidden="false" outlineLevel="0" max="10" min="10" style="1" width="12.53"/>
    <col collapsed="false" customWidth="false" hidden="false" outlineLevel="0" max="1025" min="11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E1" s="2" t="s">
        <v>3</v>
      </c>
      <c r="F1" s="3" t="n">
        <f aca="false">SUM(A2:A37)</f>
        <v>122203.38</v>
      </c>
      <c r="G1" s="0"/>
      <c r="H1" s="2" t="s">
        <v>4</v>
      </c>
      <c r="I1" s="2" t="s">
        <v>5</v>
      </c>
      <c r="J1" s="2" t="s">
        <v>6</v>
      </c>
    </row>
    <row r="2" customFormat="false" ht="12.8" hidden="false" customHeight="false" outlineLevel="0" collapsed="false">
      <c r="A2" s="3" t="n">
        <v>5009.84</v>
      </c>
      <c r="B2" s="3" t="n">
        <v>1658.78</v>
      </c>
      <c r="C2" s="3" t="s">
        <v>7</v>
      </c>
      <c r="E2" s="2" t="s">
        <v>8</v>
      </c>
      <c r="F2" s="3" t="n">
        <f aca="false">SUM(B2:B37)</f>
        <v>40322.01</v>
      </c>
      <c r="G2" s="0"/>
      <c r="H2" s="4" t="n">
        <f aca="false">A2*A2</f>
        <v>25098496.8256</v>
      </c>
      <c r="I2" s="3" t="n">
        <f aca="false">B2*B2</f>
        <v>2751551.0884</v>
      </c>
      <c r="J2" s="3" t="n">
        <f aca="false">A2*B2</f>
        <v>8310222.3952</v>
      </c>
    </row>
    <row r="3" customFormat="false" ht="12.8" hidden="false" customHeight="false" outlineLevel="0" collapsed="false">
      <c r="A3" s="3" t="n">
        <v>7230.56</v>
      </c>
      <c r="B3" s="3" t="n">
        <v>2234.1</v>
      </c>
      <c r="C3" s="3" t="s">
        <v>9</v>
      </c>
      <c r="E3" s="2" t="s">
        <v>10</v>
      </c>
      <c r="F3" s="3" t="n">
        <f aca="false">H38</f>
        <v>537496068.1044</v>
      </c>
      <c r="G3" s="0"/>
      <c r="H3" s="4" t="n">
        <f aca="false">A3*A3</f>
        <v>52280997.9136</v>
      </c>
      <c r="I3" s="3" t="n">
        <f aca="false">B3*B3</f>
        <v>4991202.81</v>
      </c>
      <c r="J3" s="3" t="n">
        <f aca="false">A3*B3</f>
        <v>16153794.096</v>
      </c>
    </row>
    <row r="4" customFormat="false" ht="12.8" hidden="false" customHeight="false" outlineLevel="0" collapsed="false">
      <c r="A4" s="3" t="n">
        <v>5288.76</v>
      </c>
      <c r="B4" s="3" t="n">
        <v>1504.91</v>
      </c>
      <c r="C4" s="3" t="s">
        <v>11</v>
      </c>
      <c r="E4" s="2" t="s">
        <v>12</v>
      </c>
      <c r="F4" s="3" t="n">
        <f aca="false">I38</f>
        <v>63183188.4773</v>
      </c>
      <c r="G4" s="0"/>
      <c r="H4" s="4" t="n">
        <f aca="false">A4*A4</f>
        <v>27970982.3376</v>
      </c>
      <c r="I4" s="3" t="n">
        <f aca="false">B4*B4</f>
        <v>2264754.1081</v>
      </c>
      <c r="J4" s="3" t="n">
        <f aca="false">A4*B4</f>
        <v>7959107.8116</v>
      </c>
    </row>
    <row r="5" customFormat="false" ht="12.8" hidden="false" customHeight="false" outlineLevel="0" collapsed="false">
      <c r="A5" s="3" t="n">
        <v>3568.04</v>
      </c>
      <c r="B5" s="3" t="n">
        <v>1401.3</v>
      </c>
      <c r="C5" s="3" t="s">
        <v>13</v>
      </c>
      <c r="E5" s="2" t="s">
        <v>14</v>
      </c>
      <c r="F5" s="3" t="n">
        <f aca="false">J38</f>
        <v>179571834.5297</v>
      </c>
      <c r="H5" s="4" t="n">
        <f aca="false">A5*A5</f>
        <v>12730909.4416</v>
      </c>
      <c r="I5" s="3" t="n">
        <f aca="false">B5*B5</f>
        <v>1963641.69</v>
      </c>
      <c r="J5" s="3" t="n">
        <f aca="false">A5*B5</f>
        <v>4999894.452</v>
      </c>
    </row>
    <row r="6" customFormat="false" ht="12.8" hidden="false" customHeight="false" outlineLevel="0" collapsed="false">
      <c r="A6" s="3" t="n">
        <v>3905.72</v>
      </c>
      <c r="B6" s="3" t="n">
        <v>1095.04</v>
      </c>
      <c r="C6" s="3" t="s">
        <v>15</v>
      </c>
      <c r="E6" s="2" t="s">
        <v>16</v>
      </c>
      <c r="F6" s="3" t="n">
        <f aca="false">F1*F1</f>
        <v>14933666083.4244</v>
      </c>
      <c r="H6" s="4" t="n">
        <f aca="false">A6*A6</f>
        <v>15254648.7184</v>
      </c>
      <c r="I6" s="3" t="n">
        <f aca="false">B6*B6</f>
        <v>1199112.6016</v>
      </c>
      <c r="J6" s="3" t="n">
        <f aca="false">A6*B6</f>
        <v>4276919.6288</v>
      </c>
    </row>
    <row r="7" customFormat="false" ht="12.8" hidden="false" customHeight="false" outlineLevel="0" collapsed="false">
      <c r="A7" s="3" t="n">
        <v>5231.13</v>
      </c>
      <c r="B7" s="3" t="n">
        <v>1748.39</v>
      </c>
      <c r="C7" s="3" t="s">
        <v>17</v>
      </c>
      <c r="E7" s="2" t="s">
        <v>18</v>
      </c>
      <c r="F7" s="3" t="n">
        <f aca="false">F2*F2</f>
        <v>1625864490.4401</v>
      </c>
      <c r="H7" s="4" t="n">
        <f aca="false">A7*A7</f>
        <v>27364721.0769</v>
      </c>
      <c r="I7" s="3" t="n">
        <f aca="false">B7*B7</f>
        <v>3056867.5921</v>
      </c>
      <c r="J7" s="3" t="n">
        <f aca="false">A7*B7</f>
        <v>9146055.3807</v>
      </c>
    </row>
    <row r="8" customFormat="false" ht="12.8" hidden="false" customHeight="false" outlineLevel="0" collapsed="false">
      <c r="A8" s="3" t="n">
        <v>5464.76</v>
      </c>
      <c r="B8" s="3" t="n">
        <v>3009.75</v>
      </c>
      <c r="C8" s="3" t="s">
        <v>19</v>
      </c>
      <c r="H8" s="4" t="n">
        <f aca="false">A8*A8</f>
        <v>29863601.8576</v>
      </c>
      <c r="I8" s="3" t="n">
        <f aca="false">B8*B8</f>
        <v>9058595.0625</v>
      </c>
      <c r="J8" s="3" t="n">
        <f aca="false">A8*B8</f>
        <v>16447561.41</v>
      </c>
    </row>
    <row r="9" customFormat="false" ht="12.8" hidden="false" customHeight="false" outlineLevel="0" collapsed="false">
      <c r="A9" s="3" t="n">
        <v>1121.89</v>
      </c>
      <c r="B9" s="3" t="n">
        <v>392.78</v>
      </c>
      <c r="C9" s="3" t="s">
        <v>20</v>
      </c>
      <c r="E9" s="2" t="s">
        <v>21</v>
      </c>
      <c r="F9" s="3" t="n">
        <f aca="false">((COUNT(A2:A37)*F5)-(F1*F2))/(SQRT((36*F3)-F6)*SQRT((36*F4)-F7))</f>
        <v>0.908125935325339</v>
      </c>
      <c r="H9" s="4" t="n">
        <f aca="false">A9*A9</f>
        <v>1258637.1721</v>
      </c>
      <c r="I9" s="3" t="n">
        <f aca="false">B9*B9</f>
        <v>154276.1284</v>
      </c>
      <c r="J9" s="3" t="n">
        <f aca="false">A9*B9</f>
        <v>440655.9542</v>
      </c>
    </row>
    <row r="10" customFormat="false" ht="12.8" hidden="false" customHeight="false" outlineLevel="0" collapsed="false">
      <c r="A10" s="3" t="n">
        <v>1017.32</v>
      </c>
      <c r="B10" s="3" t="n">
        <v>274.17</v>
      </c>
      <c r="C10" s="3" t="s">
        <v>22</v>
      </c>
      <c r="E10" s="2" t="s">
        <v>23</v>
      </c>
      <c r="F10" s="3" t="n">
        <f aca="false">SQRT((F4-(F13*F2)-(F14*F5))/(36-2))</f>
        <v>304.818529335052</v>
      </c>
      <c r="H10" s="4" t="n">
        <f aca="false">A10*A10</f>
        <v>1034939.9824</v>
      </c>
      <c r="I10" s="3" t="n">
        <f aca="false">B10*B10</f>
        <v>75169.1889</v>
      </c>
      <c r="J10" s="3" t="n">
        <f aca="false">A10*B10</f>
        <v>278918.6244</v>
      </c>
    </row>
    <row r="11" customFormat="false" ht="12.8" hidden="false" customHeight="false" outlineLevel="0" collapsed="false">
      <c r="A11" s="3" t="n">
        <v>961.66</v>
      </c>
      <c r="B11" s="3" t="n">
        <v>228.33</v>
      </c>
      <c r="C11" s="3" t="s">
        <v>24</v>
      </c>
      <c r="E11" s="2" t="s">
        <v>25</v>
      </c>
      <c r="F11" s="3" t="n">
        <f aca="false">SQRT(1/(F3-(F6/36)))*F10</f>
        <v>0.0275212795878428</v>
      </c>
      <c r="H11" s="4" t="n">
        <f aca="false">A11*A11</f>
        <v>924789.9556</v>
      </c>
      <c r="I11" s="3" t="n">
        <f aca="false">B11*B11</f>
        <v>52134.5889</v>
      </c>
      <c r="J11" s="3" t="n">
        <f aca="false">A11*B11</f>
        <v>219575.8278</v>
      </c>
    </row>
    <row r="12" customFormat="false" ht="12.8" hidden="false" customHeight="false" outlineLevel="0" collapsed="false">
      <c r="A12" s="3" t="n">
        <v>956.82</v>
      </c>
      <c r="B12" s="3" t="n">
        <v>303.33</v>
      </c>
      <c r="C12" s="3" t="s">
        <v>26</v>
      </c>
      <c r="H12" s="4" t="n">
        <f aca="false">A12*A12</f>
        <v>915504.5124</v>
      </c>
      <c r="I12" s="3" t="n">
        <f aca="false">B12*B12</f>
        <v>92009.0889</v>
      </c>
      <c r="J12" s="3" t="n">
        <f aca="false">A12*B12</f>
        <v>290232.2106</v>
      </c>
    </row>
    <row r="13" customFormat="false" ht="12.8" hidden="false" customHeight="false" outlineLevel="0" collapsed="false">
      <c r="A13" s="3" t="n">
        <v>3512.23</v>
      </c>
      <c r="B13" s="3" t="n">
        <v>1254.49</v>
      </c>
      <c r="C13" s="3" t="s">
        <v>27</v>
      </c>
      <c r="E13" s="2" t="s">
        <v>28</v>
      </c>
      <c r="F13" s="3" t="n">
        <f aca="false">(F2-(F14*F1))/COUNT(A2:A37)</f>
        <v>-61.4473457292186</v>
      </c>
      <c r="H13" s="4" t="n">
        <f aca="false">A13*A13</f>
        <v>12335759.5729</v>
      </c>
      <c r="I13" s="3" t="n">
        <f aca="false">B13*B13</f>
        <v>1573745.1601</v>
      </c>
      <c r="J13" s="3" t="n">
        <f aca="false">A13*B13</f>
        <v>4406057.4127</v>
      </c>
    </row>
    <row r="14" customFormat="false" ht="12.8" hidden="false" customHeight="false" outlineLevel="0" collapsed="false">
      <c r="A14" s="3" t="n">
        <v>3161.76</v>
      </c>
      <c r="B14" s="3" t="n">
        <v>1211.21</v>
      </c>
      <c r="C14" s="3" t="s">
        <v>29</v>
      </c>
      <c r="E14" s="2" t="s">
        <v>30</v>
      </c>
      <c r="F14" s="3" t="n">
        <f aca="false">((36*F5)-(F1*F2))/((36*F3)-F6)</f>
        <v>0.348060049126725</v>
      </c>
      <c r="H14" s="4" t="n">
        <f aca="false">A14*A14</f>
        <v>9996726.2976</v>
      </c>
      <c r="I14" s="3" t="n">
        <f aca="false">B14*B14</f>
        <v>1467029.6641</v>
      </c>
      <c r="J14" s="3" t="n">
        <f aca="false">A14*B14</f>
        <v>3829555.3296</v>
      </c>
    </row>
    <row r="15" customFormat="false" ht="12.8" hidden="false" customHeight="false" outlineLevel="0" collapsed="false">
      <c r="A15" s="3" t="n">
        <v>2480.28</v>
      </c>
      <c r="B15" s="3" t="n">
        <v>672.37</v>
      </c>
      <c r="C15" s="3" t="s">
        <v>31</v>
      </c>
      <c r="H15" s="4" t="n">
        <f aca="false">A15*A15</f>
        <v>6151788.8784</v>
      </c>
      <c r="I15" s="3" t="n">
        <f aca="false">B15*B15</f>
        <v>452081.4169</v>
      </c>
      <c r="J15" s="3" t="n">
        <f aca="false">A15*B15</f>
        <v>1667665.8636</v>
      </c>
    </row>
    <row r="16" customFormat="false" ht="12.8" hidden="false" customHeight="false" outlineLevel="0" collapsed="false">
      <c r="A16" s="3" t="n">
        <v>6355.11</v>
      </c>
      <c r="B16" s="3" t="n">
        <v>2344.33</v>
      </c>
      <c r="C16" s="3" t="s">
        <v>32</v>
      </c>
      <c r="E16" s="5"/>
      <c r="F16" s="5"/>
      <c r="H16" s="4" t="n">
        <f aca="false">A16*A16</f>
        <v>40387423.1121</v>
      </c>
      <c r="I16" s="3" t="n">
        <f aca="false">B16*B16</f>
        <v>5495883.1489</v>
      </c>
      <c r="J16" s="3" t="n">
        <f aca="false">A16*B16</f>
        <v>14898475.0263</v>
      </c>
    </row>
    <row r="17" customFormat="false" ht="12.8" hidden="false" customHeight="false" outlineLevel="0" collapsed="false">
      <c r="A17" s="3" t="n">
        <v>4464.58</v>
      </c>
      <c r="B17" s="3" t="n">
        <v>2275</v>
      </c>
      <c r="C17" s="3" t="s">
        <v>33</v>
      </c>
      <c r="H17" s="4" t="n">
        <f aca="false">A17*A17</f>
        <v>19932474.5764</v>
      </c>
      <c r="I17" s="3" t="n">
        <f aca="false">B17*B17</f>
        <v>5175625</v>
      </c>
      <c r="J17" s="3" t="n">
        <f aca="false">A17*B17</f>
        <v>10156919.5</v>
      </c>
    </row>
    <row r="18" customFormat="false" ht="12.8" hidden="false" customHeight="false" outlineLevel="0" collapsed="false">
      <c r="A18" s="3" t="n">
        <v>7249.97</v>
      </c>
      <c r="B18" s="3" t="n">
        <v>2182.83</v>
      </c>
      <c r="C18" s="3" t="s">
        <v>34</v>
      </c>
      <c r="H18" s="4" t="n">
        <f aca="false">A18*A18</f>
        <v>52562065.0009</v>
      </c>
      <c r="I18" s="3" t="n">
        <f aca="false">B18*B18</f>
        <v>4764746.8089</v>
      </c>
      <c r="J18" s="3" t="n">
        <f aca="false">A18*B18</f>
        <v>15825452.0151</v>
      </c>
    </row>
    <row r="19" customFormat="false" ht="12.8" hidden="false" customHeight="false" outlineLevel="0" collapsed="false">
      <c r="A19" s="3" t="n">
        <v>7270.86</v>
      </c>
      <c r="B19" s="3" t="n">
        <v>2158.86</v>
      </c>
      <c r="C19" s="3" t="s">
        <v>35</v>
      </c>
      <c r="H19" s="4" t="n">
        <f aca="false">A19*A19</f>
        <v>52865405.1396</v>
      </c>
      <c r="I19" s="3" t="n">
        <f aca="false">B19*B19</f>
        <v>4660676.4996</v>
      </c>
      <c r="J19" s="3" t="n">
        <f aca="false">A19*B19</f>
        <v>15696768.8196</v>
      </c>
    </row>
    <row r="20" customFormat="false" ht="12.8" hidden="false" customHeight="false" outlineLevel="0" collapsed="false">
      <c r="A20" s="3" t="n">
        <v>6043.54</v>
      </c>
      <c r="B20" s="3" t="n">
        <v>1933.75</v>
      </c>
      <c r="C20" s="3" t="s">
        <v>36</v>
      </c>
      <c r="H20" s="4" t="n">
        <f aca="false">A20*A20</f>
        <v>36524375.7316</v>
      </c>
      <c r="I20" s="3" t="n">
        <f aca="false">B20*B20</f>
        <v>3739389.0625</v>
      </c>
      <c r="J20" s="3" t="n">
        <f aca="false">A20*B20</f>
        <v>11686695.475</v>
      </c>
    </row>
    <row r="21" customFormat="false" ht="12.8" hidden="false" customHeight="false" outlineLevel="0" collapsed="false">
      <c r="A21" s="3" t="n">
        <v>4092.06</v>
      </c>
      <c r="B21" s="3" t="n">
        <v>1429.57</v>
      </c>
      <c r="C21" s="3" t="s">
        <v>37</v>
      </c>
      <c r="H21" s="4" t="n">
        <f aca="false">A21*A21</f>
        <v>16744955.0436</v>
      </c>
      <c r="I21" s="3" t="n">
        <f aca="false">B21*B21</f>
        <v>2043670.3849</v>
      </c>
      <c r="J21" s="3" t="n">
        <f aca="false">A21*B21</f>
        <v>5849886.2142</v>
      </c>
    </row>
    <row r="22" customFormat="false" ht="12.8" hidden="false" customHeight="false" outlineLevel="0" collapsed="false">
      <c r="A22" s="3" t="n">
        <v>3889.5</v>
      </c>
      <c r="B22" s="3" t="n">
        <v>1160.6</v>
      </c>
      <c r="C22" s="3" t="s">
        <v>38</v>
      </c>
      <c r="H22" s="4" t="n">
        <f aca="false">A22*A22</f>
        <v>15128210.25</v>
      </c>
      <c r="I22" s="3" t="n">
        <f aca="false">B22*B22</f>
        <v>1346992.36</v>
      </c>
      <c r="J22" s="3" t="n">
        <f aca="false">A22*B22</f>
        <v>4514153.7</v>
      </c>
    </row>
    <row r="23" customFormat="false" ht="12.8" hidden="false" customHeight="false" outlineLevel="0" collapsed="false">
      <c r="A23" s="3" t="n">
        <v>1978.04</v>
      </c>
      <c r="B23" s="3" t="n">
        <v>863.41</v>
      </c>
      <c r="C23" s="3" t="s">
        <v>39</v>
      </c>
      <c r="H23" s="4" t="n">
        <f aca="false">A23*A23</f>
        <v>3912642.2416</v>
      </c>
      <c r="I23" s="3" t="n">
        <f aca="false">B23*B23</f>
        <v>745476.8281</v>
      </c>
      <c r="J23" s="3" t="n">
        <f aca="false">A23*B23</f>
        <v>1707859.5164</v>
      </c>
    </row>
    <row r="24" customFormat="false" ht="12.8" hidden="false" customHeight="false" outlineLevel="0" collapsed="false">
      <c r="A24" s="3" t="n">
        <v>2121.92</v>
      </c>
      <c r="B24" s="3" t="n">
        <v>805.86</v>
      </c>
      <c r="C24" s="3" t="s">
        <v>40</v>
      </c>
      <c r="H24" s="4" t="n">
        <f aca="false">A24*A24</f>
        <v>4502544.4864</v>
      </c>
      <c r="I24" s="3" t="n">
        <f aca="false">B24*B24</f>
        <v>649410.3396</v>
      </c>
      <c r="J24" s="3" t="n">
        <f aca="false">A24*B24</f>
        <v>1709970.4512</v>
      </c>
    </row>
    <row r="25" customFormat="false" ht="12.8" hidden="false" customHeight="false" outlineLevel="0" collapsed="false">
      <c r="A25" s="3" t="n">
        <v>1873.37</v>
      </c>
      <c r="B25" s="3" t="n">
        <v>711.48</v>
      </c>
      <c r="C25" s="3" t="s">
        <v>41</v>
      </c>
      <c r="H25" s="4" t="n">
        <f aca="false">A25*A25</f>
        <v>3509515.1569</v>
      </c>
      <c r="I25" s="3" t="n">
        <f aca="false">B25*B25</f>
        <v>506203.7904</v>
      </c>
      <c r="J25" s="3" t="n">
        <f aca="false">A25*B25</f>
        <v>1332865.2876</v>
      </c>
    </row>
    <row r="26" customFormat="false" ht="12.8" hidden="false" customHeight="false" outlineLevel="0" collapsed="false">
      <c r="A26" s="3" t="n">
        <v>1470.04</v>
      </c>
      <c r="B26" s="3" t="n">
        <v>625.88</v>
      </c>
      <c r="C26" s="3" t="s">
        <v>42</v>
      </c>
      <c r="H26" s="4" t="n">
        <f aca="false">A26*A26</f>
        <v>2161017.6016</v>
      </c>
      <c r="I26" s="3" t="n">
        <f aca="false">B26*B26</f>
        <v>391725.7744</v>
      </c>
      <c r="J26" s="3" t="n">
        <f aca="false">A26*B26</f>
        <v>920068.6352</v>
      </c>
    </row>
    <row r="27" customFormat="false" ht="12.8" hidden="false" customHeight="false" outlineLevel="0" collapsed="false">
      <c r="A27" s="3" t="n">
        <v>1523.27</v>
      </c>
      <c r="B27" s="3" t="n">
        <v>548.22</v>
      </c>
      <c r="C27" s="3" t="s">
        <v>43</v>
      </c>
      <c r="H27" s="4" t="n">
        <f aca="false">A27*A27</f>
        <v>2320351.4929</v>
      </c>
      <c r="I27" s="3" t="n">
        <f aca="false">B27*B27</f>
        <v>300545.1684</v>
      </c>
      <c r="J27" s="3" t="n">
        <f aca="false">A27*B27</f>
        <v>835087.0794</v>
      </c>
    </row>
    <row r="28" customFormat="false" ht="12.8" hidden="false" customHeight="false" outlineLevel="0" collapsed="false">
      <c r="A28" s="3" t="n">
        <v>1660.61</v>
      </c>
      <c r="B28" s="3" t="n">
        <v>518.81</v>
      </c>
      <c r="C28" s="3" t="s">
        <v>44</v>
      </c>
      <c r="H28" s="4" t="n">
        <f aca="false">A28*A28</f>
        <v>2757625.5721</v>
      </c>
      <c r="I28" s="3" t="n">
        <f aca="false">B28*B28</f>
        <v>269163.8161</v>
      </c>
      <c r="J28" s="3" t="n">
        <f aca="false">A28*B28</f>
        <v>861541.0741</v>
      </c>
    </row>
    <row r="29" customFormat="false" ht="12.8" hidden="false" customHeight="false" outlineLevel="0" collapsed="false">
      <c r="A29" s="3" t="n">
        <v>2040.78</v>
      </c>
      <c r="B29" s="3" t="n">
        <v>424.1</v>
      </c>
      <c r="C29" s="3" t="s">
        <v>45</v>
      </c>
      <c r="H29" s="4" t="n">
        <f aca="false">A29*A29</f>
        <v>4164783.0084</v>
      </c>
      <c r="I29" s="3" t="n">
        <f aca="false">B29*B29</f>
        <v>179860.81</v>
      </c>
      <c r="J29" s="3" t="n">
        <f aca="false">A29*B29</f>
        <v>865494.798</v>
      </c>
    </row>
    <row r="30" customFormat="false" ht="12.8" hidden="false" customHeight="false" outlineLevel="0" collapsed="false">
      <c r="A30" s="3" t="n">
        <v>2854.31</v>
      </c>
      <c r="B30" s="3" t="n">
        <v>988.05</v>
      </c>
      <c r="C30" s="3" t="s">
        <v>46</v>
      </c>
      <c r="H30" s="4" t="n">
        <f aca="false">A30*A30</f>
        <v>8147085.5761</v>
      </c>
      <c r="I30" s="3" t="n">
        <f aca="false">B30*B30</f>
        <v>976242.8025</v>
      </c>
      <c r="J30" s="3" t="n">
        <f aca="false">A30*B30</f>
        <v>2820200.9955</v>
      </c>
    </row>
    <row r="31" customFormat="false" ht="12.8" hidden="false" customHeight="false" outlineLevel="0" collapsed="false">
      <c r="A31" s="3" t="n">
        <v>2447.94</v>
      </c>
      <c r="B31" s="3" t="n">
        <v>782.26</v>
      </c>
      <c r="C31" s="3" t="s">
        <v>47</v>
      </c>
      <c r="H31" s="4" t="n">
        <f aca="false">A31*A31</f>
        <v>5992410.2436</v>
      </c>
      <c r="I31" s="3" t="n">
        <f aca="false">B31*B31</f>
        <v>611930.7076</v>
      </c>
      <c r="J31" s="3" t="n">
        <f aca="false">A31*B31</f>
        <v>1914925.5444</v>
      </c>
    </row>
    <row r="32" customFormat="false" ht="12.8" hidden="false" customHeight="false" outlineLevel="0" collapsed="false">
      <c r="A32" s="3" t="n">
        <v>2569.79</v>
      </c>
      <c r="B32" s="3" t="n">
        <v>709.53</v>
      </c>
      <c r="C32" s="3" t="s">
        <v>48</v>
      </c>
      <c r="H32" s="4" t="n">
        <f aca="false">A32*A32</f>
        <v>6603820.6441</v>
      </c>
      <c r="I32" s="3" t="n">
        <f aca="false">B32*B32</f>
        <v>503432.8209</v>
      </c>
      <c r="J32" s="3" t="n">
        <f aca="false">A32*B32</f>
        <v>1823343.0987</v>
      </c>
    </row>
    <row r="33" customFormat="false" ht="12.8" hidden="false" customHeight="false" outlineLevel="0" collapsed="false">
      <c r="A33" s="3" t="n">
        <v>2887.36</v>
      </c>
      <c r="B33" s="3" t="n">
        <v>655.02</v>
      </c>
      <c r="C33" s="3" t="s">
        <v>49</v>
      </c>
      <c r="H33" s="4" t="n">
        <f aca="false">A33*A33</f>
        <v>8336847.7696</v>
      </c>
      <c r="I33" s="3" t="n">
        <f aca="false">B33*B33</f>
        <v>429051.2004</v>
      </c>
      <c r="J33" s="3" t="n">
        <f aca="false">A33*B33</f>
        <v>1891278.5472</v>
      </c>
    </row>
    <row r="34" customFormat="false" ht="12.8" hidden="false" customHeight="false" outlineLevel="0" collapsed="false">
      <c r="A34" s="3" t="n">
        <v>2568.37</v>
      </c>
      <c r="B34" s="3" t="n">
        <v>621.46</v>
      </c>
      <c r="C34" s="3" t="s">
        <v>50</v>
      </c>
      <c r="H34" s="4" t="n">
        <f aca="false">A34*A34</f>
        <v>6596524.4569</v>
      </c>
      <c r="I34" s="3" t="n">
        <f aca="false">B34*B34</f>
        <v>386212.5316</v>
      </c>
      <c r="J34" s="3" t="n">
        <f aca="false">A34*B34</f>
        <v>1596139.2202</v>
      </c>
    </row>
    <row r="35" customFormat="false" ht="12.8" hidden="false" customHeight="false" outlineLevel="0" collapsed="false">
      <c r="A35" s="3" t="n">
        <v>2857.22</v>
      </c>
      <c r="B35" s="3" t="n">
        <v>603.36</v>
      </c>
      <c r="C35" s="3" t="s">
        <v>51</v>
      </c>
      <c r="H35" s="4" t="n">
        <f aca="false">A35*A35</f>
        <v>8163706.1284</v>
      </c>
      <c r="I35" s="3" t="n">
        <f aca="false">B35*B35</f>
        <v>364043.2896</v>
      </c>
      <c r="J35" s="3" t="n">
        <f aca="false">A35*B35</f>
        <v>1723932.2592</v>
      </c>
    </row>
    <row r="36" customFormat="false" ht="12.8" hidden="false" customHeight="false" outlineLevel="0" collapsed="false">
      <c r="A36" s="3" t="n">
        <v>2789.17</v>
      </c>
      <c r="B36" s="3" t="n">
        <v>497.76</v>
      </c>
      <c r="C36" s="3" t="s">
        <v>52</v>
      </c>
      <c r="H36" s="4" t="n">
        <f aca="false">A36*A36</f>
        <v>7779469.2889</v>
      </c>
      <c r="I36" s="3" t="n">
        <f aca="false">B36*B36</f>
        <v>247765.0176</v>
      </c>
      <c r="J36" s="3" t="n">
        <f aca="false">A36*B36</f>
        <v>1388337.2592</v>
      </c>
    </row>
    <row r="37" customFormat="false" ht="12.8" hidden="false" customHeight="false" outlineLevel="0" collapsed="false">
      <c r="A37" s="3" t="n">
        <v>2284.8</v>
      </c>
      <c r="B37" s="3" t="n">
        <v>492.92</v>
      </c>
      <c r="C37" s="3" t="s">
        <v>53</v>
      </c>
      <c r="H37" s="4" t="n">
        <f aca="false">A37*A37</f>
        <v>5220311.04</v>
      </c>
      <c r="I37" s="3" t="n">
        <f aca="false">B37*B37</f>
        <v>242970.1264</v>
      </c>
      <c r="J37" s="3" t="n">
        <f aca="false">A37*B37</f>
        <v>1126223.616</v>
      </c>
    </row>
    <row r="38" customFormat="false" ht="12.8" hidden="false" customHeight="false" outlineLevel="0" collapsed="false">
      <c r="H38" s="2" t="n">
        <f aca="false">SUM(H2:H37)</f>
        <v>537496068.1044</v>
      </c>
      <c r="I38" s="2" t="n">
        <f aca="false">SUM(I2:I37)</f>
        <v>63183188.4773</v>
      </c>
      <c r="J38" s="2" t="n">
        <f aca="false">SUM(J2:J37)</f>
        <v>179571834.5297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2022-04-05T19:03:00Z</dcterms:modified>
  <cp:revision>31</cp:revision>
  <dc:subject/>
  <dc:title/>
</cp:coreProperties>
</file>