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C:\Users\ep_blizarme\Downloads\Codigos_Bruno_2\Dic_Intervenciones\"/>
    </mc:Choice>
  </mc:AlternateContent>
  <xr:revisionPtr revIDLastSave="0" documentId="13_ncr:1_{5B0B7BD4-8C9D-4266-B9D4-61CA3321748F}" xr6:coauthVersionLast="47" xr6:coauthVersionMax="47" xr10:uidLastSave="{00000000-0000-0000-0000-000000000000}"/>
  <bookViews>
    <workbookView xWindow="-120" yWindow="-120" windowWidth="29040" windowHeight="15720" tabRatio="526" xr2:uid="{00000000-000D-0000-FFFF-FFFF00000000}"/>
  </bookViews>
  <sheets>
    <sheet name="Prueba1" sheetId="4" r:id="rId1"/>
    <sheet name="AÑO_2023_MES_8_EN_SERVICIO" sheetId="1" r:id="rId2"/>
    <sheet name="AÑO_2023_MES_8_FS" sheetId="2" r:id="rId3"/>
    <sheet name="AÑO_2023_MES_7_FS" sheetId="3" r:id="rId4"/>
  </sheets>
  <definedNames>
    <definedName name="_xlnm._FilterDatabase" localSheetId="3" hidden="1">AÑO_2023_MES_7_FS!$A$4:$AN$106</definedName>
    <definedName name="_xlnm._FilterDatabase" localSheetId="2" hidden="1">AÑO_2023_MES_8_FS!$A$4:$AN$110</definedName>
    <definedName name="_xlnm._FilterDatabase" localSheetId="0" hidden="1">Prueba1!$A$4:$I$110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0" i="4" l="1"/>
  <c r="H105" i="4"/>
  <c r="H99" i="4"/>
  <c r="H98" i="4"/>
  <c r="H95" i="4"/>
  <c r="H94" i="4"/>
  <c r="H93" i="4"/>
  <c r="H91" i="4"/>
  <c r="H89" i="4"/>
  <c r="H88" i="4"/>
  <c r="H61" i="4"/>
  <c r="H54" i="4"/>
  <c r="H53" i="4"/>
  <c r="H52" i="4"/>
  <c r="H44" i="4"/>
  <c r="H38" i="4"/>
  <c r="H37" i="4"/>
  <c r="H27" i="4"/>
  <c r="H26" i="4"/>
  <c r="H18" i="4"/>
  <c r="H10" i="4"/>
  <c r="H9" i="4"/>
  <c r="H8" i="4"/>
  <c r="H7" i="4"/>
  <c r="H6" i="4"/>
  <c r="H5" i="4"/>
  <c r="H105" i="2"/>
  <c r="H95" i="2"/>
  <c r="H94" i="2"/>
  <c r="H93" i="2"/>
  <c r="H91" i="2"/>
  <c r="H89" i="2"/>
  <c r="H88" i="2"/>
  <c r="H27" i="2"/>
  <c r="H26" i="2"/>
  <c r="H5" i="2"/>
  <c r="H99" i="2"/>
  <c r="H98" i="2"/>
  <c r="H53" i="2"/>
  <c r="H54" i="2"/>
  <c r="H52" i="2"/>
  <c r="H44" i="2"/>
  <c r="H38" i="2"/>
  <c r="H37" i="2"/>
  <c r="H18" i="2"/>
  <c r="H10" i="2"/>
  <c r="H8" i="2"/>
  <c r="H9" i="2"/>
  <c r="H7" i="2"/>
  <c r="H6" i="2"/>
  <c r="H110" i="2"/>
  <c r="H61" i="2"/>
  <c r="G106" i="3"/>
  <c r="I106" i="3" s="1"/>
  <c r="F106" i="3"/>
  <c r="I105" i="3"/>
  <c r="I104" i="3"/>
  <c r="I103" i="3"/>
  <c r="I102" i="3"/>
  <c r="I101" i="3"/>
  <c r="I100" i="3"/>
  <c r="I99" i="3"/>
  <c r="I98" i="3"/>
  <c r="I97" i="3"/>
  <c r="I96" i="3"/>
  <c r="G95" i="3"/>
  <c r="I95" i="3" s="1"/>
  <c r="I94" i="3"/>
  <c r="I93" i="3"/>
  <c r="I92" i="3"/>
  <c r="I91" i="3"/>
  <c r="I90" i="3"/>
  <c r="I89" i="3"/>
  <c r="I88" i="3"/>
  <c r="I87" i="3"/>
  <c r="I86" i="3"/>
  <c r="I85" i="3"/>
  <c r="I84" i="3"/>
  <c r="I83" i="3"/>
  <c r="I82" i="3"/>
  <c r="I81" i="3"/>
  <c r="I80" i="3"/>
  <c r="I79" i="3"/>
  <c r="I78" i="3"/>
  <c r="I77" i="3"/>
  <c r="I76" i="3"/>
  <c r="H76" i="3"/>
  <c r="I75" i="3"/>
  <c r="H75" i="3"/>
  <c r="I74" i="3"/>
  <c r="I73" i="3"/>
  <c r="I72" i="3"/>
  <c r="H72" i="3"/>
  <c r="I71" i="3"/>
  <c r="H71" i="3"/>
  <c r="I70" i="3"/>
  <c r="H70" i="3"/>
  <c r="I69" i="3"/>
  <c r="I68" i="3"/>
  <c r="I67" i="3"/>
  <c r="I66" i="3"/>
  <c r="I65" i="3"/>
  <c r="I64" i="3"/>
  <c r="I63" i="3"/>
  <c r="I62" i="3"/>
  <c r="I61" i="3"/>
  <c r="I60" i="3"/>
  <c r="I59" i="3"/>
  <c r="H59" i="3"/>
  <c r="I58" i="3"/>
  <c r="H58" i="3"/>
  <c r="I57" i="3"/>
  <c r="I56" i="3"/>
  <c r="I55" i="3"/>
  <c r="I54" i="3"/>
  <c r="I53" i="3"/>
  <c r="I52" i="3"/>
  <c r="I51" i="3"/>
  <c r="I50" i="3"/>
  <c r="I49" i="3"/>
  <c r="I48" i="3"/>
  <c r="I47" i="3"/>
  <c r="I46" i="3"/>
  <c r="I45" i="3"/>
  <c r="I44" i="3"/>
  <c r="I43" i="3"/>
  <c r="I42" i="3"/>
  <c r="I41" i="3"/>
  <c r="I40" i="3"/>
  <c r="I39" i="3"/>
  <c r="I38" i="3"/>
  <c r="F38" i="3"/>
  <c r="I37" i="3"/>
  <c r="I36" i="3"/>
  <c r="I35" i="3"/>
  <c r="I34" i="3"/>
  <c r="I33" i="3"/>
  <c r="I32" i="3"/>
  <c r="I31" i="3"/>
  <c r="I30" i="3"/>
  <c r="I29" i="3"/>
  <c r="I28" i="3"/>
  <c r="I27" i="3"/>
  <c r="G26" i="3"/>
  <c r="I26" i="3" s="1"/>
  <c r="I25" i="3"/>
  <c r="G25" i="3"/>
  <c r="G24" i="3"/>
  <c r="I24" i="3" s="1"/>
  <c r="I23" i="3"/>
  <c r="I22" i="3"/>
  <c r="I21" i="3"/>
  <c r="I20" i="3"/>
  <c r="I19" i="3"/>
  <c r="I18" i="3"/>
  <c r="I17" i="3"/>
  <c r="I16" i="3"/>
  <c r="I15" i="3"/>
  <c r="I14" i="3"/>
  <c r="I13" i="3"/>
  <c r="I12" i="3"/>
  <c r="I11" i="3"/>
  <c r="I10" i="3"/>
  <c r="I9" i="3"/>
  <c r="I8" i="3"/>
  <c r="I7" i="3"/>
  <c r="I6" i="3"/>
  <c r="AN4" i="3"/>
  <c r="AM4" i="3"/>
  <c r="AL4" i="3"/>
  <c r="AK4" i="3"/>
  <c r="AJ4" i="3"/>
  <c r="AI4" i="3"/>
  <c r="AH4" i="3"/>
  <c r="AG4" i="3"/>
  <c r="AF4" i="3"/>
  <c r="AE4" i="3"/>
  <c r="AD4" i="3"/>
  <c r="AC4" i="3"/>
  <c r="AB4" i="3"/>
  <c r="AA4" i="3"/>
  <c r="Z4" i="3"/>
  <c r="Y4" i="3"/>
  <c r="X4" i="3"/>
  <c r="W4" i="3"/>
  <c r="V4" i="3"/>
  <c r="U4" i="3"/>
  <c r="T4" i="3"/>
  <c r="S4" i="3"/>
  <c r="R4" i="3"/>
  <c r="Q4" i="3"/>
  <c r="P4" i="3"/>
  <c r="O4" i="3"/>
  <c r="N4" i="3"/>
  <c r="M4" i="3"/>
  <c r="L4" i="3"/>
  <c r="K4" i="3"/>
  <c r="J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COES</author>
  </authors>
  <commentList>
    <comment ref="D5" authorId="0" shapeId="0" xr:uid="{00000000-0006-0000-0000-000001000000}">
      <text>
        <r>
          <rPr>
            <sz val="11"/>
            <rFont val="Calibri"/>
            <family val="2"/>
          </rPr>
          <t>00:00-24:00 OBRA DE RAHABILITACIÓN DE LAS ESTRUCTURAS AGUAS DEBAJO DE LA PRESA TEBLACHACA - OPERACIÓN SIN VERTIMIENTO
00:00-24:00 REPARACIÓN ALIVIO N° 4</t>
        </r>
      </text>
    </comment>
    <comment ref="E5" authorId="0" shapeId="0" xr:uid="{00000000-0006-0000-0000-00001F000000}">
      <text>
        <r>
          <rPr>
            <sz val="11"/>
            <rFont val="Calibri"/>
            <family val="2"/>
          </rPr>
          <t>00:00-24:00 OBRA DE RAHABILITACIÓN DE LAS ESTRUCTURAS AGUAS DEBAJO DE LA PRESA TEBLACHACA - OPERACIÓN SIN VERTIMIENTO
00:00-24:00 REPARACIÓN ALIVIO N° 4</t>
        </r>
      </text>
    </comment>
    <comment ref="F5" authorId="0" shapeId="0" xr:uid="{00000000-0006-0000-0000-000002000000}">
      <text>
        <r>
          <rPr>
            <sz val="11"/>
            <rFont val="Calibri"/>
            <family val="2"/>
          </rPr>
          <t>00:00-24:00 OBRA DE RAHABILITACIÓN DE LAS ESTRUCTURAS AGUAS DEBAJO DE LA PRESA TEBLACHACA - OPERACIÓN SIN VERTIMIENTO
00:00-24:00 REPARACIÓN ALIVIO N° 4</t>
        </r>
      </text>
    </comment>
    <comment ref="G5" authorId="0" shapeId="0" xr:uid="{00000000-0006-0000-0000-000003000000}">
      <text>
        <r>
          <rPr>
            <sz val="11"/>
            <rFont val="Calibri"/>
            <family val="2"/>
          </rPr>
          <t>00:00-24:00 OBRA DE RAHABILITACIÓN DE LAS ESTRUCTURAS AGUAS DEBAJO DE LA PRESA TEBLACHACA - OPERACIÓN SIN VERTIMIENTO
00:00-24:00 REPARACIÓN ALIVIO N° 4</t>
        </r>
      </text>
    </comment>
    <comment ref="H5" authorId="0" shapeId="0" xr:uid="{00000000-0006-0000-0000-000004000000}">
      <text>
        <r>
          <rPr>
            <sz val="11"/>
            <rFont val="Calibri"/>
            <family val="2"/>
          </rPr>
          <t>00:00-24:00 OBRA DE RAHABILITACIÓN DE LAS ESTRUCTURAS AGUAS DEBAJO DE LA PRESA TEBLACHACA - OPERACIÓN SIN VERTIMIENTO
00:00-24:00 REPARACIÓN ALIVIO N° 4</t>
        </r>
      </text>
    </comment>
    <comment ref="I5" authorId="0" shapeId="0" xr:uid="{00000000-0006-0000-0000-000005000000}">
      <text>
        <r>
          <rPr>
            <sz val="11"/>
            <rFont val="Calibri"/>
            <family val="2"/>
          </rPr>
          <t>00:00-24:00 OBRA DE RAHABILITACIÓN DE LAS ESTRUCTURAS AGUAS DEBAJO DE LA PRESA TEBLACHACA - OPERACIÓN SIN VERTIMIENTO
00:00-24:00 REPARACIÓN ALIVIO N° 4</t>
        </r>
      </text>
    </comment>
    <comment ref="J5" authorId="0" shapeId="0" xr:uid="{00000000-0006-0000-0000-000006000000}">
      <text>
        <r>
          <rPr>
            <sz val="11"/>
            <rFont val="Calibri"/>
            <family val="2"/>
          </rPr>
          <t>00:00-24:00 OBRA DE RAHABILITACIÓN DE LAS ESTRUCTURAS AGUAS DEBAJO DE LA PRESA TEBLACHACA - OPERACIÓN SIN VERTIMIENTO
00:00-24:00 REPARACIÓN ALIVIO N° 4</t>
        </r>
      </text>
    </comment>
    <comment ref="K5" authorId="0" shapeId="0" xr:uid="{00000000-0006-0000-0000-000007000000}">
      <text>
        <r>
          <rPr>
            <sz val="11"/>
            <rFont val="Calibri"/>
            <family val="2"/>
          </rPr>
          <t>00:00-24:00 OBRA DE RAHABILITACIÓN DE LAS ESTRUCTURAS AGUAS DEBAJO DE LA PRESA TEBLACHACA - OPERACIÓN SIN VERTIMIENTO
00:00-24:00 REPARACIÓN ALIVIO N° 4</t>
        </r>
      </text>
    </comment>
    <comment ref="L5" authorId="0" shapeId="0" xr:uid="{00000000-0006-0000-0000-000008000000}">
      <text>
        <r>
          <rPr>
            <sz val="11"/>
            <rFont val="Calibri"/>
            <family val="2"/>
          </rPr>
          <t>00:00-24:00 OBRA DE RAHABILITACIÓN DE LAS ESTRUCTURAS AGUAS DEBAJO DE LA PRESA TEBLACHACA - OPERACIÓN SIN VERTIMIENTO
00:00-24:00 REPARACIÓN ALIVIO N° 4</t>
        </r>
      </text>
    </comment>
    <comment ref="M5" authorId="0" shapeId="0" xr:uid="{00000000-0006-0000-0000-000009000000}">
      <text>
        <r>
          <rPr>
            <sz val="11"/>
            <rFont val="Calibri"/>
            <family val="2"/>
          </rPr>
          <t>00:00-24:00 OBRA DE RAHABILITACIÓN DE LAS ESTRUCTURAS AGUAS DEBAJO DE LA PRESA TEBLACHACA - OPERACIÓN SIN VERTIMIENTO
00:00-24:00 REPARACIÓN ALIVIO N° 4</t>
        </r>
      </text>
    </comment>
    <comment ref="N5" authorId="0" shapeId="0" xr:uid="{00000000-0006-0000-0000-00000A000000}">
      <text>
        <r>
          <rPr>
            <sz val="11"/>
            <rFont val="Calibri"/>
            <family val="2"/>
          </rPr>
          <t>00:00-24:00 OBRA DE RAHABILITACIÓN DE LAS ESTRUCTURAS AGUAS DEBAJO DE LA PRESA TEBLACHACA - OPERACIÓN SIN VERTIMIENTO
00:00-24:00 REPARACIÓN ALIVIO N° 4</t>
        </r>
      </text>
    </comment>
    <comment ref="O5" authorId="0" shapeId="0" xr:uid="{00000000-0006-0000-0000-00000B000000}">
      <text>
        <r>
          <rPr>
            <sz val="11"/>
            <rFont val="Calibri"/>
            <family val="2"/>
          </rPr>
          <t>00:00-24:00 OBRA DE RAHABILITACIÓN DE LAS ESTRUCTURAS AGUAS DEBAJO DE LA PRESA TEBLACHACA - OPERACIÓN SIN VERTIMIENTO
00:00-24:00 REPARACIÓN ALIVIO N° 4</t>
        </r>
      </text>
    </comment>
    <comment ref="P5" authorId="0" shapeId="0" xr:uid="{00000000-0006-0000-0000-00000C000000}">
      <text>
        <r>
          <rPr>
            <sz val="11"/>
            <rFont val="Calibri"/>
            <family val="2"/>
          </rPr>
          <t>00:00-24:00 OBRA DE RAHABILITACIÓN DE LAS ESTRUCTURAS AGUAS DEBAJO DE LA PRESA TEBLACHACA - OPERACIÓN SIN VERTIMIENTO
00:00-24:00 REPARACIÓN ALIVIO N° 4</t>
        </r>
      </text>
    </comment>
    <comment ref="Q5" authorId="0" shapeId="0" xr:uid="{00000000-0006-0000-0000-00000D000000}">
      <text>
        <r>
          <rPr>
            <sz val="11"/>
            <rFont val="Calibri"/>
            <family val="2"/>
          </rPr>
          <t>00:00-24:00 OBRA DE RAHABILITACIÓN DE LAS ESTRUCTURAS AGUAS DEBAJO DE LA PRESA TEBLACHACA - OPERACIÓN SIN VERTIMIENTO
00:00-24:00 REPARACIÓN ALIVIO N° 4</t>
        </r>
      </text>
    </comment>
    <comment ref="R5" authorId="0" shapeId="0" xr:uid="{00000000-0006-0000-0000-00000E000000}">
      <text>
        <r>
          <rPr>
            <sz val="11"/>
            <rFont val="Calibri"/>
            <family val="2"/>
          </rPr>
          <t>00:00-24:00 OBRA DE RAHABILITACIÓN DE LAS ESTRUCTURAS AGUAS DEBAJO DE LA PRESA TEBLACHACA - OPERACIÓN SIN VERTIMIENTO
00:00-24:00 REPARACIÓN ALIVIO N° 4</t>
        </r>
      </text>
    </comment>
    <comment ref="S5" authorId="0" shapeId="0" xr:uid="{00000000-0006-0000-0000-00000F000000}">
      <text>
        <r>
          <rPr>
            <sz val="11"/>
            <rFont val="Calibri"/>
            <family val="2"/>
          </rPr>
          <t>00:00-24:00 OBRA DE RAHABILITACIÓN DE LAS ESTRUCTURAS AGUAS DEBAJO DE LA PRESA TEBLACHACA - OPERACIÓN SIN VERTIMIENTO
00:00-24:00 REPARACIÓN ALIVIO N° 4</t>
        </r>
      </text>
    </comment>
    <comment ref="T5" authorId="0" shapeId="0" xr:uid="{00000000-0006-0000-0000-000010000000}">
      <text>
        <r>
          <rPr>
            <sz val="11"/>
            <rFont val="Calibri"/>
            <family val="2"/>
          </rPr>
          <t>00:00-24:00 OBRA DE RAHABILITACIÓN DE LAS ESTRUCTURAS AGUAS DEBAJO DE LA PRESA TEBLACHACA - OPERACIÓN SIN VERTIMIENTO
00:00-24:00 REPARACIÓN ALIVIO N° 4</t>
        </r>
      </text>
    </comment>
    <comment ref="U5" authorId="0" shapeId="0" xr:uid="{00000000-0006-0000-0000-000011000000}">
      <text>
        <r>
          <rPr>
            <sz val="11"/>
            <rFont val="Calibri"/>
            <family val="2"/>
          </rPr>
          <t>00:00-24:00 OBRA DE RAHABILITACIÓN DE LAS ESTRUCTURAS AGUAS DEBAJO DE LA PRESA TEBLACHACA - OPERACIÓN SIN VERTIMIENTO
00:00-24:00 REPARACIÓN ALIVIO N° 4</t>
        </r>
      </text>
    </comment>
    <comment ref="V5" authorId="0" shapeId="0" xr:uid="{00000000-0006-0000-0000-000012000000}">
      <text>
        <r>
          <rPr>
            <sz val="11"/>
            <rFont val="Calibri"/>
            <family val="2"/>
          </rPr>
          <t>00:00-24:00 OBRA DE RAHABILITACIÓN DE LAS ESTRUCTURAS AGUAS DEBAJO DE LA PRESA TEBLACHACA - OPERACIÓN SIN VERTIMIENTO
00:00-24:00 REPARACIÓN ALIVIO N° 4</t>
        </r>
      </text>
    </comment>
    <comment ref="W5" authorId="0" shapeId="0" xr:uid="{00000000-0006-0000-0000-000013000000}">
      <text>
        <r>
          <rPr>
            <sz val="11"/>
            <rFont val="Calibri"/>
            <family val="2"/>
          </rPr>
          <t>00:00-24:00 OBRA DE RAHABILITACIÓN DE LAS ESTRUCTURAS AGUAS DEBAJO DE LA PRESA TEBLACHACA - OPERACIÓN SIN VERTIMIENTO
00:00-24:00 REPARACIÓN ALIVIO N° 4</t>
        </r>
      </text>
    </comment>
    <comment ref="X5" authorId="0" shapeId="0" xr:uid="{00000000-0006-0000-0000-000014000000}">
      <text>
        <r>
          <rPr>
            <sz val="11"/>
            <rFont val="Calibri"/>
            <family val="2"/>
          </rPr>
          <t>00:00-24:00 OBRA DE RAHABILITACIÓN DE LAS ESTRUCTURAS AGUAS DEBAJO DE LA PRESA TEBLACHACA - OPERACIÓN SIN VERTIMIENTO
00:00-24:00 REPARACIÓN ALIVIO N° 4</t>
        </r>
      </text>
    </comment>
    <comment ref="Y5" authorId="0" shapeId="0" xr:uid="{00000000-0006-0000-0000-000015000000}">
      <text>
        <r>
          <rPr>
            <sz val="11"/>
            <rFont val="Calibri"/>
            <family val="2"/>
          </rPr>
          <t>00:00-24:00 OBRA DE RAHABILITACIÓN DE LAS ESTRUCTURAS AGUAS DEBAJO DE LA PRESA TEBLACHACA - OPERACIÓN SIN VERTIMIENTO
00:00-24:00 REPARACIÓN ALIVIO N° 4</t>
        </r>
      </text>
    </comment>
    <comment ref="Z5" authorId="0" shapeId="0" xr:uid="{00000000-0006-0000-0000-000016000000}">
      <text>
        <r>
          <rPr>
            <sz val="11"/>
            <rFont val="Calibri"/>
            <family val="2"/>
          </rPr>
          <t>00:00-24:00 OBRA DE RAHABILITACIÓN DE LAS ESTRUCTURAS AGUAS DEBAJO DE LA PRESA TEBLACHACA - OPERACIÓN SIN VERTIMIENTO
00:00-24:00 REPARACIÓN ALIVIO N° 4</t>
        </r>
      </text>
    </comment>
    <comment ref="AA5" authorId="0" shapeId="0" xr:uid="{00000000-0006-0000-0000-000017000000}">
      <text>
        <r>
          <rPr>
            <sz val="11"/>
            <rFont val="Calibri"/>
            <family val="2"/>
          </rPr>
          <t>00:00-24:00 OBRA DE RAHABILITACIÓN DE LAS ESTRUCTURAS AGUAS DEBAJO DE LA PRESA TEBLACHACA - OPERACIÓN SIN VERTIMIENTO
00:00-24:00 REPARACIÓN ALIVIO N° 4</t>
        </r>
      </text>
    </comment>
    <comment ref="AB5" authorId="0" shapeId="0" xr:uid="{00000000-0006-0000-0000-000018000000}">
      <text>
        <r>
          <rPr>
            <sz val="11"/>
            <rFont val="Calibri"/>
            <family val="2"/>
          </rPr>
          <t>00:00-24:00 OBRA DE RAHABILITACIÓN DE LAS ESTRUCTURAS AGUAS DEBAJO DE LA PRESA TEBLACHACA - OPERACIÓN SIN VERTIMIENTO
00:00-24:00 REPARACIÓN ALIVIO N° 4</t>
        </r>
      </text>
    </comment>
    <comment ref="AC5" authorId="0" shapeId="0" xr:uid="{00000000-0006-0000-0000-000019000000}">
      <text>
        <r>
          <rPr>
            <sz val="11"/>
            <rFont val="Calibri"/>
            <family val="2"/>
          </rPr>
          <t>00:00-24:00 OBRA DE RAHABILITACIÓN DE LAS ESTRUCTURAS AGUAS DEBAJO DE LA PRESA TEBLACHACA - OPERACIÓN SIN VERTIMIENTO
00:00-24:00 REPARACIÓN ALIVIO N° 4</t>
        </r>
      </text>
    </comment>
    <comment ref="AD5" authorId="0" shapeId="0" xr:uid="{00000000-0006-0000-0000-00001A000000}">
      <text>
        <r>
          <rPr>
            <sz val="11"/>
            <rFont val="Calibri"/>
            <family val="2"/>
          </rPr>
          <t>00:00-24:00 OBRA DE RAHABILITACIÓN DE LAS ESTRUCTURAS AGUAS DEBAJO DE LA PRESA TEBLACHACA - OPERACIÓN SIN VERTIMIENTO
00:00-24:00 REPARACIÓN ALIVIO N° 4</t>
        </r>
      </text>
    </comment>
    <comment ref="AE5" authorId="0" shapeId="0" xr:uid="{00000000-0006-0000-0000-00001B000000}">
      <text>
        <r>
          <rPr>
            <sz val="11"/>
            <rFont val="Calibri"/>
            <family val="2"/>
          </rPr>
          <t>00:00-24:00 OBRA DE RAHABILITACIÓN DE LAS ESTRUCTURAS AGUAS DEBAJO DE LA PRESA TEBLACHACA - OPERACIÓN SIN VERTIMIENTO
00:00-24:00 REPARACIÓN ALIVIO N° 4</t>
        </r>
      </text>
    </comment>
    <comment ref="AF5" authorId="0" shapeId="0" xr:uid="{00000000-0006-0000-0000-00001C000000}">
      <text>
        <r>
          <rPr>
            <sz val="11"/>
            <rFont val="Calibri"/>
            <family val="2"/>
          </rPr>
          <t>00:00-24:00 OBRA DE RAHABILITACIÓN DE LAS ESTRUCTURAS AGUAS DEBAJO DE LA PRESA TEBLACHACA - OPERACIÓN SIN VERTIMIENTO
00:00-24:00 REPARACIÓN ALIVIO N° 4</t>
        </r>
      </text>
    </comment>
    <comment ref="AG5" authorId="0" shapeId="0" xr:uid="{00000000-0006-0000-0000-00001D000000}">
      <text>
        <r>
          <rPr>
            <sz val="11"/>
            <rFont val="Calibri"/>
            <family val="2"/>
          </rPr>
          <t>00:00-24:00 OBRA DE RAHABILITACIÓN DE LAS ESTRUCTURAS AGUAS DEBAJO DE LA PRESA TEBLACHACA - OPERACIÓN SIN VERTIMIENTO
00:00-24:00 REPARACIÓN ALIVIO N° 4</t>
        </r>
      </text>
    </comment>
    <comment ref="AH5" authorId="0" shapeId="0" xr:uid="{00000000-0006-0000-0000-00001E000000}">
      <text>
        <r>
          <rPr>
            <sz val="11"/>
            <rFont val="Calibri"/>
            <family val="2"/>
          </rPr>
          <t>00:00-24:00 OBRA DE RAHABILITACIÓN DE LAS ESTRUCTURAS AGUAS DEBAJO DE LA PRESA TEBLACHACA - OPERACIÓN SIN VERTIMIENTO
00:00-24:00 REPARACIÓN ALIVIO N° 4</t>
        </r>
      </text>
    </comment>
    <comment ref="U6" authorId="0" shapeId="0" xr:uid="{00000000-0006-0000-0000-000020000000}">
      <text>
        <r>
          <rPr>
            <sz val="11"/>
            <rFont val="Calibri"/>
            <family val="2"/>
          </rPr>
          <t>00:00-18:00 PRUEBAS DE COMPUERTA DE TOMA HUAMPANI (AUTOMATIZACION)</t>
        </r>
      </text>
    </comment>
    <comment ref="H7" authorId="0" shapeId="0" xr:uid="{00000000-0006-0000-0000-000021000000}">
      <text>
        <r>
          <rPr>
            <sz val="11"/>
            <rFont val="Calibri"/>
            <family val="2"/>
          </rPr>
          <t>01:00-03:00 PRUEBAS  ATT EN TURBINA DE VAPOR (SE REQUIERE MINIMO TECNICO POR DOS HORAS)</t>
        </r>
      </text>
    </comment>
    <comment ref="D8" authorId="0" shapeId="0" xr:uid="{00000000-0006-0000-0000-000022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
00:00-24:00 Pruebas de Homologación PR-20 CE Punta Lomitas Expansión. Pruebas se realizarán dependiendo de la condición de viento.</t>
        </r>
      </text>
    </comment>
    <comment ref="E8" authorId="0" shapeId="0" xr:uid="{00000000-0006-0000-0000-000023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
00:00-24:00 Pruebas de Homologación PR-20 CE Punta Lomitas Expansión. Pruebas se realizarán dependiendo de la condición de viento.</t>
        </r>
      </text>
    </comment>
    <comment ref="F8" authorId="0" shapeId="0" xr:uid="{00000000-0006-0000-0000-000024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
00:00-24:00 Pruebas de Homologación PR-20 CE Punta Lomitas Expansión. Pruebas se realizarán dependiendo de la condición de viento.</t>
        </r>
      </text>
    </comment>
    <comment ref="G8" authorId="0" shapeId="0" xr:uid="{00000000-0006-0000-0000-000025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
00:00-24:00 Pruebas de Homologación PR-20 CE Punta Lomitas Expansión. Pruebas se realizarán dependiendo de la condición de viento.</t>
        </r>
      </text>
    </comment>
    <comment ref="H8" authorId="0" shapeId="0" xr:uid="{00000000-0006-0000-0000-000026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
00:00-24:00 Pruebas de Homologación PR-20 CE Punta Lomitas Expansión. Pruebas se realizarán dependiendo de la condición de viento.</t>
        </r>
      </text>
    </comment>
    <comment ref="I8" authorId="0" shapeId="0" xr:uid="{00000000-0006-0000-0000-000027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J8" authorId="0" shapeId="0" xr:uid="{00000000-0006-0000-0000-000028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
00:00-24:00 Pruebas de Homologación PR-20 CE Punta Lomitas Expansión. Pruebas se realizarán dependiendo de la condición de viento.</t>
        </r>
      </text>
    </comment>
    <comment ref="K8" authorId="0" shapeId="0" xr:uid="{00000000-0006-0000-0000-000029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
00:00-24:00 Pruebas de Homologación PR-20 CE Punta Lomitas Expansión. Pruebas se realizarán dependiendo de la condición de viento.</t>
        </r>
      </text>
    </comment>
    <comment ref="L8" authorId="0" shapeId="0" xr:uid="{00000000-0006-0000-0000-00002A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
00:00-24:00 Pruebas de Homologación PR-20 CE Punta Lomitas Expansión. Pruebas se realizarán dependiendo de la condición de viento.</t>
        </r>
      </text>
    </comment>
    <comment ref="M8" authorId="0" shapeId="0" xr:uid="{00000000-0006-0000-0000-00002B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
00:00-24:00 Pruebas de Homologación PR-20 CE Punta Lomitas Expansión. Pruebas se realizarán dependiendo de la condición de viento.</t>
        </r>
      </text>
    </comment>
    <comment ref="N8" authorId="0" shapeId="0" xr:uid="{00000000-0006-0000-0000-00002C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
00:00-24:00 Pruebas de Homologación PR-20 CE Punta Lomitas Expansión. Pruebas se realizarán dependiendo de la condición de viento.</t>
        </r>
      </text>
    </comment>
    <comment ref="O8" authorId="0" shapeId="0" xr:uid="{00000000-0006-0000-0000-00002D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
00:00-24:00 Pruebas de Homologación PR-20 CE Punta Lomitas Expansión. Pruebas se realizarán dependiendo de la condición de viento.</t>
        </r>
      </text>
    </comment>
    <comment ref="P8" authorId="0" shapeId="0" xr:uid="{00000000-0006-0000-0000-00002E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Q8" authorId="0" shapeId="0" xr:uid="{00000000-0006-0000-0000-00002F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R8" authorId="0" shapeId="0" xr:uid="{00000000-0006-0000-0000-000030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S8" authorId="0" shapeId="0" xr:uid="{00000000-0006-0000-0000-000031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T8" authorId="0" shapeId="0" xr:uid="{00000000-0006-0000-0000-000032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U8" authorId="0" shapeId="0" xr:uid="{00000000-0006-0000-0000-000033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V8" authorId="0" shapeId="0" xr:uid="{00000000-0006-0000-0000-000034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W8" authorId="0" shapeId="0" xr:uid="{00000000-0006-0000-0000-000035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X8" authorId="0" shapeId="0" xr:uid="{00000000-0006-0000-0000-000036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Y8" authorId="0" shapeId="0" xr:uid="{00000000-0006-0000-0000-000037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Z8" authorId="0" shapeId="0" xr:uid="{00000000-0006-0000-0000-000038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AA8" authorId="0" shapeId="0" xr:uid="{00000000-0006-0000-0000-000039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AB8" authorId="0" shapeId="0" xr:uid="{00000000-0006-0000-0000-00003A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AC8" authorId="0" shapeId="0" xr:uid="{00000000-0006-0000-0000-00003B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AD8" authorId="0" shapeId="0" xr:uid="{00000000-0006-0000-0000-00003C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AE8" authorId="0" shapeId="0" xr:uid="{00000000-0006-0000-0000-00003D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AF8" authorId="0" shapeId="0" xr:uid="{00000000-0006-0000-0000-00003E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AG8" authorId="0" shapeId="0" xr:uid="{00000000-0006-0000-0000-00003F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AH8" authorId="0" shapeId="0" xr:uid="{00000000-0006-0000-0000-000040000000}">
      <text>
        <r>
          <rPr>
            <sz val="11"/>
            <rFont val="Calibri"/>
            <family val="2"/>
          </rPr>
          <t>00:00-24:00 Proyecto CE Expansión Punta Lomitas Commissioning 2 units WTG y Reliability Run 2 units WTG. Pruebas con carga (comisionado, pruebas de fiabilidad)de acuerdo a viento disponible y pruebas/Ajustes del control de la planta (PPC).</t>
        </r>
      </text>
    </comment>
    <comment ref="Q9" authorId="0" shapeId="0" xr:uid="{00000000-0006-0000-0000-000041000000}">
      <text>
        <r>
          <rPr>
            <sz val="11"/>
            <rFont val="Calibri"/>
            <family val="2"/>
          </rPr>
          <t>07:00-24:00 REPARACIÓN ENCHAPADO DE PIEDRAS RIP RAP Y ENROCADO DE PROTECCIÓN DE LA NAVE DEL DESARENADOR DE LA PRESA UCHUHUERTA</t>
        </r>
      </text>
    </comment>
    <comment ref="R9" authorId="0" shapeId="0" xr:uid="{00000000-0006-0000-0000-000042000000}">
      <text>
        <r>
          <rPr>
            <sz val="11"/>
            <rFont val="Calibri"/>
            <family val="2"/>
          </rPr>
          <t>00:00-24:00 REPARACIÓN ENCHAPADO DE PIEDRAS RIP RAP Y ENROCADO DE PROTECCIÓN DE LA NAVE DEL DESARENADOR DE LA PRESA UCHUHUERTA</t>
        </r>
      </text>
    </comment>
    <comment ref="S9" authorId="0" shapeId="0" xr:uid="{00000000-0006-0000-0000-000043000000}">
      <text>
        <r>
          <rPr>
            <sz val="11"/>
            <rFont val="Calibri"/>
            <family val="2"/>
          </rPr>
          <t>00:00-24:00 REPARACIÓN ENCHAPADO DE PIEDRAS RIP RAP Y ENROCADO DE PROTECCIÓN DE LA NAVE DEL DESARENADOR DE LA PRESA UCHUHUERTA</t>
        </r>
      </text>
    </comment>
    <comment ref="T9" authorId="0" shapeId="0" xr:uid="{00000000-0006-0000-0000-000044000000}">
      <text>
        <r>
          <rPr>
            <sz val="11"/>
            <rFont val="Calibri"/>
            <family val="2"/>
          </rPr>
          <t>00:00-24:00 REPARACIÓN ENCHAPADO DE PIEDRAS RIP RAP Y ENROCADO DE PROTECCIÓN DE LA NAVE DEL DESARENADOR DE LA PRESA UCHUHUERTA</t>
        </r>
      </text>
    </comment>
    <comment ref="U9" authorId="0" shapeId="0" xr:uid="{00000000-0006-0000-0000-000045000000}">
      <text>
        <r>
          <rPr>
            <sz val="11"/>
            <rFont val="Calibri"/>
            <family val="2"/>
          </rPr>
          <t>00:00-24:00 REPARACIÓN ENCHAPADO DE PIEDRAS RIP RAP Y ENROCADO DE PROTECCIÓN DE LA NAVE DEL DESARENADOR DE LA PRESA UCHUHUERTA</t>
        </r>
      </text>
    </comment>
    <comment ref="V9" authorId="0" shapeId="0" xr:uid="{00000000-0006-0000-0000-000046000000}">
      <text>
        <r>
          <rPr>
            <sz val="11"/>
            <rFont val="Calibri"/>
            <family val="2"/>
          </rPr>
          <t>00:00-24:00 REPARACIÓN ENCHAPADO DE PIEDRAS RIP RAP Y ENROCADO DE PROTECCIÓN DE LA NAVE DEL DESARENADOR DE LA PRESA UCHUHUERTA</t>
        </r>
      </text>
    </comment>
    <comment ref="W9" authorId="0" shapeId="0" xr:uid="{00000000-0006-0000-0000-000047000000}">
      <text>
        <r>
          <rPr>
            <sz val="11"/>
            <rFont val="Calibri"/>
            <family val="2"/>
          </rPr>
          <t>00:00-24:00 REPARACIÓN ENCHAPADO DE PIEDRAS RIP RAP Y ENROCADO DE PROTECCIÓN DE LA NAVE DEL DESARENADOR DE LA PRESA UCHUHUERTA</t>
        </r>
      </text>
    </comment>
    <comment ref="X9" authorId="0" shapeId="0" xr:uid="{00000000-0006-0000-0000-000048000000}">
      <text>
        <r>
          <rPr>
            <sz val="11"/>
            <rFont val="Calibri"/>
            <family val="2"/>
          </rPr>
          <t>00:00-17:00 REPARACIÓN ENCHAPADO DE PIEDRAS RIP RAP Y ENROCADO DE PROTECCIÓN DE LA NAVE DEL DESARENADOR DE LA PRESA UCHUHUERTA</t>
        </r>
      </text>
    </comment>
    <comment ref="Y9" authorId="0" shapeId="0" xr:uid="{00000000-0006-0000-0000-000049000000}">
      <text>
        <r>
          <rPr>
            <sz val="11"/>
            <rFont val="Calibri"/>
            <family val="2"/>
          </rPr>
          <t>06:59-17:00 REPARACIÓN ENCHAPADO DE PIEDRAS RIP RAP Y ENROCADO DE PROTECCIÓN DE LA NAVE DEL DESARENADOR DE LA PRESA UCHUHUERTA</t>
        </r>
      </text>
    </comment>
    <comment ref="Z9" authorId="0" shapeId="0" xr:uid="{00000000-0006-0000-0000-00004A000000}">
      <text>
        <r>
          <rPr>
            <sz val="11"/>
            <rFont val="Calibri"/>
            <family val="2"/>
          </rPr>
          <t>06:59-17:00 REPARACIÓN ENCHAPADO DE PIEDRAS RIP RAP Y ENROCADO DE PROTECCIÓN DE LA NAVE DEL DESARENADOR DE LA PRESA UCHUHUERTA</t>
        </r>
      </text>
    </comment>
    <comment ref="AA9" authorId="0" shapeId="0" xr:uid="{00000000-0006-0000-0000-00004B000000}">
      <text>
        <r>
          <rPr>
            <sz val="11"/>
            <rFont val="Calibri"/>
            <family val="2"/>
          </rPr>
          <t>06:59-17:00 REPARACIÓN ENCHAPADO DE PIEDRAS RIP RAP Y ENROCADO DE PROTECCIÓN DE LA NAVE DEL DESARENADOR DE LA PRESA UCHUHUERTA</t>
        </r>
      </text>
    </comment>
    <comment ref="AB9" authorId="0" shapeId="0" xr:uid="{00000000-0006-0000-0000-00004C000000}">
      <text>
        <r>
          <rPr>
            <sz val="11"/>
            <rFont val="Calibri"/>
            <family val="2"/>
          </rPr>
          <t>06:59-17:00 REPARACIÓN ENCHAPADO DE PIEDRAS RIP RAP Y ENROCADO DE PROTECCIÓN DE LA NAVE DEL DESARENADOR DE LA PRESA UCHUHUERTA</t>
        </r>
      </text>
    </comment>
    <comment ref="AC9" authorId="0" shapeId="0" xr:uid="{00000000-0006-0000-0000-00004D000000}">
      <text>
        <r>
          <rPr>
            <sz val="11"/>
            <rFont val="Calibri"/>
            <family val="2"/>
          </rPr>
          <t>06:59-17:00 REPARACIÓN ENCHAPADO DE PIEDRAS RIP RAP Y ENROCADO DE PROTECCIÓN DE LA NAVE DEL DESARENADOR DE LA PRESA UCHUHUERTA</t>
        </r>
      </text>
    </comment>
    <comment ref="AE9" authorId="0" shapeId="0" xr:uid="{00000000-0006-0000-0000-00004E000000}">
      <text>
        <r>
          <rPr>
            <sz val="11"/>
            <rFont val="Calibri"/>
            <family val="2"/>
          </rPr>
          <t>06:59-17:00 REPARACIÓN ENCHAPADO DE PIEDRAS RIP RAP Y ENROCADO DE PROTECCIÓN DE LA NAVE DEL DESARENADOR DE LA PRESA UCHUHUERTA</t>
        </r>
      </text>
    </comment>
    <comment ref="AF9" authorId="0" shapeId="0" xr:uid="{00000000-0006-0000-0000-00004F000000}">
      <text>
        <r>
          <rPr>
            <sz val="11"/>
            <rFont val="Calibri"/>
            <family val="2"/>
          </rPr>
          <t>06:59-17:00 REPARACIÓN ENCHAPADO DE PIEDRAS RIP RAP Y ENROCADO DE PROTECCIÓN DE LA NAVE DEL DESARENADOR DE LA PRESA UCHUHUERTA</t>
        </r>
      </text>
    </comment>
    <comment ref="AG9" authorId="0" shapeId="0" xr:uid="{00000000-0006-0000-0000-000050000000}">
      <text>
        <r>
          <rPr>
            <sz val="11"/>
            <rFont val="Calibri"/>
            <family val="2"/>
          </rPr>
          <t>06:59-17:00 REPARACIÓN ENCHAPADO DE PIEDRAS RIP RAP Y ENROCADO DE PROTECCIÓN DE LA NAVE DEL DESARENADOR DE LA PRESA UCHUHUERTA</t>
        </r>
      </text>
    </comment>
    <comment ref="AH9" authorId="0" shapeId="0" xr:uid="{00000000-0006-0000-0000-000051000000}">
      <text>
        <r>
          <rPr>
            <sz val="11"/>
            <rFont val="Calibri"/>
            <family val="2"/>
          </rPr>
          <t>06:59-17:00 REPARACIÓN ENCHAPADO DE PIEDRAS RIP RAP Y ENROCADO DE PROTECCIÓN DE LA NAVE DEL DESARENADOR DE LA PRESA UCHUHUERTA</t>
        </r>
      </text>
    </comment>
    <comment ref="K10" authorId="0" shapeId="0" xr:uid="{00000000-0006-0000-0000-000052000000}">
      <text>
        <r>
          <rPr>
            <sz val="11"/>
            <rFont val="Calibri"/>
            <family val="2"/>
          </rPr>
          <t>10:00-11:00 G08 PRUEBA CON CARGA DESPUES DEL MANTENIMIENTO ANUAL</t>
        </r>
      </text>
    </comment>
    <comment ref="T10" authorId="0" shapeId="0" xr:uid="{00000000-0006-0000-0000-000053000000}">
      <text>
        <r>
          <rPr>
            <sz val="11"/>
            <rFont val="Calibri"/>
            <family val="2"/>
          </rPr>
          <t>10:00-11:00 G09 PRUEBA CON CARGA DESPUES DEL MANTENIMIENTO ANUAL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COES</author>
  </authors>
  <commentList>
    <comment ref="I5" authorId="0" shapeId="0" xr:uid="{00000000-0006-0000-0100-000001000000}">
      <text>
        <r>
          <rPr>
            <sz val="11"/>
            <rFont val="Calibri"/>
            <family val="2"/>
          </rPr>
          <t>00:00-24:00 LIMPIEZA E INSPECCIÓN DE LA CALDERA CBS Y MANTENIMIENTO A SUS PERIFÉRICOS (CONDUCTORES, VENTILADORES, BOMBAS, MOTORES, ETC)</t>
        </r>
      </text>
    </comment>
    <comment ref="J5" authorId="0" shapeId="0" xr:uid="{00000000-0006-0000-0100-000003000000}">
      <text>
        <r>
          <rPr>
            <sz val="11"/>
            <rFont val="Calibri"/>
            <family val="2"/>
          </rPr>
          <t>00:00-20:00 LIMPIEZA E INSPECCIÓN DE LA CALDERA CBS Y MANTENIMIENTO A SUS PERIFÉRICOS (CONDUCTORES, VENTILADORES, BOMBAS, MOTORES, ETC)</t>
        </r>
      </text>
    </comment>
    <comment ref="AM5" authorId="0" shapeId="0" xr:uid="{00000000-0006-0000-0100-000002000000}">
      <text>
        <r>
          <rPr>
            <sz val="11"/>
            <rFont val="Calibri"/>
            <family val="2"/>
          </rPr>
          <t>14:00-24:00 LIMPIEZA E INSPECCIÓN DE LA CALDERA CBS Y MANTENIMIENTO A SUS PERIFÉRICOS (CONDUCTORES, VENTILADORES, BOMBAS, MOTORES, ETC)</t>
        </r>
      </text>
    </comment>
    <comment ref="K6" authorId="0" shapeId="0" xr:uid="{00000000-0006-0000-0100-0000DB000000}">
      <text>
        <r>
          <rPr>
            <sz val="11"/>
            <rFont val="Calibri"/>
            <family val="2"/>
          </rPr>
          <t>00:00-12:00 CONTROL DE DESGASTE POR CAVITACIÓN DE NERVIOS CENTRALES</t>
        </r>
      </text>
    </comment>
    <comment ref="I7" authorId="0" shapeId="0" xr:uid="{00000000-0006-0000-0100-00007C000000}">
      <text>
        <r>
          <rPr>
            <sz val="11"/>
            <rFont val="Calibri"/>
            <family val="2"/>
          </rPr>
          <t>07:00-17:30 MANTENIMIENTO PREVENTIVO Y CONTROLES SISTEMÁTICOS</t>
        </r>
      </text>
    </comment>
    <comment ref="I8" authorId="0" shapeId="0" xr:uid="{00000000-0006-0000-0100-00007D000000}">
      <text>
        <r>
          <rPr>
            <sz val="11"/>
            <rFont val="Calibri"/>
            <family val="2"/>
          </rPr>
          <t>00:00-24:00 INSTALACIÓN DE UN SISTEMA MEJORADO DE COJINETE DE EMPUJE</t>
        </r>
      </text>
    </comment>
    <comment ref="J8" authorId="0" shapeId="0" xr:uid="{00000000-0006-0000-0100-00007E000000}">
      <text>
        <r>
          <rPr>
            <sz val="11"/>
            <rFont val="Calibri"/>
            <family val="2"/>
          </rPr>
          <t>00:00-24:00 INSTALACIÓN DE UN SISTEMA MEJORADO DE COJINETE DE EMPUJE</t>
        </r>
      </text>
    </comment>
    <comment ref="K8" authorId="0" shapeId="0" xr:uid="{00000000-0006-0000-0100-00007F000000}">
      <text>
        <r>
          <rPr>
            <sz val="11"/>
            <rFont val="Calibri"/>
            <family val="2"/>
          </rPr>
          <t>00:00-24:00 INSTALACIÓN DE UN SISTEMA MEJORADO DE COJINETE DE EMPUJE</t>
        </r>
      </text>
    </comment>
    <comment ref="L8" authorId="0" shapeId="0" xr:uid="{00000000-0006-0000-0100-000080000000}">
      <text>
        <r>
          <rPr>
            <sz val="11"/>
            <rFont val="Calibri"/>
            <family val="2"/>
          </rPr>
          <t>00:00-24:00 INSTALACIÓN DE UN SISTEMA MEJORADO DE COJINETE DE EMPUJE</t>
        </r>
      </text>
    </comment>
    <comment ref="M8" authorId="0" shapeId="0" xr:uid="{00000000-0006-0000-0100-000081000000}">
      <text>
        <r>
          <rPr>
            <sz val="11"/>
            <rFont val="Calibri"/>
            <family val="2"/>
          </rPr>
          <t>00:00-24:00 INSTALACIÓN DE UN SISTEMA MEJORADO DE COJINETE DE EMPUJE</t>
        </r>
      </text>
    </comment>
    <comment ref="N8" authorId="0" shapeId="0" xr:uid="{00000000-0006-0000-0100-000082000000}">
      <text>
        <r>
          <rPr>
            <sz val="11"/>
            <rFont val="Calibri"/>
            <family val="2"/>
          </rPr>
          <t>00:00-24:00 INSTALACIÓN DE UN SISTEMA MEJORADO DE COJINETE DE EMPUJE</t>
        </r>
      </text>
    </comment>
    <comment ref="O8" authorId="0" shapeId="0" xr:uid="{00000000-0006-0000-0100-000083000000}">
      <text>
        <r>
          <rPr>
            <sz val="11"/>
            <rFont val="Calibri"/>
            <family val="2"/>
          </rPr>
          <t>00:00-24:00 INSTALACIÓN DE UN SISTEMA MEJORADO DE COJINETE DE EMPUJE</t>
        </r>
      </text>
    </comment>
    <comment ref="P8" authorId="0" shapeId="0" xr:uid="{00000000-0006-0000-0100-000084000000}">
      <text>
        <r>
          <rPr>
            <sz val="11"/>
            <rFont val="Calibri"/>
            <family val="2"/>
          </rPr>
          <t>00:00-24:00 INSTALACIÓN DE UN SISTEMA MEJORADO DE COJINETE DE EMPUJE</t>
        </r>
      </text>
    </comment>
    <comment ref="Q8" authorId="0" shapeId="0" xr:uid="{00000000-0006-0000-0100-000085000000}">
      <text>
        <r>
          <rPr>
            <sz val="11"/>
            <rFont val="Calibri"/>
            <family val="2"/>
          </rPr>
          <t>00:00-24:00 INSTALACIÓN DE UN SISTEMA MEJORADO DE COJINETE DE EMPUJE</t>
        </r>
      </text>
    </comment>
    <comment ref="R8" authorId="0" shapeId="0" xr:uid="{00000000-0006-0000-0100-000086000000}">
      <text>
        <r>
          <rPr>
            <sz val="11"/>
            <rFont val="Calibri"/>
            <family val="2"/>
          </rPr>
          <t>00:00-24:00 INSTALACIÓN DE UN SISTEMA MEJORADO DE COJINETE DE EMPUJE</t>
        </r>
      </text>
    </comment>
    <comment ref="S8" authorId="0" shapeId="0" xr:uid="{00000000-0006-0000-0100-000087000000}">
      <text>
        <r>
          <rPr>
            <sz val="11"/>
            <rFont val="Calibri"/>
            <family val="2"/>
          </rPr>
          <t>00:00-24:00 INSTALACIÓN DE UN SISTEMA MEJORADO DE COJINETE DE EMPUJE</t>
        </r>
      </text>
    </comment>
    <comment ref="T8" authorId="0" shapeId="0" xr:uid="{00000000-0006-0000-0100-000088000000}">
      <text>
        <r>
          <rPr>
            <sz val="11"/>
            <rFont val="Calibri"/>
            <family val="2"/>
          </rPr>
          <t>00:00-24:00 INSTALACIÓN DE UN SISTEMA MEJORADO DE COJINETE DE EMPUJE</t>
        </r>
      </text>
    </comment>
    <comment ref="U8" authorId="0" shapeId="0" xr:uid="{00000000-0006-0000-0100-000089000000}">
      <text>
        <r>
          <rPr>
            <sz val="11"/>
            <rFont val="Calibri"/>
            <family val="2"/>
          </rPr>
          <t>00:00-24:00 INSTALACIÓN DE UN SISTEMA MEJORADO DE COJINETE DE EMPUJE</t>
        </r>
      </text>
    </comment>
    <comment ref="V8" authorId="0" shapeId="0" xr:uid="{00000000-0006-0000-0100-00008A000000}">
      <text>
        <r>
          <rPr>
            <sz val="11"/>
            <rFont val="Calibri"/>
            <family val="2"/>
          </rPr>
          <t>00:00-24:00 INSTALACIÓN DE UN SISTEMA MEJORADO DE COJINETE DE EMPUJE</t>
        </r>
      </text>
    </comment>
    <comment ref="W8" authorId="0" shapeId="0" xr:uid="{00000000-0006-0000-0100-00008B000000}">
      <text>
        <r>
          <rPr>
            <sz val="11"/>
            <rFont val="Calibri"/>
            <family val="2"/>
          </rPr>
          <t>00:00-24:00 INSTALACIÓN DE UN SISTEMA MEJORADO DE COJINETE DE EMPUJE</t>
        </r>
      </text>
    </comment>
    <comment ref="X8" authorId="0" shapeId="0" xr:uid="{00000000-0006-0000-0100-00008C000000}">
      <text>
        <r>
          <rPr>
            <sz val="11"/>
            <rFont val="Calibri"/>
            <family val="2"/>
          </rPr>
          <t>00:00-24:00 INSTALACIÓN DE UN SISTEMA MEJORADO DE COJINETE DE EMPUJE</t>
        </r>
      </text>
    </comment>
    <comment ref="Y8" authorId="0" shapeId="0" xr:uid="{00000000-0006-0000-0100-00008D000000}">
      <text>
        <r>
          <rPr>
            <sz val="11"/>
            <rFont val="Calibri"/>
            <family val="2"/>
          </rPr>
          <t>00:00-24:00 INSTALACIÓN DE UN SISTEMA MEJORADO DE COJINETE DE EMPUJE</t>
        </r>
      </text>
    </comment>
    <comment ref="Z8" authorId="0" shapeId="0" xr:uid="{00000000-0006-0000-0100-00008E000000}">
      <text>
        <r>
          <rPr>
            <sz val="11"/>
            <rFont val="Calibri"/>
            <family val="2"/>
          </rPr>
          <t>00:00-24:00 INSTALACIÓN DE UN SISTEMA MEJORADO DE COJINETE DE EMPUJE</t>
        </r>
      </text>
    </comment>
    <comment ref="AA8" authorId="0" shapeId="0" xr:uid="{00000000-0006-0000-0100-00008F000000}">
      <text>
        <r>
          <rPr>
            <sz val="11"/>
            <rFont val="Calibri"/>
            <family val="2"/>
          </rPr>
          <t>00:00-24:00 INSTALACIÓN DE UN SISTEMA MEJORADO DE COJINETE DE EMPUJE</t>
        </r>
      </text>
    </comment>
    <comment ref="AB8" authorId="0" shapeId="0" xr:uid="{00000000-0006-0000-0100-000090000000}">
      <text>
        <r>
          <rPr>
            <sz val="11"/>
            <rFont val="Calibri"/>
            <family val="2"/>
          </rPr>
          <t>00:00-24:00 INSTALACIÓN DE UN SISTEMA MEJORADO DE COJINETE DE EMPUJE</t>
        </r>
      </text>
    </comment>
    <comment ref="AC8" authorId="0" shapeId="0" xr:uid="{00000000-0006-0000-0100-000091000000}">
      <text>
        <r>
          <rPr>
            <sz val="11"/>
            <rFont val="Calibri"/>
            <family val="2"/>
          </rPr>
          <t>00:00-24:00 INSTALACIÓN DE UN SISTEMA MEJORADO DE COJINETE DE EMPUJE</t>
        </r>
      </text>
    </comment>
    <comment ref="AD8" authorId="0" shapeId="0" xr:uid="{00000000-0006-0000-0100-000092000000}">
      <text>
        <r>
          <rPr>
            <sz val="11"/>
            <rFont val="Calibri"/>
            <family val="2"/>
          </rPr>
          <t>00:00-24:00 INSTALACIÓN DE UN SISTEMA MEJORADO DE COJINETE DE EMPUJE</t>
        </r>
      </text>
    </comment>
    <comment ref="AE8" authorId="0" shapeId="0" xr:uid="{00000000-0006-0000-0100-000093000000}">
      <text>
        <r>
          <rPr>
            <sz val="11"/>
            <rFont val="Calibri"/>
            <family val="2"/>
          </rPr>
          <t>00:00-24:00 INSTALACIÓN DE UN SISTEMA MEJORADO DE COJINETE DE EMPUJE</t>
        </r>
      </text>
    </comment>
    <comment ref="AF8" authorId="0" shapeId="0" xr:uid="{00000000-0006-0000-0100-000094000000}">
      <text>
        <r>
          <rPr>
            <sz val="11"/>
            <rFont val="Calibri"/>
            <family val="2"/>
          </rPr>
          <t>00:00-24:00 INSTALACIÓN DE UN SISTEMA MEJORADO DE COJINETE DE EMPUJE</t>
        </r>
      </text>
    </comment>
    <comment ref="AG8" authorId="0" shapeId="0" xr:uid="{00000000-0006-0000-0100-000095000000}">
      <text>
        <r>
          <rPr>
            <sz val="11"/>
            <rFont val="Calibri"/>
            <family val="2"/>
          </rPr>
          <t>00:00-24:00 INSTALACIÓN DE UN SISTEMA MEJORADO DE COJINETE DE EMPUJE</t>
        </r>
      </text>
    </comment>
    <comment ref="AH8" authorId="0" shapeId="0" xr:uid="{00000000-0006-0000-0100-000096000000}">
      <text>
        <r>
          <rPr>
            <sz val="11"/>
            <rFont val="Calibri"/>
            <family val="2"/>
          </rPr>
          <t>00:00-24:00 INSTALACIÓN DE UN SISTEMA MEJORADO DE COJINETE DE EMPUJE</t>
        </r>
      </text>
    </comment>
    <comment ref="AI8" authorId="0" shapeId="0" xr:uid="{00000000-0006-0000-0100-000097000000}">
      <text>
        <r>
          <rPr>
            <sz val="11"/>
            <rFont val="Calibri"/>
            <family val="2"/>
          </rPr>
          <t>00:00-24:00 INSTALACIÓN DE UN SISTEMA MEJORADO DE COJINETE DE EMPUJE</t>
        </r>
      </text>
    </comment>
    <comment ref="AJ8" authorId="0" shapeId="0" xr:uid="{00000000-0006-0000-0100-000098000000}">
      <text>
        <r>
          <rPr>
            <sz val="11"/>
            <rFont val="Calibri"/>
            <family val="2"/>
          </rPr>
          <t>00:00-24:00 INSTALACIÓN DE UN SISTEMA MEJORADO DE COJINETE DE EMPUJE</t>
        </r>
      </text>
    </comment>
    <comment ref="AK8" authorId="0" shapeId="0" xr:uid="{00000000-0006-0000-0100-000099000000}">
      <text>
        <r>
          <rPr>
            <sz val="11"/>
            <rFont val="Calibri"/>
            <family val="2"/>
          </rPr>
          <t>00:00-24:00 INSTALACIÓN DE UN SISTEMA MEJORADO DE COJINETE DE EMPUJE</t>
        </r>
      </text>
    </comment>
    <comment ref="AL8" authorId="0" shapeId="0" xr:uid="{00000000-0006-0000-0100-00009A000000}">
      <text>
        <r>
          <rPr>
            <sz val="11"/>
            <rFont val="Calibri"/>
            <family val="2"/>
          </rPr>
          <t>00:00-24:00 INSTALACIÓN DE UN SISTEMA MEJORADO DE COJINETE DE EMPUJE</t>
        </r>
      </text>
    </comment>
    <comment ref="AM8" authorId="0" shapeId="0" xr:uid="{00000000-0006-0000-0100-00009B000000}">
      <text>
        <r>
          <rPr>
            <sz val="11"/>
            <rFont val="Calibri"/>
            <family val="2"/>
          </rPr>
          <t>00:00-24:00 INSTALACIÓN DE UN SISTEMA MEJORADO DE COJINETE DE EMPUJE</t>
        </r>
      </text>
    </comment>
    <comment ref="K9" authorId="0" shapeId="0" xr:uid="{00000000-0006-0000-0100-00009C000000}">
      <text>
        <r>
          <rPr>
            <sz val="11"/>
            <rFont val="Calibri"/>
            <family val="2"/>
          </rPr>
          <t>07:00-17:30 MANTENIMIENTO PREVENTIVO Y CONTROLES SISTEMÁTICOS</t>
        </r>
      </text>
    </comment>
    <comment ref="AD9" authorId="0" shapeId="0" xr:uid="{00000000-0006-0000-0100-00009D000000}">
      <text>
        <r>
          <rPr>
            <sz val="11"/>
            <rFont val="Calibri"/>
            <family val="2"/>
          </rPr>
          <t>07:00-13:00 INSPECCIÓN RODETE</t>
        </r>
      </text>
    </comment>
    <comment ref="K10" authorId="0" shapeId="0" xr:uid="{00000000-0006-0000-0100-000017020000}">
      <text>
        <r>
          <rPr>
            <sz val="11"/>
            <rFont val="Calibri"/>
            <family val="2"/>
          </rPr>
          <t>07:00-24:00 MANTENIMIETO MAYOR UG1 (PRUEBAS ELÉCRICAS GENERADOR Y TRAFO EXICTACIÓN, INSPECCIÓN TURBINA, MANTTO UH Y CHUMACERAS)</t>
        </r>
      </text>
    </comment>
    <comment ref="L10" authorId="0" shapeId="0" xr:uid="{00000000-0006-0000-0100-000018020000}">
      <text>
        <r>
          <rPr>
            <sz val="11"/>
            <rFont val="Calibri"/>
            <family val="2"/>
          </rPr>
          <t>00:00-18:00 MANTENIMIETO MAYOR UG1 (PRUEBAS ELÉCRICAS GENERADOR Y TRAFO EXICTACIÓN, INSPECCIÓN TURBINA, MANTTO UH Y CHUMACERAS)</t>
        </r>
      </text>
    </comment>
    <comment ref="O11" authorId="0" shapeId="0" xr:uid="{00000000-0006-0000-0100-000052000000}">
      <text>
        <r>
          <rPr>
            <sz val="11"/>
            <rFont val="Calibri"/>
            <family val="2"/>
          </rPr>
          <t>06:30-18:00 A SOLICITUD DE HUAURA POWER GROUP SA. POR MANTENIMIENTO ENLA BAHIA DE LLEGADA L-6676 EN SET. ANDAHUASI</t>
        </r>
      </text>
    </comment>
    <comment ref="T12" authorId="0" shapeId="0" xr:uid="{00000000-0006-0000-0100-000053000000}">
      <text>
        <r>
          <rPr>
            <sz val="11"/>
            <rFont val="Calibri"/>
            <family val="2"/>
          </rPr>
          <t>07:00-15:00 Mantenimiento Electromecánico Plan 1</t>
        </r>
      </text>
    </comment>
    <comment ref="S13" authorId="0" shapeId="0" xr:uid="{00000000-0006-0000-0100-000054000000}">
      <text>
        <r>
          <rPr>
            <sz val="11"/>
            <rFont val="Calibri"/>
            <family val="2"/>
          </rPr>
          <t>07:00-15:00 Mantenimiento Electromecánico Plan 1</t>
        </r>
      </text>
    </comment>
    <comment ref="S14" authorId="0" shapeId="0" xr:uid="{00000000-0006-0000-0100-000055000000}">
      <text>
        <r>
          <rPr>
            <sz val="11"/>
            <rFont val="Calibri"/>
            <family val="2"/>
          </rPr>
          <t>07:00-15:00 Mantenimiento Electromecánico Plan 1</t>
        </r>
      </text>
    </comment>
    <comment ref="V15" authorId="0" shapeId="0" xr:uid="{00000000-0006-0000-0100-000056000000}">
      <text>
        <r>
          <rPr>
            <sz val="11"/>
            <rFont val="Calibri"/>
            <family val="2"/>
          </rPr>
          <t>07:00-15:00 Mantenimiento Electromecánico Plan 1</t>
        </r>
      </text>
    </comment>
    <comment ref="V16" authorId="0" shapeId="0" xr:uid="{00000000-0006-0000-0100-000057000000}">
      <text>
        <r>
          <rPr>
            <sz val="11"/>
            <rFont val="Calibri"/>
            <family val="2"/>
          </rPr>
          <t>07:00-15:00 Mantenimiento Electromecánico Plan 1</t>
        </r>
      </text>
    </comment>
    <comment ref="AA17" authorId="0" shapeId="0" xr:uid="{00000000-0006-0000-0100-000058000000}">
      <text>
        <r>
          <rPr>
            <sz val="11"/>
            <rFont val="Calibri"/>
            <family val="2"/>
          </rPr>
          <t>07:00-15:00 Mantenimiento Electromecánico Plan 1</t>
        </r>
      </text>
    </comment>
    <comment ref="I18" authorId="0" shapeId="0" xr:uid="{00000000-0006-0000-0100-00001D020000}">
      <text>
        <r>
          <rPr>
            <sz val="11"/>
            <rFont val="Calibri"/>
            <family val="2"/>
          </rPr>
          <t>07:00-24:00 CAMBIO DE SELLOS DE INYECTOR UG4</t>
        </r>
      </text>
    </comment>
    <comment ref="J18" authorId="0" shapeId="0" xr:uid="{00000000-0006-0000-0100-00001E020000}">
      <text>
        <r>
          <rPr>
            <sz val="11"/>
            <rFont val="Calibri"/>
            <family val="2"/>
          </rPr>
          <t>00:00-18:00 CAMBIO DE SELLOS DE INYECTOR UG4</t>
        </r>
      </text>
    </comment>
    <comment ref="Z19" authorId="0" shapeId="0" xr:uid="{00000000-0006-0000-0100-000059000000}">
      <text>
        <r>
          <rPr>
            <sz val="11"/>
            <rFont val="Calibri"/>
            <family val="2"/>
          </rPr>
          <t>07:00-15:00 Mantenimiento Electromecánico Plan 1</t>
        </r>
      </text>
    </comment>
    <comment ref="O20" authorId="0" shapeId="0" xr:uid="{00000000-0006-0000-0100-00005B000000}">
      <text>
        <r>
          <rPr>
            <sz val="11"/>
            <rFont val="Calibri"/>
            <family val="2"/>
          </rPr>
          <t>07:00-15:00 Mantenimiento Electromecánico Plan 2</t>
        </r>
      </text>
    </comment>
    <comment ref="P20" authorId="0" shapeId="0" xr:uid="{00000000-0006-0000-0100-00005C000000}">
      <text>
        <r>
          <rPr>
            <sz val="11"/>
            <rFont val="Calibri"/>
            <family val="2"/>
          </rPr>
          <t>07:00-15:00 Mantenimiento Electromecánico Plan 2</t>
        </r>
      </text>
    </comment>
    <comment ref="Q21" authorId="0" shapeId="0" xr:uid="{00000000-0006-0000-0100-00005D000000}">
      <text>
        <r>
          <rPr>
            <sz val="11"/>
            <rFont val="Calibri"/>
            <family val="2"/>
          </rPr>
          <t>07:00-15:00 Mantenimiento Electromecánico Plan 2</t>
        </r>
      </text>
    </comment>
    <comment ref="R21" authorId="0" shapeId="0" xr:uid="{00000000-0006-0000-0100-00005E000000}">
      <text>
        <r>
          <rPr>
            <sz val="11"/>
            <rFont val="Calibri"/>
            <family val="2"/>
          </rPr>
          <t>07:00-15:00 Mantenimiento Electromecánico Plan 2</t>
        </r>
      </text>
    </comment>
    <comment ref="Y22" authorId="0" shapeId="0" xr:uid="{00000000-0006-0000-0100-00005A000000}">
      <text>
        <r>
          <rPr>
            <sz val="11"/>
            <rFont val="Calibri"/>
            <family val="2"/>
          </rPr>
          <t>07:00-15:00 Mantenimiento Electromecánico Plan 1</t>
        </r>
      </text>
    </comment>
    <comment ref="AC23" authorId="0" shapeId="0" xr:uid="{00000000-0006-0000-0100-000064000000}">
      <text>
        <r>
          <rPr>
            <sz val="11"/>
            <rFont val="Calibri"/>
            <family val="2"/>
          </rPr>
          <t>07:00-16:00 Mantenimiento Bimensual</t>
        </r>
      </text>
    </comment>
    <comment ref="AE24" authorId="0" shapeId="0" xr:uid="{00000000-0006-0000-0100-000065000000}">
      <text>
        <r>
          <rPr>
            <sz val="11"/>
            <rFont val="Calibri"/>
            <family val="2"/>
          </rPr>
          <t>07:00-16:00 Mantenimiento Bimensual</t>
        </r>
      </text>
    </comment>
    <comment ref="AG25" authorId="0" shapeId="0" xr:uid="{00000000-0006-0000-0100-000066000000}">
      <text>
        <r>
          <rPr>
            <sz val="11"/>
            <rFont val="Calibri"/>
            <family val="2"/>
          </rPr>
          <t>07:00-16:00 Mantenimiento Bimensual</t>
        </r>
      </text>
    </comment>
    <comment ref="L26" authorId="0" shapeId="0" xr:uid="{00000000-0006-0000-0100-00006E010000}">
      <text>
        <r>
          <rPr>
            <sz val="11"/>
            <rFont val="Calibri"/>
            <family val="2"/>
          </rPr>
          <t>06:00-18:00 MANTENIMIENTO DE 29750 HRS</t>
        </r>
      </text>
    </comment>
    <comment ref="AF26" authorId="0" shapeId="0" xr:uid="{00000000-0006-0000-0100-00006F010000}">
      <text>
        <r>
          <rPr>
            <sz val="11"/>
            <rFont val="Calibri"/>
            <family val="2"/>
          </rPr>
          <t>08:00-24:00 MANTENIMIENTO DE 30000 HRS</t>
        </r>
      </text>
    </comment>
    <comment ref="AG26" authorId="0" shapeId="0" xr:uid="{00000000-0006-0000-0100-000070010000}">
      <text>
        <r>
          <rPr>
            <sz val="11"/>
            <rFont val="Calibri"/>
            <family val="2"/>
          </rPr>
          <t>00:00-24:00 MANTENIMIENTO DE 30000 HRS</t>
        </r>
      </text>
    </comment>
    <comment ref="I27" authorId="0" shapeId="0" xr:uid="{00000000-0006-0000-0100-000079010000}">
      <text>
        <r>
          <rPr>
            <sz val="11"/>
            <rFont val="Calibri"/>
            <family val="2"/>
          </rPr>
          <t>00:00-24:00 MANTENIMIENTO DE 81000 HRS/LIMPIEZA DE CULATAS Y PISTONES</t>
        </r>
      </text>
    </comment>
    <comment ref="O27" authorId="0" shapeId="0" xr:uid="{00000000-0006-0000-0100-00007A010000}">
      <text>
        <r>
          <rPr>
            <sz val="11"/>
            <rFont val="Calibri"/>
            <family val="2"/>
          </rPr>
          <t>08:00-18:00 MANTENIMIENTO DE 81250 HRS</t>
        </r>
      </text>
    </comment>
    <comment ref="Y27" authorId="0" shapeId="0" xr:uid="{00000000-0006-0000-0100-00007B010000}">
      <text>
        <r>
          <rPr>
            <sz val="11"/>
            <rFont val="Calibri"/>
            <family val="2"/>
          </rPr>
          <t>08:00-18:00 MANTENIMIENTO DE 81500 HRS</t>
        </r>
      </text>
    </comment>
    <comment ref="AG27" authorId="0" shapeId="0" xr:uid="{00000000-0006-0000-0100-00007C010000}">
      <text>
        <r>
          <rPr>
            <sz val="11"/>
            <rFont val="Calibri"/>
            <family val="2"/>
          </rPr>
          <t>06:00-24:00 MANTENIMIENTO DE 81750 HRS</t>
        </r>
      </text>
    </comment>
    <comment ref="AD28" authorId="0" shapeId="0" xr:uid="{00000000-0006-0000-0100-00006A000000}">
      <text>
        <r>
          <rPr>
            <sz val="11"/>
            <rFont val="Calibri"/>
            <family val="2"/>
          </rPr>
          <t>07:00-17:00 Instalación de brida ciega en la tubería del G1 para matenimiento mayor.</t>
        </r>
      </text>
    </comment>
    <comment ref="AD29" authorId="0" shapeId="0" xr:uid="{00000000-0006-0000-0100-00006B000000}">
      <text>
        <r>
          <rPr>
            <sz val="11"/>
            <rFont val="Calibri"/>
            <family val="2"/>
          </rPr>
          <t>07:00-24:00 Mantenimiento Mayor del G1 - Continua en Setiembre</t>
        </r>
      </text>
    </comment>
    <comment ref="AE29" authorId="0" shapeId="0" xr:uid="{00000000-0006-0000-0100-00006C000000}">
      <text>
        <r>
          <rPr>
            <sz val="11"/>
            <rFont val="Calibri"/>
            <family val="2"/>
          </rPr>
          <t>00:00-24:00 Mantenimiento Mayor del G1 - Continua en Setiembre</t>
        </r>
      </text>
    </comment>
    <comment ref="AF29" authorId="0" shapeId="0" xr:uid="{00000000-0006-0000-0100-00006D000000}">
      <text>
        <r>
          <rPr>
            <sz val="11"/>
            <rFont val="Calibri"/>
            <family val="2"/>
          </rPr>
          <t>00:00-24:00 Mantenimiento Mayor del G1 - Continua en Setiembre</t>
        </r>
      </text>
    </comment>
    <comment ref="AG29" authorId="0" shapeId="0" xr:uid="{00000000-0006-0000-0100-00006E000000}">
      <text>
        <r>
          <rPr>
            <sz val="11"/>
            <rFont val="Calibri"/>
            <family val="2"/>
          </rPr>
          <t>00:00-24:00 Mantenimiento Mayor del G1 - Continua en Setiembre</t>
        </r>
      </text>
    </comment>
    <comment ref="AH29" authorId="0" shapeId="0" xr:uid="{00000000-0006-0000-0100-00006F000000}">
      <text>
        <r>
          <rPr>
            <sz val="11"/>
            <rFont val="Calibri"/>
            <family val="2"/>
          </rPr>
          <t>00:00-24:00 Mantenimiento Mayor del G1 - Continua en Setiembre</t>
        </r>
      </text>
    </comment>
    <comment ref="AI29" authorId="0" shapeId="0" xr:uid="{00000000-0006-0000-0100-000070000000}">
      <text>
        <r>
          <rPr>
            <sz val="11"/>
            <rFont val="Calibri"/>
            <family val="2"/>
          </rPr>
          <t>00:00-24:00 Mantenimiento Mayor del G1 - Continua en Setiembre</t>
        </r>
      </text>
    </comment>
    <comment ref="AJ29" authorId="0" shapeId="0" xr:uid="{00000000-0006-0000-0100-000071000000}">
      <text>
        <r>
          <rPr>
            <sz val="11"/>
            <rFont val="Calibri"/>
            <family val="2"/>
          </rPr>
          <t>00:00-24:00 Mantenimiento Mayor del G1 - Continua en Setiembre</t>
        </r>
      </text>
    </comment>
    <comment ref="AK29" authorId="0" shapeId="0" xr:uid="{00000000-0006-0000-0100-000072000000}">
      <text>
        <r>
          <rPr>
            <sz val="11"/>
            <rFont val="Calibri"/>
            <family val="2"/>
          </rPr>
          <t>00:00-24:00 Mantenimiento Mayor del G1 - Continua en Setiembre</t>
        </r>
      </text>
    </comment>
    <comment ref="AL29" authorId="0" shapeId="0" xr:uid="{00000000-0006-0000-0100-000073000000}">
      <text>
        <r>
          <rPr>
            <sz val="11"/>
            <rFont val="Calibri"/>
            <family val="2"/>
          </rPr>
          <t>00:00-24:00 Mantenimiento Mayor del G1 - Continua en Setiembre</t>
        </r>
      </text>
    </comment>
    <comment ref="AM29" authorId="0" shapeId="0" xr:uid="{00000000-0006-0000-0100-000074000000}">
      <text>
        <r>
          <rPr>
            <sz val="11"/>
            <rFont val="Calibri"/>
            <family val="2"/>
          </rPr>
          <t>00:00-24:00 Mantenimiento Mayor del G1 - Continua en Setiembre</t>
        </r>
      </text>
    </comment>
    <comment ref="Z30" authorId="0" shapeId="0" xr:uid="{00000000-0006-0000-0100-000075000000}">
      <text>
        <r>
          <rPr>
            <sz val="11"/>
            <rFont val="Calibri"/>
            <family val="2"/>
          </rPr>
          <t>07:00-24:00 Inspección de Generador G2.</t>
        </r>
      </text>
    </comment>
    <comment ref="AA30" authorId="0" shapeId="0" xr:uid="{00000000-0006-0000-0100-000076000000}">
      <text>
        <r>
          <rPr>
            <sz val="11"/>
            <rFont val="Calibri"/>
            <family val="2"/>
          </rPr>
          <t>00:00-20:00 Inspección de Generador G2.</t>
        </r>
      </text>
    </comment>
    <comment ref="N31" authorId="0" shapeId="0" xr:uid="{00000000-0006-0000-0100-000077000000}">
      <text>
        <r>
          <rPr>
            <sz val="11"/>
            <rFont val="Calibri"/>
            <family val="2"/>
          </rPr>
          <t>05:00-09:00 INSPECCION DE RODETE PELTON</t>
        </r>
      </text>
    </comment>
    <comment ref="N32" authorId="0" shapeId="0" xr:uid="{00000000-0006-0000-0100-000078000000}">
      <text>
        <r>
          <rPr>
            <sz val="11"/>
            <rFont val="Calibri"/>
            <family val="2"/>
          </rPr>
          <t>09:00-13:00 INSPECCION DE RODETE PELTON</t>
        </r>
      </text>
    </comment>
    <comment ref="N33" authorId="0" shapeId="0" xr:uid="{00000000-0006-0000-0100-000079000000}">
      <text>
        <r>
          <rPr>
            <sz val="11"/>
            <rFont val="Calibri"/>
            <family val="2"/>
          </rPr>
          <t>13:00-17:00 INSPECCION DE RODETE PELTON</t>
        </r>
      </text>
    </comment>
    <comment ref="AB34" authorId="0" shapeId="0" xr:uid="{00000000-0006-0000-0100-00007A000000}">
      <text>
        <r>
          <rPr>
            <sz val="11"/>
            <rFont val="Calibri"/>
            <family val="2"/>
          </rPr>
          <t>07:00-17:00 INSPECCION UNIDAD FRANCIS</t>
        </r>
      </text>
    </comment>
    <comment ref="AB35" authorId="0" shapeId="0" xr:uid="{00000000-0006-0000-0100-00007B000000}">
      <text>
        <r>
          <rPr>
            <sz val="11"/>
            <rFont val="Calibri"/>
            <family val="2"/>
          </rPr>
          <t>07:00-17:30 MANTENIMIENTO PREVENTIVO Y CONTROLES SISTEMÁTICOS</t>
        </r>
      </text>
    </comment>
    <comment ref="AC36" authorId="0" shapeId="0" xr:uid="{00000000-0006-0000-0100-00005F000000}">
      <text>
        <r>
          <rPr>
            <sz val="11"/>
            <rFont val="Calibri"/>
            <family val="2"/>
          </rPr>
          <t>00:00-24:00 Cambio de anillos válvula esférica</t>
        </r>
      </text>
    </comment>
    <comment ref="AD36" authorId="0" shapeId="0" xr:uid="{00000000-0006-0000-0100-000060000000}">
      <text>
        <r>
          <rPr>
            <sz val="11"/>
            <rFont val="Calibri"/>
            <family val="2"/>
          </rPr>
          <t>00:00-24:00 Cambio de anillos válvula esférica</t>
        </r>
      </text>
    </comment>
    <comment ref="AE36" authorId="0" shapeId="0" xr:uid="{00000000-0006-0000-0100-000061000000}">
      <text>
        <r>
          <rPr>
            <sz val="11"/>
            <rFont val="Calibri"/>
            <family val="2"/>
          </rPr>
          <t>00:00-24:00 Cambio de anillos válvula esférica</t>
        </r>
      </text>
    </comment>
    <comment ref="AF36" authorId="0" shapeId="0" xr:uid="{00000000-0006-0000-0100-000062000000}">
      <text>
        <r>
          <rPr>
            <sz val="11"/>
            <rFont val="Calibri"/>
            <family val="2"/>
          </rPr>
          <t>00:00-24:00 Cambio de anillos válvula esférica</t>
        </r>
      </text>
    </comment>
    <comment ref="AG36" authorId="0" shapeId="0" xr:uid="{00000000-0006-0000-0100-000063000000}">
      <text>
        <r>
          <rPr>
            <sz val="11"/>
            <rFont val="Calibri"/>
            <family val="2"/>
          </rPr>
          <t>00:00-24:00 Cambio de anillos válvula esférica</t>
        </r>
      </text>
    </comment>
    <comment ref="L37" authorId="0" shapeId="0" xr:uid="{00000000-0006-0000-0100-0000AE010000}">
      <text>
        <r>
          <rPr>
            <sz val="11"/>
            <rFont val="Calibri"/>
            <family val="2"/>
          </rPr>
          <t>CONSULTAR SOBRE SU PROGRAMACION EN EL PAI</t>
        </r>
      </text>
    </comment>
    <comment ref="M37" authorId="0" shapeId="0" xr:uid="{00000000-0006-0000-0100-0000AF010000}">
      <text>
        <r>
          <rPr>
            <sz val="11"/>
            <rFont val="Calibri"/>
            <family val="2"/>
          </rPr>
          <t>00:00-24:00 MANTENIMIENTO MAYOR DE GENERADOR</t>
        </r>
      </text>
    </comment>
    <comment ref="N37" authorId="0" shapeId="0" xr:uid="{00000000-0006-0000-0100-0000B0010000}">
      <text>
        <r>
          <rPr>
            <sz val="11"/>
            <rFont val="Calibri"/>
            <family val="2"/>
          </rPr>
          <t>00:00-24:00 MANTENIMIENTO MAYOR DE GENERADOR</t>
        </r>
      </text>
    </comment>
    <comment ref="O37" authorId="0" shapeId="0" xr:uid="{00000000-0006-0000-0100-0000B1010000}">
      <text>
        <r>
          <rPr>
            <sz val="11"/>
            <rFont val="Calibri"/>
            <family val="2"/>
          </rPr>
          <t>00:00-24:00 MANTENIMIENTO MAYOR DE GENERADOR</t>
        </r>
      </text>
    </comment>
    <comment ref="P37" authorId="0" shapeId="0" xr:uid="{00000000-0006-0000-0100-0000B2010000}">
      <text>
        <r>
          <rPr>
            <sz val="11"/>
            <rFont val="Calibri"/>
            <family val="2"/>
          </rPr>
          <t>00:00-24:00 MANTENIMIENTO MAYOR DE GENERADOR</t>
        </r>
      </text>
    </comment>
    <comment ref="Q37" authorId="0" shapeId="0" xr:uid="{00000000-0006-0000-0100-0000B3010000}">
      <text>
        <r>
          <rPr>
            <sz val="11"/>
            <rFont val="Calibri"/>
            <family val="2"/>
          </rPr>
          <t>00:00-24:00 MANTENIMIENTO MAYOR DE GENERADOR</t>
        </r>
      </text>
    </comment>
    <comment ref="R37" authorId="0" shapeId="0" xr:uid="{00000000-0006-0000-0100-0000B4010000}">
      <text>
        <r>
          <rPr>
            <sz val="11"/>
            <rFont val="Calibri"/>
            <family val="2"/>
          </rPr>
          <t>00:00-24:00 MANTENIMIENTO MAYOR DE GENERADOR</t>
        </r>
      </text>
    </comment>
    <comment ref="S37" authorId="0" shapeId="0" xr:uid="{00000000-0006-0000-0100-0000B5010000}">
      <text>
        <r>
          <rPr>
            <sz val="11"/>
            <rFont val="Calibri"/>
            <family val="2"/>
          </rPr>
          <t>00:00-24:00 MANTENIMIENTO MAYOR DE GENERADOR</t>
        </r>
      </text>
    </comment>
    <comment ref="T37" authorId="0" shapeId="0" xr:uid="{00000000-0006-0000-0100-0000B6010000}">
      <text>
        <r>
          <rPr>
            <sz val="11"/>
            <rFont val="Calibri"/>
            <family val="2"/>
          </rPr>
          <t>00:00-24:00 MANTENIMIENTO MAYOR DE GENERADOR</t>
        </r>
      </text>
    </comment>
    <comment ref="U37" authorId="0" shapeId="0" xr:uid="{00000000-0006-0000-0100-0000B7010000}">
      <text>
        <r>
          <rPr>
            <sz val="11"/>
            <rFont val="Calibri"/>
            <family val="2"/>
          </rPr>
          <t>00:00-24:00 MANTENIMIENTO MAYOR DE GENERADOR</t>
        </r>
      </text>
    </comment>
    <comment ref="V37" authorId="0" shapeId="0" xr:uid="{00000000-0006-0000-0100-0000B8010000}">
      <text>
        <r>
          <rPr>
            <sz val="11"/>
            <rFont val="Calibri"/>
            <family val="2"/>
          </rPr>
          <t>00:00-24:00 MANTENIMIENTO MAYOR DE GENERADOR</t>
        </r>
      </text>
    </comment>
    <comment ref="W37" authorId="0" shapeId="0" xr:uid="{00000000-0006-0000-0100-0000B9010000}">
      <text>
        <r>
          <rPr>
            <sz val="11"/>
            <rFont val="Calibri"/>
            <family val="2"/>
          </rPr>
          <t>00:00-24:00 MANTENIMIENTO MAYOR DE GENERADOR</t>
        </r>
      </text>
    </comment>
    <comment ref="X37" authorId="0" shapeId="0" xr:uid="{00000000-0006-0000-0100-0000BA010000}">
      <text>
        <r>
          <rPr>
            <sz val="11"/>
            <rFont val="Calibri"/>
            <family val="2"/>
          </rPr>
          <t>00:00-24:00 MANTENIMIENTO MAYOR DE GENERADOR</t>
        </r>
      </text>
    </comment>
    <comment ref="Y37" authorId="0" shapeId="0" xr:uid="{00000000-0006-0000-0100-0000BB010000}">
      <text>
        <r>
          <rPr>
            <sz val="11"/>
            <rFont val="Calibri"/>
            <family val="2"/>
          </rPr>
          <t>00:00-24:00 MANTENIMIENTO MAYOR DE GENERADOR</t>
        </r>
      </text>
    </comment>
    <comment ref="Z37" authorId="0" shapeId="0" xr:uid="{00000000-0006-0000-0100-0000BC010000}">
      <text>
        <r>
          <rPr>
            <sz val="11"/>
            <rFont val="Calibri"/>
            <family val="2"/>
          </rPr>
          <t>00:00-24:00 MANTENIMIENTO MAYOR DE GENERADOR</t>
        </r>
      </text>
    </comment>
    <comment ref="AA37" authorId="0" shapeId="0" xr:uid="{00000000-0006-0000-0100-0000BD010000}">
      <text>
        <r>
          <rPr>
            <sz val="11"/>
            <rFont val="Calibri"/>
            <family val="2"/>
          </rPr>
          <t>00:00-24:00 MANTENIMIENTO MAYOR DE GENERADOR</t>
        </r>
      </text>
    </comment>
    <comment ref="AB37" authorId="0" shapeId="0" xr:uid="{00000000-0006-0000-0100-0000BE010000}">
      <text>
        <r>
          <rPr>
            <sz val="11"/>
            <rFont val="Calibri"/>
            <family val="2"/>
          </rPr>
          <t>00:00-24:00 MANTENIMIENTO MAYOR DE GENERADOR</t>
        </r>
      </text>
    </comment>
    <comment ref="AC37" authorId="0" shapeId="0" xr:uid="{00000000-0006-0000-0100-0000BF010000}">
      <text>
        <r>
          <rPr>
            <sz val="11"/>
            <rFont val="Calibri"/>
            <family val="2"/>
          </rPr>
          <t>00:00-24:00 MANTENIMIENTO MAYOR DE GENERADOR</t>
        </r>
      </text>
    </comment>
    <comment ref="AD37" authorId="0" shapeId="0" xr:uid="{00000000-0006-0000-0100-0000C0010000}">
      <text>
        <r>
          <rPr>
            <sz val="11"/>
            <rFont val="Calibri"/>
            <family val="2"/>
          </rPr>
          <t>00:00-24:00 MANTENIMIENTO MAYOR DE GENERADOR</t>
        </r>
      </text>
    </comment>
    <comment ref="AE37" authorId="0" shapeId="0" xr:uid="{00000000-0006-0000-0100-0000C1010000}">
      <text>
        <r>
          <rPr>
            <sz val="11"/>
            <rFont val="Calibri"/>
            <family val="2"/>
          </rPr>
          <t>00:00-24:00 MANTENIMIENTO MAYOR DE GENERADOR</t>
        </r>
      </text>
    </comment>
    <comment ref="AF37" authorId="0" shapeId="0" xr:uid="{00000000-0006-0000-0100-0000C2010000}">
      <text>
        <r>
          <rPr>
            <sz val="11"/>
            <rFont val="Calibri"/>
            <family val="2"/>
          </rPr>
          <t>00:00-24:00 MANTENIMIENTO MAYOR DE GENERADOR</t>
        </r>
      </text>
    </comment>
    <comment ref="AG37" authorId="0" shapeId="0" xr:uid="{00000000-0006-0000-0100-0000C3010000}">
      <text>
        <r>
          <rPr>
            <sz val="11"/>
            <rFont val="Calibri"/>
            <family val="2"/>
          </rPr>
          <t>00:00-24:00 MANTENIMIENTO MAYOR DE GENERADOR</t>
        </r>
      </text>
    </comment>
    <comment ref="AH37" authorId="0" shapeId="0" xr:uid="{00000000-0006-0000-0100-0000C4010000}">
      <text>
        <r>
          <rPr>
            <sz val="11"/>
            <rFont val="Calibri"/>
            <family val="2"/>
          </rPr>
          <t>00:00-24:00 MANTENIMIENTO MAYOR DE GENERADOR</t>
        </r>
      </text>
    </comment>
    <comment ref="AI37" authorId="0" shapeId="0" xr:uid="{00000000-0006-0000-0100-0000C5010000}">
      <text>
        <r>
          <rPr>
            <sz val="11"/>
            <rFont val="Calibri"/>
            <family val="2"/>
          </rPr>
          <t>00:00-24:00 MANTENIMIENTO MAYOR DE GENERADOR</t>
        </r>
      </text>
    </comment>
    <comment ref="AJ37" authorId="0" shapeId="0" xr:uid="{00000000-0006-0000-0100-0000C6010000}">
      <text>
        <r>
          <rPr>
            <sz val="11"/>
            <rFont val="Calibri"/>
            <family val="2"/>
          </rPr>
          <t>00:00-24:00 MANTENIMIENTO MAYOR DE GENERADOR</t>
        </r>
      </text>
    </comment>
    <comment ref="AK37" authorId="0" shapeId="0" xr:uid="{00000000-0006-0000-0100-0000C7010000}">
      <text>
        <r>
          <rPr>
            <sz val="11"/>
            <rFont val="Calibri"/>
            <family val="2"/>
          </rPr>
          <t>00:00-24:00 MANTENIMIENTO MAYOR DE GENERADOR</t>
        </r>
      </text>
    </comment>
    <comment ref="AL37" authorId="0" shapeId="0" xr:uid="{00000000-0006-0000-0100-0000C8010000}">
      <text>
        <r>
          <rPr>
            <sz val="11"/>
            <rFont val="Calibri"/>
            <family val="2"/>
          </rPr>
          <t>00:00-24:00 MANTENIMIENTO MAYOR DE GENERADOR</t>
        </r>
      </text>
    </comment>
    <comment ref="AM37" authorId="0" shapeId="0" xr:uid="{00000000-0006-0000-0100-0000C9010000}">
      <text>
        <r>
          <rPr>
            <sz val="11"/>
            <rFont val="Calibri"/>
            <family val="2"/>
          </rPr>
          <t>00:00-24:00 MANTENIMIENTO MAYOR DE GENERADOR</t>
        </r>
      </text>
    </comment>
    <comment ref="I38" authorId="0" shapeId="0" xr:uid="{00000000-0006-0000-0100-0000CA010000}">
      <text>
        <r>
          <rPr>
            <sz val="11"/>
            <rFont val="Calibri"/>
            <family val="2"/>
          </rPr>
          <t>00:00-24:00 MANTENIMIENTO MAYOR DE GENERADOR</t>
        </r>
      </text>
    </comment>
    <comment ref="J38" authorId="0" shapeId="0" xr:uid="{00000000-0006-0000-0100-0000CB010000}">
      <text>
        <r>
          <rPr>
            <sz val="11"/>
            <rFont val="Calibri"/>
            <family val="2"/>
          </rPr>
          <t>00:00-24:00 MANTENIMIENTO MAYOR DE GENERADOR</t>
        </r>
      </text>
    </comment>
    <comment ref="K38" authorId="0" shapeId="0" xr:uid="{00000000-0006-0000-0100-0000CC010000}">
      <text>
        <r>
          <rPr>
            <sz val="11"/>
            <rFont val="Calibri"/>
            <family val="2"/>
          </rPr>
          <t>00:00-24:00 MANTENIMIENTO MAYOR DE GENERADOR</t>
        </r>
      </text>
    </comment>
    <comment ref="AF39" authorId="0" shapeId="0" xr:uid="{00000000-0006-0000-0100-00009E000000}">
      <text>
        <r>
          <rPr>
            <sz val="11"/>
            <rFont val="Calibri"/>
            <family val="2"/>
          </rPr>
          <t>07:00-17:30 MANTENIMIENTO PREVENTIVO Y CONTROLES SISTEMÁTICOS</t>
        </r>
      </text>
    </comment>
    <comment ref="T40" authorId="0" shapeId="0" xr:uid="{00000000-0006-0000-0100-00009F000000}">
      <text>
        <r>
          <rPr>
            <sz val="11"/>
            <rFont val="Calibri"/>
            <family val="2"/>
          </rPr>
          <t>07:00-17:30 MANTENIMIENTO PREVENTIVO Y CONTROLES SISTEMÁTICOS</t>
        </r>
      </text>
    </comment>
    <comment ref="Q41" authorId="0" shapeId="0" xr:uid="{00000000-0006-0000-0100-0000A0000000}">
      <text>
        <r>
          <rPr>
            <sz val="11"/>
            <rFont val="Calibri"/>
            <family val="2"/>
          </rPr>
          <t>07:00-17:30 MANTENIMIENTO PREVENTIVO Y CONTROLES SISTEMÁTICOS</t>
        </r>
      </text>
    </comment>
    <comment ref="Z42" authorId="0" shapeId="0" xr:uid="{00000000-0006-0000-0100-0000A1000000}">
      <text>
        <r>
          <rPr>
            <sz val="11"/>
            <rFont val="Calibri"/>
            <family val="2"/>
          </rPr>
          <t>07:00-17:30 MANTENIMIENTO PREVENTIVO Y CONTROLES SISTEMÁTICOS</t>
        </r>
      </text>
    </comment>
    <comment ref="AJ42" authorId="0" shapeId="0" xr:uid="{00000000-0006-0000-0100-0000A2000000}">
      <text>
        <r>
          <rPr>
            <sz val="11"/>
            <rFont val="Calibri"/>
            <family val="2"/>
          </rPr>
          <t xml:space="preserve">00:00-24:00 CAMBIO COMPONENTES MECÁNICOS DE TURBINA
</t>
        </r>
        <r>
          <rPr>
            <b/>
            <sz val="11"/>
            <color indexed="81"/>
            <rFont val="Calibri"/>
            <family val="2"/>
          </rPr>
          <t>PEDIR JUSTIFICACION</t>
        </r>
      </text>
    </comment>
    <comment ref="AK42" authorId="0" shapeId="0" xr:uid="{00000000-0006-0000-0100-0000A3000000}">
      <text>
        <r>
          <rPr>
            <sz val="11"/>
            <rFont val="Calibri"/>
            <family val="2"/>
          </rPr>
          <t>00:00-24:00 CAMBIO COMPONENTES MECÁNICOS DE TURBINA</t>
        </r>
      </text>
    </comment>
    <comment ref="AL42" authorId="0" shapeId="0" xr:uid="{00000000-0006-0000-0100-0000A4000000}">
      <text>
        <r>
          <rPr>
            <sz val="11"/>
            <rFont val="Calibri"/>
            <family val="2"/>
          </rPr>
          <t>00:00-24:00 CAMBIO COMPONENTES MECÁNICOS DE TURBINA</t>
        </r>
      </text>
    </comment>
    <comment ref="AM42" authorId="0" shapeId="0" xr:uid="{00000000-0006-0000-0100-0000A5000000}">
      <text>
        <r>
          <rPr>
            <sz val="11"/>
            <rFont val="Calibri"/>
            <family val="2"/>
          </rPr>
          <t>00:00-24:00 CAMBIO COMPONENTES MECÁNICOS DE TURBINA</t>
        </r>
      </text>
    </comment>
    <comment ref="M43" authorId="0" shapeId="0" xr:uid="{00000000-0006-0000-0100-0000A6000000}">
      <text>
        <r>
          <rPr>
            <sz val="11"/>
            <rFont val="Calibri"/>
            <family val="2"/>
          </rPr>
          <t>07:00-24:00 INSTALACION Y PRUEBAS INVERSOR 125VDC/220VAC SALA CONTROL
07:00-24:00 MANTTO ANUAL SERVICIOS AUXILIARES UG1/UG2</t>
        </r>
      </text>
    </comment>
    <comment ref="N43" authorId="0" shapeId="0" xr:uid="{00000000-0006-0000-0100-0000A7000000}">
      <text>
        <r>
          <rPr>
            <sz val="11"/>
            <rFont val="Calibri"/>
            <family val="2"/>
          </rPr>
          <t>00:00-18:00 INSTALACION Y PRUEBAS INVERSOR 125VDC/220VAC SALA CONTROL
00:00-18:00 MANTTO ANUAL SERVICIOS AUXILIARES UG1/UG2</t>
        </r>
      </text>
    </comment>
    <comment ref="I44" authorId="0" shapeId="0" xr:uid="{00000000-0006-0000-0100-0000CD010000}">
      <text>
        <r>
          <rPr>
            <sz val="11"/>
            <rFont val="Calibri"/>
            <family val="2"/>
          </rPr>
          <t>08:00-24:00 RENOVACIÓN DE SISTEMA DE CONTROL Y RTV UG1</t>
        </r>
      </text>
    </comment>
    <comment ref="J44" authorId="0" shapeId="0" xr:uid="{00000000-0006-0000-0100-0000CE010000}">
      <text>
        <r>
          <rPr>
            <sz val="11"/>
            <rFont val="Calibri"/>
            <family val="2"/>
          </rPr>
          <t>00:00-24:00 RENOVACIÓN DE SISTEMA DE CONTROL Y RTV UG1</t>
        </r>
      </text>
    </comment>
    <comment ref="K44" authorId="0" shapeId="0" xr:uid="{00000000-0006-0000-0100-0000CF010000}">
      <text>
        <r>
          <rPr>
            <sz val="11"/>
            <rFont val="Calibri"/>
            <family val="2"/>
          </rPr>
          <t>00:00-24:00 RENOVACIÓN DE SISTEMA DE CONTROL Y RTV UG1</t>
        </r>
      </text>
    </comment>
    <comment ref="L44" authorId="0" shapeId="0" xr:uid="{00000000-0006-0000-0100-0000D0010000}">
      <text>
        <r>
          <rPr>
            <sz val="11"/>
            <rFont val="Calibri"/>
            <family val="2"/>
          </rPr>
          <t>00:00-24:00 RENOVACIÓN DE SISTEMA DE CONTROL Y RTV UG1</t>
        </r>
      </text>
    </comment>
    <comment ref="M44" authorId="0" shapeId="0" xr:uid="{00000000-0006-0000-0100-0000D1010000}">
      <text>
        <r>
          <rPr>
            <sz val="11"/>
            <rFont val="Calibri"/>
            <family val="2"/>
          </rPr>
          <t>00:00-24:00 RENOVACIÓN DE SISTEMA DE CONTROL Y RTV UG1</t>
        </r>
      </text>
    </comment>
    <comment ref="N44" authorId="0" shapeId="0" xr:uid="{00000000-0006-0000-0100-0000D2010000}">
      <text>
        <r>
          <rPr>
            <sz val="11"/>
            <rFont val="Calibri"/>
            <family val="2"/>
          </rPr>
          <t>00:00-24:00 RENOVACIÓN DE SISTEMA DE CONTROL Y RTV UG1</t>
        </r>
      </text>
    </comment>
    <comment ref="O44" authorId="0" shapeId="0" xr:uid="{00000000-0006-0000-0100-0000D3010000}">
      <text>
        <r>
          <rPr>
            <sz val="11"/>
            <rFont val="Calibri"/>
            <family val="2"/>
          </rPr>
          <t>00:00-24:00 RENOVACIÓN DE SISTEMA DE CONTROL Y RTV UG1</t>
        </r>
      </text>
    </comment>
    <comment ref="P44" authorId="0" shapeId="0" xr:uid="{00000000-0006-0000-0100-0000D4010000}">
      <text>
        <r>
          <rPr>
            <sz val="11"/>
            <rFont val="Calibri"/>
            <family val="2"/>
          </rPr>
          <t>00:00-24:00 RENOVACIÓN DE SISTEMA DE CONTROL Y RTV UG1
08:00-24:00 MANTENIMIENTO MAYOR UG1</t>
        </r>
      </text>
    </comment>
    <comment ref="Q44" authorId="0" shapeId="0" xr:uid="{00000000-0006-0000-0100-0000D5010000}">
      <text>
        <r>
          <rPr>
            <sz val="11"/>
            <rFont val="Calibri"/>
            <family val="2"/>
          </rPr>
          <t>00:00-24:00 MANTENIMIENTO MAYOR UG1
00:00-24:00 RENOVACIÓN DE SISTEMA DE CONTROL Y RTV UG1</t>
        </r>
      </text>
    </comment>
    <comment ref="R44" authorId="0" shapeId="0" xr:uid="{00000000-0006-0000-0100-0000D6010000}">
      <text>
        <r>
          <rPr>
            <sz val="11"/>
            <rFont val="Calibri"/>
            <family val="2"/>
          </rPr>
          <t>00:00-24:00 MANTENIMIENTO MAYOR UG1
00:00-24:00 RENOVACIÓN DE SISTEMA DE CONTROL Y RTV UG1</t>
        </r>
      </text>
    </comment>
    <comment ref="S44" authorId="0" shapeId="0" xr:uid="{00000000-0006-0000-0100-0000D7010000}">
      <text>
        <r>
          <rPr>
            <sz val="11"/>
            <rFont val="Calibri"/>
            <family val="2"/>
          </rPr>
          <t>00:00-18:00 MANTENIMIENTO MAYOR UG1
00:00-24:00 RENOVACIÓN DE SISTEMA DE CONTROL Y RTV UG1</t>
        </r>
      </text>
    </comment>
    <comment ref="T44" authorId="0" shapeId="0" xr:uid="{00000000-0006-0000-0100-0000D8010000}">
      <text>
        <r>
          <rPr>
            <sz val="11"/>
            <rFont val="Calibri"/>
            <family val="2"/>
          </rPr>
          <t>00:00-24:00 RENOVACIÓN DE SISTEMA DE CONTROL Y RTV UG1</t>
        </r>
      </text>
    </comment>
    <comment ref="U44" authorId="0" shapeId="0" xr:uid="{00000000-0006-0000-0100-0000D9010000}">
      <text>
        <r>
          <rPr>
            <sz val="11"/>
            <rFont val="Calibri"/>
            <family val="2"/>
          </rPr>
          <t>00:00-24:00 RENOVACIÓN DE SISTEMA DE CONTROL Y RTV UG1</t>
        </r>
      </text>
    </comment>
    <comment ref="V44" authorId="0" shapeId="0" xr:uid="{00000000-0006-0000-0100-0000DA010000}">
      <text>
        <r>
          <rPr>
            <sz val="11"/>
            <rFont val="Calibri"/>
            <family val="2"/>
          </rPr>
          <t>00:00-24:00 RENOVACIÓN DE SISTEMA DE CONTROL Y RTV UG1</t>
        </r>
      </text>
    </comment>
    <comment ref="W44" authorId="0" shapeId="0" xr:uid="{00000000-0006-0000-0100-0000DB010000}">
      <text>
        <r>
          <rPr>
            <sz val="11"/>
            <rFont val="Calibri"/>
            <family val="2"/>
          </rPr>
          <t>00:00-24:00 RENOVACIÓN DE SISTEMA DE CONTROL Y RTV UG1</t>
        </r>
      </text>
    </comment>
    <comment ref="X44" authorId="0" shapeId="0" xr:uid="{00000000-0006-0000-0100-0000DC010000}">
      <text>
        <r>
          <rPr>
            <sz val="11"/>
            <rFont val="Calibri"/>
            <family val="2"/>
          </rPr>
          <t>00:00-24:00 RENOVACIÓN DE SISTEMA DE CONTROL Y RTV UG1</t>
        </r>
      </text>
    </comment>
    <comment ref="Y44" authorId="0" shapeId="0" xr:uid="{00000000-0006-0000-0100-0000DD010000}">
      <text>
        <r>
          <rPr>
            <sz val="11"/>
            <rFont val="Calibri"/>
            <family val="2"/>
          </rPr>
          <t>00:00-24:00 RENOVACIÓN DE SISTEMA DE CONTROL Y RTV UG1</t>
        </r>
      </text>
    </comment>
    <comment ref="Z44" authorId="0" shapeId="0" xr:uid="{00000000-0006-0000-0100-0000DE010000}">
      <text>
        <r>
          <rPr>
            <sz val="11"/>
            <rFont val="Calibri"/>
            <family val="2"/>
          </rPr>
          <t>00:00-24:00 RENOVACIÓN DE SISTEMA DE CONTROL Y RTV UG1</t>
        </r>
      </text>
    </comment>
    <comment ref="AA44" authorId="0" shapeId="0" xr:uid="{00000000-0006-0000-0100-0000DF010000}">
      <text>
        <r>
          <rPr>
            <sz val="11"/>
            <rFont val="Calibri"/>
            <family val="2"/>
          </rPr>
          <t>00:00-24:00 RENOVACIÓN DE SISTEMA DE CONTROL Y RTV UG1</t>
        </r>
      </text>
    </comment>
    <comment ref="AB44" authorId="0" shapeId="0" xr:uid="{00000000-0006-0000-0100-0000E0010000}">
      <text>
        <r>
          <rPr>
            <sz val="11"/>
            <rFont val="Calibri"/>
            <family val="2"/>
          </rPr>
          <t>00:00-24:00 RENOVACIÓN DE SISTEMA DE CONTROL Y RTV UG1</t>
        </r>
      </text>
    </comment>
    <comment ref="AC44" authorId="0" shapeId="0" xr:uid="{00000000-0006-0000-0100-0000E1010000}">
      <text>
        <r>
          <rPr>
            <sz val="11"/>
            <rFont val="Calibri"/>
            <family val="2"/>
          </rPr>
          <t>00:00-24:00 RENOVACIÓN DE SISTEMA DE CONTROL Y RTV UG1</t>
        </r>
      </text>
    </comment>
    <comment ref="AD44" authorId="0" shapeId="0" xr:uid="{00000000-0006-0000-0100-0000E2010000}">
      <text>
        <r>
          <rPr>
            <sz val="11"/>
            <rFont val="Calibri"/>
            <family val="2"/>
          </rPr>
          <t>00:00-24:00 RENOVACIÓN DE SISTEMA DE CONTROL Y RTV UG1</t>
        </r>
      </text>
    </comment>
    <comment ref="AE44" authorId="0" shapeId="0" xr:uid="{00000000-0006-0000-0100-0000E3010000}">
      <text>
        <r>
          <rPr>
            <sz val="11"/>
            <rFont val="Calibri"/>
            <family val="2"/>
          </rPr>
          <t>00:00-24:00 RENOVACIÓN DE SISTEMA DE CONTROL Y RTV UG1</t>
        </r>
      </text>
    </comment>
    <comment ref="AF44" authorId="0" shapeId="0" xr:uid="{00000000-0006-0000-0100-0000E4010000}">
      <text>
        <r>
          <rPr>
            <sz val="11"/>
            <rFont val="Calibri"/>
            <family val="2"/>
          </rPr>
          <t>00:00-24:00 RENOVACIÓN DE SISTEMA DE CONTROL Y RTV UG1</t>
        </r>
      </text>
    </comment>
    <comment ref="AG44" authorId="0" shapeId="0" xr:uid="{00000000-0006-0000-0100-0000E5010000}">
      <text>
        <r>
          <rPr>
            <sz val="11"/>
            <rFont val="Calibri"/>
            <family val="2"/>
          </rPr>
          <t>00:00-24:00 RENOVACIÓN DE SISTEMA DE CONTROL Y RTV UG1</t>
        </r>
      </text>
    </comment>
    <comment ref="AH44" authorId="0" shapeId="0" xr:uid="{00000000-0006-0000-0100-0000E6010000}">
      <text>
        <r>
          <rPr>
            <sz val="11"/>
            <rFont val="Calibri"/>
            <family val="2"/>
          </rPr>
          <t>00:00-20:00 RENOVACIÓN DE SISTEMA DE CONTROL Y RTV UG1</t>
        </r>
      </text>
    </comment>
    <comment ref="M45" authorId="0" shapeId="0" xr:uid="{00000000-0006-0000-0100-0000C1000000}">
      <text>
        <r>
          <rPr>
            <sz val="11"/>
            <rFont val="Calibri"/>
            <family val="2"/>
          </rPr>
          <t>07:00-24:00 INSTALACION Y PRUEBAS INVERSOR 125VDC/220VAC SALA CONTROL</t>
        </r>
      </text>
    </comment>
    <comment ref="N45" authorId="0" shapeId="0" xr:uid="{00000000-0006-0000-0100-0000C2000000}">
      <text>
        <r>
          <rPr>
            <sz val="11"/>
            <rFont val="Calibri"/>
            <family val="2"/>
          </rPr>
          <t>00:00-18:00 INSTALACION Y PRUEBAS INVERSOR 125VDC/220VAC SALA CONTROL</t>
        </r>
      </text>
    </comment>
    <comment ref="M46" authorId="0" shapeId="0" xr:uid="{00000000-0006-0000-0100-0000C3000000}">
      <text>
        <r>
          <rPr>
            <sz val="11"/>
            <rFont val="Calibri"/>
            <family val="2"/>
          </rPr>
          <t>00:00-24:00 - Inspección y limpieza general de la bocatoma (compuertas y rejillas) - Inspección y limpieza general del desarenador (compuertas y rejillas) - Inspección y limpieza general del canal y túnel de conducción (juntas y blindaje)  - Inspección y limpieza general de la Cámara de carga. - Inspección y mantenimiento preventivo de las válvulas mariposa de ingreso a la UG1 y UG2.</t>
        </r>
      </text>
    </comment>
    <comment ref="N46" authorId="0" shapeId="0" xr:uid="{00000000-0006-0000-0100-0000C4000000}">
      <text>
        <r>
          <rPr>
            <sz val="11"/>
            <rFont val="Calibri"/>
            <family val="2"/>
          </rPr>
          <t>00:00-24:00 - Inspección y limpieza general de la bocatoma (compuertas y rejillas) - Inspección y limpieza general del desarenador (compuertas y rejillas) - Inspección y limpieza general del canal y túnel de conducción (juntas y blindaje)  - Inspección y limpieza general de la Cámara de carga. - Inspección y mantenimiento preventivo de las válvulas mariposa de ingreso a la UG1 y UG2.</t>
        </r>
      </text>
    </comment>
    <comment ref="M47" authorId="0" shapeId="0" xr:uid="{00000000-0006-0000-0100-0000C5000000}">
      <text>
        <r>
          <rPr>
            <sz val="11"/>
            <rFont val="Calibri"/>
            <family val="2"/>
          </rPr>
          <t>00:00-24:00 - Mantenimiento general de la Unidad de Generación y de sus sistemas auxiliares.</t>
        </r>
      </text>
    </comment>
    <comment ref="N47" authorId="0" shapeId="0" xr:uid="{00000000-0006-0000-0100-0000C6000000}">
      <text>
        <r>
          <rPr>
            <sz val="11"/>
            <rFont val="Calibri"/>
            <family val="2"/>
          </rPr>
          <t>00:00-24:00 - Mantenimiento general de la Unidad de Generación y de sus sistemas auxiliares.</t>
        </r>
      </text>
    </comment>
    <comment ref="Z48" authorId="0" shapeId="0" xr:uid="{00000000-0006-0000-0100-0000C7000000}">
      <text>
        <r>
          <rPr>
            <sz val="11"/>
            <rFont val="Calibri"/>
            <family val="2"/>
          </rPr>
          <t>00:00-18:00 LIMPIEZA DE HER G3</t>
        </r>
      </text>
    </comment>
    <comment ref="Z49" authorId="0" shapeId="0" xr:uid="{00000000-0006-0000-0100-0000C8000000}">
      <text>
        <r>
          <rPr>
            <sz val="11"/>
            <rFont val="Calibri"/>
            <family val="2"/>
          </rPr>
          <t>00:00-18:00 LIMPIEZA DE HER G4</t>
        </r>
      </text>
    </comment>
    <comment ref="S50" authorId="0" shapeId="0" xr:uid="{00000000-0006-0000-0100-0000C9000000}">
      <text>
        <r>
          <rPr>
            <sz val="11"/>
            <rFont val="Calibri"/>
            <family val="2"/>
          </rPr>
          <t>00:00-24:00 AUTOMATIZACIÓN SSAA - SINCRONIZACIÓN T6 + INSTRUMENTACION COMUNES</t>
        </r>
      </text>
    </comment>
    <comment ref="T50" authorId="0" shapeId="0" xr:uid="{00000000-0006-0000-0100-0000CA000000}">
      <text>
        <r>
          <rPr>
            <sz val="11"/>
            <rFont val="Calibri"/>
            <family val="2"/>
          </rPr>
          <t>00:00-24:00 AUTOMATIZACIÓN SSAA - SINCRONIZACIÓN T6 + INSTRUMENTACION COMUNES</t>
        </r>
      </text>
    </comment>
    <comment ref="U50" authorId="0" shapeId="0" xr:uid="{00000000-0006-0000-0100-0000CB000000}">
      <text>
        <r>
          <rPr>
            <sz val="11"/>
            <rFont val="Calibri"/>
            <family val="2"/>
          </rPr>
          <t>00:00-24:00 AUTOMATIZACIÓN SSAA - SINCRONIZACIÓN T6 + INSTRUMENTACION COMUNES</t>
        </r>
      </text>
    </comment>
    <comment ref="V50" authorId="0" shapeId="0" xr:uid="{00000000-0006-0000-0100-0000CC000000}">
      <text>
        <r>
          <rPr>
            <sz val="11"/>
            <rFont val="Calibri"/>
            <family val="2"/>
          </rPr>
          <t>00:00-24:00 AUTOMATIZACIÓN SSAA - SINCRONIZACIÓN T6 + INSTRUMENTACION COMUNES</t>
        </r>
      </text>
    </comment>
    <comment ref="Q51" authorId="0" shapeId="0" xr:uid="{00000000-0006-0000-0100-0000CD000000}">
      <text>
        <r>
          <rPr>
            <sz val="11"/>
            <rFont val="Calibri"/>
            <family val="2"/>
          </rPr>
          <t>00:00-24:00 AUTOMATIZACIÓN SSAA - SINCRONIZACIÓN T6 + INSTRUMENTACION COMUNES
06:00-24:00 LIMPIEZA DE GENERADOR - IMPLEMENTACION SISTEMA DE MANDO DE VALVULA ESFERICA</t>
        </r>
      </text>
    </comment>
    <comment ref="R51" authorId="0" shapeId="0" xr:uid="{00000000-0006-0000-0100-0000CE000000}">
      <text>
        <r>
          <rPr>
            <sz val="11"/>
            <rFont val="Calibri"/>
            <family val="2"/>
          </rPr>
          <t>00:00-24:00 AUTOMATIZACIÓN SSAA - SINCRONIZACIÓN T6 + INSTRUMENTACION COMUNES
00:00-24:00 LIMPIEZA DE GENERADOR - IMPLEMENTACION SISTEMA DE MANDO DE VALVULA ESFERICA</t>
        </r>
      </text>
    </comment>
    <comment ref="S51" authorId="0" shapeId="0" xr:uid="{00000000-0006-0000-0100-0000CF000000}">
      <text>
        <r>
          <rPr>
            <sz val="11"/>
            <rFont val="Calibri"/>
            <family val="2"/>
          </rPr>
          <t>00:00-24:00 LIMPIEZA DE GENERADOR - IMPLEMENTACION SISTEMA DE MANDO DE VALVULA ESFERICA</t>
        </r>
      </text>
    </comment>
    <comment ref="I52" authorId="0" shapeId="0" xr:uid="{00000000-0006-0000-0100-0000A8000000}">
      <text>
        <r>
          <rPr>
            <sz val="11"/>
            <rFont val="Calibri"/>
            <family val="2"/>
          </rPr>
          <t>07:00-18:00 MONTAJE SOPORTE PINES BLOQUEO VE-1</t>
        </r>
      </text>
    </comment>
    <comment ref="J52" authorId="0" shapeId="0" xr:uid="{00000000-0006-0000-0100-0000A9000000}">
      <text>
        <r>
          <rPr>
            <sz val="11"/>
            <rFont val="Calibri"/>
            <family val="2"/>
          </rPr>
          <t>06:59-18:00 MONTAJE SOPORTE PINES BLOQUEO VE-1</t>
        </r>
      </text>
    </comment>
    <comment ref="M52" authorId="0" shapeId="0" xr:uid="{00000000-0006-0000-0100-0000AA000000}">
      <text>
        <r>
          <rPr>
            <sz val="11"/>
            <rFont val="Calibri"/>
            <family val="2"/>
          </rPr>
          <t>07:00-18:00 MONTAJE SOPORTE PINES BLOQUEO VE-1</t>
        </r>
      </text>
    </comment>
    <comment ref="N52" authorId="0" shapeId="0" xr:uid="{00000000-0006-0000-0100-0000AB000000}">
      <text>
        <r>
          <rPr>
            <sz val="11"/>
            <rFont val="Calibri"/>
            <family val="2"/>
          </rPr>
          <t>06:59-18:00 MONTAJE SOPORTE PINES BLOQUEO VE-1</t>
        </r>
      </text>
    </comment>
    <comment ref="S52" authorId="0" shapeId="0" xr:uid="{00000000-0006-0000-0100-0000AC000000}">
      <text>
        <r>
          <rPr>
            <sz val="11"/>
            <rFont val="Calibri"/>
            <family val="2"/>
          </rPr>
          <t>07:00-24:00 MANTENIMIENTO ANUAL UG1</t>
        </r>
      </text>
    </comment>
    <comment ref="T52" authorId="0" shapeId="0" xr:uid="{00000000-0006-0000-0100-0000AD000000}">
      <text>
        <r>
          <rPr>
            <sz val="11"/>
            <rFont val="Calibri"/>
            <family val="2"/>
          </rPr>
          <t>00:00-24:00 MANTENIMIENTO ANUAL UG1</t>
        </r>
      </text>
    </comment>
    <comment ref="U52" authorId="0" shapeId="0" xr:uid="{00000000-0006-0000-0100-0000AE000000}">
      <text>
        <r>
          <rPr>
            <sz val="11"/>
            <rFont val="Calibri"/>
            <family val="2"/>
          </rPr>
          <t>00:00-24:00 MANTENIMIENTO ANUAL UG1</t>
        </r>
      </text>
    </comment>
    <comment ref="V52" authorId="0" shapeId="0" xr:uid="{00000000-0006-0000-0100-0000AF000000}">
      <text>
        <r>
          <rPr>
            <sz val="11"/>
            <rFont val="Calibri"/>
            <family val="2"/>
          </rPr>
          <t>00:00-24:00 MANTENIMIENTO ANUAL UG1</t>
        </r>
      </text>
    </comment>
    <comment ref="W52" authorId="0" shapeId="0" xr:uid="{00000000-0006-0000-0100-0000B0000000}">
      <text>
        <r>
          <rPr>
            <sz val="11"/>
            <rFont val="Calibri"/>
            <family val="2"/>
          </rPr>
          <t>00:00-24:00 MANTENIMIENTO ANUAL UG1</t>
        </r>
      </text>
    </comment>
    <comment ref="X52" authorId="0" shapeId="0" xr:uid="{00000000-0006-0000-0100-0000B1000000}">
      <text>
        <r>
          <rPr>
            <sz val="11"/>
            <rFont val="Calibri"/>
            <family val="2"/>
          </rPr>
          <t>00:00-24:00 MANTENIMIENTO ANUAL UG1</t>
        </r>
      </text>
    </comment>
    <comment ref="Y52" authorId="0" shapeId="0" xr:uid="{00000000-0006-0000-0100-0000B2000000}">
      <text>
        <r>
          <rPr>
            <sz val="11"/>
            <rFont val="Calibri"/>
            <family val="2"/>
          </rPr>
          <t>00:00-24:00 MANTENIMIENTO ANUAL UG1</t>
        </r>
      </text>
    </comment>
    <comment ref="Z52" authorId="0" shapeId="0" xr:uid="{00000000-0006-0000-0100-0000B3000000}">
      <text>
        <r>
          <rPr>
            <sz val="11"/>
            <rFont val="Calibri"/>
            <family val="2"/>
          </rPr>
          <t>00:00-24:00 MANTENIMIENTO ANUAL UG1</t>
        </r>
      </text>
    </comment>
    <comment ref="AA52" authorId="0" shapeId="0" xr:uid="{00000000-0006-0000-0100-0000B4000000}">
      <text>
        <r>
          <rPr>
            <sz val="11"/>
            <rFont val="Calibri"/>
            <family val="2"/>
          </rPr>
          <t>00:00-24:00 MANTENIMIENTO ANUAL UG1</t>
        </r>
      </text>
    </comment>
    <comment ref="AB52" authorId="0" shapeId="0" xr:uid="{00000000-0006-0000-0100-0000B5000000}">
      <text>
        <r>
          <rPr>
            <sz val="11"/>
            <rFont val="Calibri"/>
            <family val="2"/>
          </rPr>
          <t>00:00-24:00 MANTENIMIENTO ANUAL UG1</t>
        </r>
      </text>
    </comment>
    <comment ref="AC52" authorId="0" shapeId="0" xr:uid="{00000000-0006-0000-0100-0000B6000000}">
      <text>
        <r>
          <rPr>
            <sz val="11"/>
            <rFont val="Calibri"/>
            <family val="2"/>
          </rPr>
          <t>00:00-24:00 MANTENIMIENTO ANUAL UG1</t>
        </r>
      </text>
    </comment>
    <comment ref="AD52" authorId="0" shapeId="0" xr:uid="{00000000-0006-0000-0100-0000B7000000}">
      <text>
        <r>
          <rPr>
            <sz val="11"/>
            <rFont val="Calibri"/>
            <family val="2"/>
          </rPr>
          <t>00:00-24:00 MANTENIMIENTO ANUAL UG1</t>
        </r>
      </text>
    </comment>
    <comment ref="AE52" authorId="0" shapeId="0" xr:uid="{00000000-0006-0000-0100-0000B8000000}">
      <text>
        <r>
          <rPr>
            <sz val="11"/>
            <rFont val="Calibri"/>
            <family val="2"/>
          </rPr>
          <t>00:00-24:00 MANTENIMIENTO ANUAL UG1</t>
        </r>
      </text>
    </comment>
    <comment ref="AF52" authorId="0" shapeId="0" xr:uid="{00000000-0006-0000-0100-0000B9000000}">
      <text>
        <r>
          <rPr>
            <sz val="11"/>
            <rFont val="Calibri"/>
            <family val="2"/>
          </rPr>
          <t>00:00-24:00 MANTENIMIENTO ANUAL UG1</t>
        </r>
      </text>
    </comment>
    <comment ref="AG52" authorId="0" shapeId="0" xr:uid="{00000000-0006-0000-0100-0000BA000000}">
      <text>
        <r>
          <rPr>
            <sz val="11"/>
            <rFont val="Calibri"/>
            <family val="2"/>
          </rPr>
          <t>00:00-24:00 MANTENIMIENTO ANUAL UG1</t>
        </r>
      </text>
    </comment>
    <comment ref="AH52" authorId="0" shapeId="0" xr:uid="{00000000-0006-0000-0100-0000BB000000}">
      <text>
        <r>
          <rPr>
            <sz val="11"/>
            <rFont val="Calibri"/>
            <family val="2"/>
          </rPr>
          <t>00:00-24:00 MANTENIMIENTO ANUAL UG1</t>
        </r>
      </text>
    </comment>
    <comment ref="AI52" authorId="0" shapeId="0" xr:uid="{00000000-0006-0000-0100-0000BC000000}">
      <text>
        <r>
          <rPr>
            <sz val="11"/>
            <rFont val="Calibri"/>
            <family val="2"/>
          </rPr>
          <t>00:00-24:00 MANTENIMIENTO ANUAL UG1</t>
        </r>
      </text>
    </comment>
    <comment ref="AJ52" authorId="0" shapeId="0" xr:uid="{00000000-0006-0000-0100-0000BD000000}">
      <text>
        <r>
          <rPr>
            <sz val="11"/>
            <rFont val="Calibri"/>
            <family val="2"/>
          </rPr>
          <t>00:00-24:00 MANTENIMIENTO ANUAL UG1</t>
        </r>
      </text>
    </comment>
    <comment ref="AK52" authorId="0" shapeId="0" xr:uid="{00000000-0006-0000-0100-0000BE000000}">
      <text>
        <r>
          <rPr>
            <sz val="11"/>
            <rFont val="Calibri"/>
            <family val="2"/>
          </rPr>
          <t>00:00-24:00 MANTENIMIENTO ANUAL UG1</t>
        </r>
      </text>
    </comment>
    <comment ref="AL52" authorId="0" shapeId="0" xr:uid="{00000000-0006-0000-0100-0000BF000000}">
      <text>
        <r>
          <rPr>
            <sz val="11"/>
            <rFont val="Calibri"/>
            <family val="2"/>
          </rPr>
          <t>00:00-24:00 MANTENIMIENTO ANUAL UG1</t>
        </r>
      </text>
    </comment>
    <comment ref="AM52" authorId="0" shapeId="0" xr:uid="{00000000-0006-0000-0100-0000C0000000}">
      <text>
        <r>
          <rPr>
            <sz val="11"/>
            <rFont val="Calibri"/>
            <family val="2"/>
          </rPr>
          <t>00:00-19:00 MANTENIMIENTO ANUAL UG1</t>
        </r>
      </text>
    </comment>
    <comment ref="I53" authorId="0" shapeId="0" xr:uid="{00000000-0006-0000-0100-0000D0000000}">
      <text>
        <r>
          <rPr>
            <sz val="11"/>
            <rFont val="Calibri"/>
            <family val="2"/>
          </rPr>
          <t>00:00-24:00 CAMBIO CABLES 220 KV</t>
        </r>
      </text>
    </comment>
    <comment ref="J53" authorId="0" shapeId="0" xr:uid="{00000000-0006-0000-0100-0000D1000000}">
      <text>
        <r>
          <rPr>
            <sz val="11"/>
            <rFont val="Calibri"/>
            <family val="2"/>
          </rPr>
          <t>00:00-24:00 CAMBIO CABLES 220 KV</t>
        </r>
      </text>
    </comment>
    <comment ref="K53" authorId="0" shapeId="0" xr:uid="{00000000-0006-0000-0100-0000D2000000}">
      <text>
        <r>
          <rPr>
            <sz val="11"/>
            <rFont val="Calibri"/>
            <family val="2"/>
          </rPr>
          <t>00:00-24:00 CAMBIO CABLES 220 KV</t>
        </r>
      </text>
    </comment>
    <comment ref="L53" authorId="0" shapeId="0" xr:uid="{00000000-0006-0000-0100-0000D3000000}">
      <text>
        <r>
          <rPr>
            <sz val="11"/>
            <rFont val="Calibri"/>
            <family val="2"/>
          </rPr>
          <t>00:00-24:00 CAMBIO CABLES 220 KV</t>
        </r>
      </text>
    </comment>
    <comment ref="M53" authorId="0" shapeId="0" xr:uid="{00000000-0006-0000-0100-0000D4000000}">
      <text>
        <r>
          <rPr>
            <sz val="11"/>
            <rFont val="Calibri"/>
            <family val="2"/>
          </rPr>
          <t>00:00-24:00 CAMBIO CABLES 220 KV</t>
        </r>
      </text>
    </comment>
    <comment ref="N53" authorId="0" shapeId="0" xr:uid="{00000000-0006-0000-0100-0000D5000000}">
      <text>
        <r>
          <rPr>
            <sz val="11"/>
            <rFont val="Calibri"/>
            <family val="2"/>
          </rPr>
          <t>00:00-24:00 CAMBIO CABLES 220 KV</t>
        </r>
      </text>
    </comment>
    <comment ref="O53" authorId="0" shapeId="0" xr:uid="{00000000-0006-0000-0100-0000D6000000}">
      <text>
        <r>
          <rPr>
            <sz val="11"/>
            <rFont val="Calibri"/>
            <family val="2"/>
          </rPr>
          <t>00:00-24:00 CAMBIO CABLES 220 KV</t>
        </r>
      </text>
    </comment>
    <comment ref="P53" authorId="0" shapeId="0" xr:uid="{00000000-0006-0000-0100-0000D7000000}">
      <text>
        <r>
          <rPr>
            <sz val="11"/>
            <rFont val="Calibri"/>
            <family val="2"/>
          </rPr>
          <t>00:00-24:00 CAMBIO CABLES 220 KV</t>
        </r>
      </text>
    </comment>
    <comment ref="W54" authorId="0" shapeId="0" xr:uid="{00000000-0006-0000-0100-0000D8000000}">
      <text>
        <r>
          <rPr>
            <sz val="11"/>
            <rFont val="Calibri"/>
            <family val="2"/>
          </rPr>
          <t>00:00-24:00 LIMPIEZA DE GENERADOR / IMPLEMENTACION SISTEMA DE MANDO DE VALVULA ESFERICA</t>
        </r>
      </text>
    </comment>
    <comment ref="X54" authorId="0" shapeId="0" xr:uid="{00000000-0006-0000-0100-0000D9000000}">
      <text>
        <r>
          <rPr>
            <sz val="11"/>
            <rFont val="Calibri"/>
            <family val="2"/>
          </rPr>
          <t>00:00-24:00 LIMPIEZA DE GENERADOR / IMPLEMENTACION SISTEMA DE MANDO DE VALVULA ESFERICA</t>
        </r>
      </text>
    </comment>
    <comment ref="Y54" authorId="0" shapeId="0" xr:uid="{00000000-0006-0000-0100-0000DA000000}">
      <text>
        <r>
          <rPr>
            <sz val="11"/>
            <rFont val="Calibri"/>
            <family val="2"/>
          </rPr>
          <t>00:00-24:00 LIMPIEZA DE GENERADOR / IMPLEMENTACION SISTEMA DE MANDO DE VALVULA ESFERICA</t>
        </r>
      </text>
    </comment>
    <comment ref="M55" authorId="0" shapeId="0" xr:uid="{00000000-0006-0000-0100-0000DC000000}">
      <text>
        <r>
          <rPr>
            <sz val="11"/>
            <rFont val="Calibri"/>
            <family val="2"/>
          </rPr>
          <t>00:00-12:00 CONTROL DE DESGASTE POR CAVITACIÓN DE NERVIOS CENTRALES</t>
        </r>
      </text>
    </comment>
    <comment ref="AA56" authorId="0" shapeId="0" xr:uid="{00000000-0006-0000-0100-0000DD000000}">
      <text>
        <r>
          <rPr>
            <sz val="11"/>
            <rFont val="Calibri"/>
            <family val="2"/>
          </rPr>
          <t>00:00-24:00 CAMBIO DE TRANSFORMADOR FASE 3T-MOYOPAMPA
00:00-24:00 CONTROL DE DESGASTE POR CAVITACIÓN DE NERVIOS CENTRALES</t>
        </r>
      </text>
    </comment>
    <comment ref="AB56" authorId="0" shapeId="0" xr:uid="{00000000-0006-0000-0100-0000DE000000}">
      <text>
        <r>
          <rPr>
            <sz val="11"/>
            <rFont val="Calibri"/>
            <family val="2"/>
          </rPr>
          <t>00:00-24:00 CAMBIO DE TRANSFORMADOR FASE 3T-MOYOPAMPA
00:00-24:00 CONTROL DE DESGASTE POR CAVITACIÓN DE NERVIOS CENTRALES</t>
        </r>
      </text>
    </comment>
    <comment ref="AC56" authorId="0" shapeId="0" xr:uid="{00000000-0006-0000-0100-0000DF000000}">
      <text>
        <r>
          <rPr>
            <sz val="11"/>
            <rFont val="Calibri"/>
            <family val="2"/>
          </rPr>
          <t>00:00-24:00 CAMBIO DE TRANSFORMADOR FASE 3T-MOYOPAMPA
00:00-24:00 CONTROL DE DESGASTE POR CAVITACIÓN DE NERVIOS CENTRALES</t>
        </r>
      </text>
    </comment>
    <comment ref="AD56" authorId="0" shapeId="0" xr:uid="{00000000-0006-0000-0100-0000E0000000}">
      <text>
        <r>
          <rPr>
            <sz val="11"/>
            <rFont val="Calibri"/>
            <family val="2"/>
          </rPr>
          <t>00:00-24:00 CAMBIO DE TRANSFORMADOR FASE 3T-MOYOPAMPA
00:00-24:00 CONTROL DE DESGASTE POR CAVITACIÓN DE NERVIOS CENTRALES</t>
        </r>
      </text>
    </comment>
    <comment ref="AE56" authorId="0" shapeId="0" xr:uid="{00000000-0006-0000-0100-0000E1000000}">
      <text>
        <r>
          <rPr>
            <sz val="11"/>
            <rFont val="Calibri"/>
            <family val="2"/>
          </rPr>
          <t>00:00-24:00 CAMBIO DE TRANSFORMADOR FASE 3T-MOYOPAMPA
00:00-24:00 CONTROL DE DESGASTE POR CAVITACIÓN DE NERVIOS CENTRALES</t>
        </r>
      </text>
    </comment>
    <comment ref="AF56" authorId="0" shapeId="0" xr:uid="{00000000-0006-0000-0100-0000E2000000}">
      <text>
        <r>
          <rPr>
            <sz val="11"/>
            <rFont val="Calibri"/>
            <family val="2"/>
          </rPr>
          <t>00:00-24:00 CAMBIO DE TRANSFORMADOR FASE 3T-MOYOPAMPA
00:00-24:00 CONTROL DE DESGASTE POR CAVITACIÓN DE NERVIOS CENTRALES</t>
        </r>
      </text>
    </comment>
    <comment ref="AG56" authorId="0" shapeId="0" xr:uid="{00000000-0006-0000-0100-0000E3000000}">
      <text>
        <r>
          <rPr>
            <sz val="11"/>
            <rFont val="Calibri"/>
            <family val="2"/>
          </rPr>
          <t>00:00-24:00 CAMBIO DE TRANSFORMADOR FASE 3T-MOYOPAMPA
00:00-24:00 CONTROL DE DESGASTE POR CAVITACIÓN DE NERVIOS CENTRALES</t>
        </r>
      </text>
    </comment>
    <comment ref="AH57" authorId="0" shapeId="0" xr:uid="{00000000-0006-0000-0100-0000E4000000}">
      <text>
        <r>
          <rPr>
            <sz val="11"/>
            <rFont val="Calibri"/>
            <family val="2"/>
          </rPr>
          <t>00:00-24:00 ANUAL INSPECTION (PPM - PREVENTIVE PROGRAM MAINTENANCE) (IPOTESI  UPGRADE GT)</t>
        </r>
      </text>
    </comment>
    <comment ref="AI57" authorId="0" shapeId="0" xr:uid="{00000000-0006-0000-0100-0000E5000000}">
      <text>
        <r>
          <rPr>
            <sz val="11"/>
            <rFont val="Calibri"/>
            <family val="2"/>
          </rPr>
          <t>00:00-24:00 ANUAL INSPECTION (PPM - PREVENTIVE PROGRAM MAINTENANCE) (IPOTESI  UPGRADE GT)</t>
        </r>
      </text>
    </comment>
    <comment ref="AJ57" authorId="0" shapeId="0" xr:uid="{00000000-0006-0000-0100-0000E6000000}">
      <text>
        <r>
          <rPr>
            <sz val="11"/>
            <rFont val="Calibri"/>
            <family val="2"/>
          </rPr>
          <t>00:00-24:00 ANUAL INSPECTION (PPM - PREVENTIVE PROGRAM MAINTENANCE) (IPOTESI  UPGRADE GT)</t>
        </r>
      </text>
    </comment>
    <comment ref="AK57" authorId="0" shapeId="0" xr:uid="{00000000-0006-0000-0100-0000E7000000}">
      <text>
        <r>
          <rPr>
            <sz val="11"/>
            <rFont val="Calibri"/>
            <family val="2"/>
          </rPr>
          <t>00:00-24:00 ANUAL INSPECTION (PPM - PREVENTIVE PROGRAM MAINTENANCE) (IPOTESI  UPGRADE GT)</t>
        </r>
      </text>
    </comment>
    <comment ref="AL57" authorId="0" shapeId="0" xr:uid="{00000000-0006-0000-0100-0000E8000000}">
      <text>
        <r>
          <rPr>
            <sz val="11"/>
            <rFont val="Calibri"/>
            <family val="2"/>
          </rPr>
          <t>00:00-24:00 ANUAL INSPECTION (PPM - PREVENTIVE PROGRAM MAINTENANCE) (IPOTESI  UPGRADE GT)</t>
        </r>
      </text>
    </comment>
    <comment ref="AM57" authorId="0" shapeId="0" xr:uid="{00000000-0006-0000-0100-0000E9000000}">
      <text>
        <r>
          <rPr>
            <sz val="11"/>
            <rFont val="Calibri"/>
            <family val="2"/>
          </rPr>
          <t>00:00-24:00 ANUAL INSPECTION (PPM - PREVENTIVE PROGRAM MAINTENANCE) (IPOTESI  UPGRADE GT)</t>
        </r>
      </text>
    </comment>
    <comment ref="Z58" authorId="0" shapeId="0" xr:uid="{00000000-0006-0000-0100-0000EA000000}">
      <text>
        <r>
          <rPr>
            <sz val="11"/>
            <rFont val="Calibri"/>
            <family val="2"/>
          </rPr>
          <t>00:00-24:00 INSPECCIÓN Y MANTENIMIENTO ANUAL PREVENTIVO DEL BOP</t>
        </r>
      </text>
    </comment>
    <comment ref="AA58" authorId="0" shapeId="0" xr:uid="{00000000-0006-0000-0100-0000EB000000}">
      <text>
        <r>
          <rPr>
            <sz val="11"/>
            <rFont val="Calibri"/>
            <family val="2"/>
          </rPr>
          <t>00:00-24:00 INSPECCIÓN Y MANTENIMIENTO ANUAL PREVENTIVO DEL BOP</t>
        </r>
      </text>
    </comment>
    <comment ref="AB58" authorId="0" shapeId="0" xr:uid="{00000000-0006-0000-0100-0000EC000000}">
      <text>
        <r>
          <rPr>
            <sz val="11"/>
            <rFont val="Calibri"/>
            <family val="2"/>
          </rPr>
          <t>00:00-24:00 INSPECCIÓN Y MANTENIMIENTO ANUAL PREVENTIVO DEL BOP</t>
        </r>
      </text>
    </comment>
    <comment ref="AC58" authorId="0" shapeId="0" xr:uid="{00000000-0006-0000-0100-0000ED000000}">
      <text>
        <r>
          <rPr>
            <sz val="11"/>
            <rFont val="Calibri"/>
            <family val="2"/>
          </rPr>
          <t>00:00-24:00 INSPECCIÓN Y MANTENIMIENTO ANUAL PREVENTIVO DEL BOP</t>
        </r>
      </text>
    </comment>
    <comment ref="AD58" authorId="0" shapeId="0" xr:uid="{00000000-0006-0000-0100-0000EE000000}">
      <text>
        <r>
          <rPr>
            <sz val="11"/>
            <rFont val="Calibri"/>
            <family val="2"/>
          </rPr>
          <t>00:00-24:00 INSPECCIÓN Y MANTENIMIENTO ANUAL PREVENTIVO DEL BOP</t>
        </r>
      </text>
    </comment>
    <comment ref="AE58" authorId="0" shapeId="0" xr:uid="{00000000-0006-0000-0100-0000EF000000}">
      <text>
        <r>
          <rPr>
            <sz val="11"/>
            <rFont val="Calibri"/>
            <family val="2"/>
          </rPr>
          <t>00:00-24:00 INSPECCIÓN Y MANTENIMIENTO ANUAL PREVENTIVO DEL BOP</t>
        </r>
      </text>
    </comment>
    <comment ref="AF58" authorId="0" shapeId="0" xr:uid="{00000000-0006-0000-0100-0000F0000000}">
      <text>
        <r>
          <rPr>
            <sz val="11"/>
            <rFont val="Calibri"/>
            <family val="2"/>
          </rPr>
          <t>00:00-24:00 INSPECCIÓN Y MANTENIMIENTO ANUAL PREVENTIVO DEL BOP</t>
        </r>
      </text>
    </comment>
    <comment ref="AG58" authorId="0" shapeId="0" xr:uid="{00000000-0006-0000-0100-0000F1000000}">
      <text>
        <r>
          <rPr>
            <sz val="11"/>
            <rFont val="Calibri"/>
            <family val="2"/>
          </rPr>
          <t>00:00-24:00 INSPECCIÓN Y MANTENIMIENTO ANUAL PREVENTIVO DEL BOP</t>
        </r>
      </text>
    </comment>
    <comment ref="AH58" authorId="0" shapeId="0" xr:uid="{00000000-0006-0000-0100-0000F2000000}">
      <text>
        <r>
          <rPr>
            <sz val="11"/>
            <rFont val="Calibri"/>
            <family val="2"/>
          </rPr>
          <t>00:00-24:00 INSPECCIÓN Y MANTENIMIENTO ANUAL PREVENTIVO DEL BOP</t>
        </r>
      </text>
    </comment>
    <comment ref="AI58" authorId="0" shapeId="0" xr:uid="{00000000-0006-0000-0100-0000F3000000}">
      <text>
        <r>
          <rPr>
            <sz val="11"/>
            <rFont val="Calibri"/>
            <family val="2"/>
          </rPr>
          <t>00:00-24:00 INSPECCIÓN Y MANTENIMIENTO ANUAL PREVENTIVO DEL BOP</t>
        </r>
      </text>
    </comment>
    <comment ref="AJ58" authorId="0" shapeId="0" xr:uid="{00000000-0006-0000-0100-0000F4000000}">
      <text>
        <r>
          <rPr>
            <sz val="11"/>
            <rFont val="Calibri"/>
            <family val="2"/>
          </rPr>
          <t>00:00-24:00 INSPECCIÓN Y MANTENIMIENTO ANUAL PREVENTIVO DEL BOP</t>
        </r>
      </text>
    </comment>
    <comment ref="Z59" authorId="0" shapeId="0" xr:uid="{00000000-0006-0000-0100-0000F5000000}">
      <text>
        <r>
          <rPr>
            <sz val="11"/>
            <rFont val="Calibri"/>
            <family val="2"/>
          </rPr>
          <t>00:00-24:00 INSPECCIÓN Y MANTENIMIENTO ANUAL PREVENTIVO DEL BOP</t>
        </r>
      </text>
    </comment>
    <comment ref="AA59" authorId="0" shapeId="0" xr:uid="{00000000-0006-0000-0100-0000F6000000}">
      <text>
        <r>
          <rPr>
            <sz val="11"/>
            <rFont val="Calibri"/>
            <family val="2"/>
          </rPr>
          <t>00:00-24:00 INSPECCIÓN Y MANTENIMIENTO ANUAL PREVENTIVO DEL BOP</t>
        </r>
      </text>
    </comment>
    <comment ref="AB59" authorId="0" shapeId="0" xr:uid="{00000000-0006-0000-0100-0000F7000000}">
      <text>
        <r>
          <rPr>
            <sz val="11"/>
            <rFont val="Calibri"/>
            <family val="2"/>
          </rPr>
          <t>00:00-24:00 INSPECCIÓN Y MANTENIMIENTO ANUAL PREVENTIVO DEL BOP</t>
        </r>
      </text>
    </comment>
    <comment ref="AC59" authorId="0" shapeId="0" xr:uid="{00000000-0006-0000-0100-0000F8000000}">
      <text>
        <r>
          <rPr>
            <sz val="11"/>
            <rFont val="Calibri"/>
            <family val="2"/>
          </rPr>
          <t>00:00-24:00 INSPECCIÓN Y MANTENIMIENTO ANUAL PREVENTIVO DEL BOP</t>
        </r>
      </text>
    </comment>
    <comment ref="AD59" authorId="0" shapeId="0" xr:uid="{00000000-0006-0000-0100-0000F9000000}">
      <text>
        <r>
          <rPr>
            <sz val="11"/>
            <rFont val="Calibri"/>
            <family val="2"/>
          </rPr>
          <t>00:00-24:00 INSPECCIÓN Y MANTENIMIENTO ANUAL PREVENTIVO DEL BOP</t>
        </r>
      </text>
    </comment>
    <comment ref="AE59" authorId="0" shapeId="0" xr:uid="{00000000-0006-0000-0100-0000FA000000}">
      <text>
        <r>
          <rPr>
            <sz val="11"/>
            <rFont val="Calibri"/>
            <family val="2"/>
          </rPr>
          <t>00:00-24:00 INSPECCIÓN Y MANTENIMIENTO ANUAL PREVENTIVO DEL BOP</t>
        </r>
      </text>
    </comment>
    <comment ref="AF59" authorId="0" shapeId="0" xr:uid="{00000000-0006-0000-0100-0000FB000000}">
      <text>
        <r>
          <rPr>
            <sz val="11"/>
            <rFont val="Calibri"/>
            <family val="2"/>
          </rPr>
          <t>00:00-24:00 INSPECCIÓN Y MANTENIMIENTO ANUAL PREVENTIVO DEL BOP</t>
        </r>
      </text>
    </comment>
    <comment ref="AG59" authorId="0" shapeId="0" xr:uid="{00000000-0006-0000-0100-0000FC000000}">
      <text>
        <r>
          <rPr>
            <sz val="11"/>
            <rFont val="Calibri"/>
            <family val="2"/>
          </rPr>
          <t>00:00-24:00 INSPECCIÓN Y MANTENIMIENTO ANUAL PREVENTIVO DEL BOP</t>
        </r>
      </text>
    </comment>
    <comment ref="AH59" authorId="0" shapeId="0" xr:uid="{00000000-0006-0000-0100-0000FD000000}">
      <text>
        <r>
          <rPr>
            <sz val="11"/>
            <rFont val="Calibri"/>
            <family val="2"/>
          </rPr>
          <t>00:00-24:00 INSPECCIÓN Y MANTENIMIENTO ANUAL PREVENTIVO DEL BOP</t>
        </r>
      </text>
    </comment>
    <comment ref="AI59" authorId="0" shapeId="0" xr:uid="{00000000-0006-0000-0100-0000FE000000}">
      <text>
        <r>
          <rPr>
            <sz val="11"/>
            <rFont val="Calibri"/>
            <family val="2"/>
          </rPr>
          <t>00:00-24:00 INSPECCIÓN Y MANTENIMIENTO ANUAL PREVENTIVO DEL BOP</t>
        </r>
      </text>
    </comment>
    <comment ref="AJ59" authorId="0" shapeId="0" xr:uid="{00000000-0006-0000-0100-0000FF000000}">
      <text>
        <r>
          <rPr>
            <sz val="11"/>
            <rFont val="Calibri"/>
            <family val="2"/>
          </rPr>
          <t>00:00-24:00 INSPECCIÓN Y MANTENIMIENTO ANUAL PREVENTIVO DEL BOP</t>
        </r>
      </text>
    </comment>
    <comment ref="AC63" authorId="0" shapeId="0" xr:uid="{00000000-0006-0000-0100-000000010000}">
      <text>
        <r>
          <rPr>
            <sz val="11"/>
            <rFont val="Calibri"/>
            <family val="2"/>
          </rPr>
          <t>00:00-24:00 INSPECCIÓN TIPO A DE COMBUSTOR + MANTENIMIENTOS PREVENTIVOS BOP</t>
        </r>
      </text>
    </comment>
    <comment ref="AD63" authorId="0" shapeId="0" xr:uid="{00000000-0006-0000-0100-000001010000}">
      <text>
        <r>
          <rPr>
            <sz val="11"/>
            <rFont val="Calibri"/>
            <family val="2"/>
          </rPr>
          <t>00:00-24:00 INSPECCIÓN TIPO A DE COMBUSTOR + MANTENIMIENTOS PREVENTIVOS BOP</t>
        </r>
      </text>
    </comment>
    <comment ref="AE63" authorId="0" shapeId="0" xr:uid="{00000000-0006-0000-0100-000002010000}">
      <text>
        <r>
          <rPr>
            <sz val="11"/>
            <rFont val="Calibri"/>
            <family val="2"/>
          </rPr>
          <t>00:00-24:00 INSPECCIÓN TIPO A DE COMBUSTOR + MANTENIMIENTOS PREVENTIVOS BOP</t>
        </r>
      </text>
    </comment>
    <comment ref="AF63" authorId="0" shapeId="0" xr:uid="{00000000-0006-0000-0100-000003010000}">
      <text>
        <r>
          <rPr>
            <sz val="11"/>
            <rFont val="Calibri"/>
            <family val="2"/>
          </rPr>
          <t>00:00-24:00 INSPECCIÓN TIPO A DE COMBUSTOR + MANTENIMIENTOS PREVENTIVOS BOP</t>
        </r>
      </text>
    </comment>
    <comment ref="AG63" authorId="0" shapeId="0" xr:uid="{00000000-0006-0000-0100-000004010000}">
      <text>
        <r>
          <rPr>
            <sz val="11"/>
            <rFont val="Calibri"/>
            <family val="2"/>
          </rPr>
          <t>00:00-24:00 INSPECCIÓN TIPO A DE COMBUSTOR + MANTENIMIENTOS PREVENTIVOS BOP</t>
        </r>
      </text>
    </comment>
    <comment ref="AH63" authorId="0" shapeId="0" xr:uid="{00000000-0006-0000-0100-000005010000}">
      <text>
        <r>
          <rPr>
            <sz val="11"/>
            <rFont val="Calibri"/>
            <family val="2"/>
          </rPr>
          <t>00:00-24:00 INSPECCIÓN TIPO A DE COMBUSTOR + MANTENIMIENTOS PREVENTIVOS BOP</t>
        </r>
      </text>
    </comment>
    <comment ref="AI63" authorId="0" shapeId="0" xr:uid="{00000000-0006-0000-0100-000006010000}">
      <text>
        <r>
          <rPr>
            <sz val="11"/>
            <rFont val="Calibri"/>
            <family val="2"/>
          </rPr>
          <t>00:00-24:00 INSPECCIÓN TIPO A DE COMBUSTOR + MANTENIMIENTOS PREVENTIVOS BOP</t>
        </r>
      </text>
    </comment>
    <comment ref="AJ63" authorId="0" shapeId="0" xr:uid="{00000000-0006-0000-0100-000007010000}">
      <text>
        <r>
          <rPr>
            <sz val="11"/>
            <rFont val="Calibri"/>
            <family val="2"/>
          </rPr>
          <t>00:00-24:00 INSPECCIÓN TIPO A DE COMBUSTOR + MANTENIMIENTOS PREVENTIVOS BOP</t>
        </r>
      </text>
    </comment>
    <comment ref="T64" authorId="0" shapeId="0" xr:uid="{00000000-0006-0000-0100-000008010000}">
      <text>
        <r>
          <rPr>
            <sz val="11"/>
            <rFont val="Calibri"/>
            <family val="2"/>
          </rPr>
          <t>00:00-24:00 MANTENIMIENTO BOP/UPS/DC (TODA LA PLANTA F/S ) + Upgrade Windos 8 T3000</t>
        </r>
      </text>
    </comment>
    <comment ref="U64" authorId="0" shapeId="0" xr:uid="{00000000-0006-0000-0100-000009010000}">
      <text>
        <r>
          <rPr>
            <sz val="11"/>
            <rFont val="Calibri"/>
            <family val="2"/>
          </rPr>
          <t>00:00-24:00 MANTENIMIENTO BOP/UPS/DC (TODA LA PLANTA F/S ) + Upgrade Windos 8 T3000</t>
        </r>
      </text>
    </comment>
    <comment ref="V64" authorId="0" shapeId="0" xr:uid="{00000000-0006-0000-0100-00000A010000}">
      <text>
        <r>
          <rPr>
            <sz val="11"/>
            <rFont val="Calibri"/>
            <family val="2"/>
          </rPr>
          <t>00:00-24:00 MANTENIMIENTO BOP/UPS/DC (TODA LA PLANTA F/S ) + Upgrade Windos 8 T3000</t>
        </r>
      </text>
    </comment>
    <comment ref="W64" authorId="0" shapeId="0" xr:uid="{00000000-0006-0000-0100-00000B010000}">
      <text>
        <r>
          <rPr>
            <sz val="11"/>
            <rFont val="Calibri"/>
            <family val="2"/>
          </rPr>
          <t>00:00-24:00 MANTENIMIENTO BOP/UPS/DC (TODA LA PLANTA F/S ) + Upgrade Windos 8 T3000</t>
        </r>
      </text>
    </comment>
    <comment ref="X64" authorId="0" shapeId="0" xr:uid="{00000000-0006-0000-0100-00000C010000}">
      <text>
        <r>
          <rPr>
            <sz val="11"/>
            <rFont val="Calibri"/>
            <family val="2"/>
          </rPr>
          <t>00:00-24:00 MANTENIMIENTO BOP/UPS/DC (TODA LA PLANTA F/S ) + Upgrade Windos 8 T3000</t>
        </r>
      </text>
    </comment>
    <comment ref="Y64" authorId="0" shapeId="0" xr:uid="{00000000-0006-0000-0100-00000D010000}">
      <text>
        <r>
          <rPr>
            <sz val="11"/>
            <rFont val="Calibri"/>
            <family val="2"/>
          </rPr>
          <t>00:00-24:00 MANTENIMIENTO BOP/UPS/DC (TODA LA PLANTA F/S ) + Upgrade Windos 8 T3000</t>
        </r>
      </text>
    </comment>
    <comment ref="Z64" authorId="0" shapeId="0" xr:uid="{00000000-0006-0000-0100-00000E010000}">
      <text>
        <r>
          <rPr>
            <sz val="11"/>
            <rFont val="Calibri"/>
            <family val="2"/>
          </rPr>
          <t>00:00-24:00 MANTENIMIENTO BOP/UPS/DC (TODA LA PLANTA F/S ) + Upgrade Windos 8 T3000</t>
        </r>
      </text>
    </comment>
    <comment ref="AA64" authorId="0" shapeId="0" xr:uid="{00000000-0006-0000-0100-00000F010000}">
      <text>
        <r>
          <rPr>
            <sz val="11"/>
            <rFont val="Calibri"/>
            <family val="2"/>
          </rPr>
          <t>00:00-24:00 MANTENIMIENTO BOP/UPS/DC (TODA LA PLANTA F/S ) + Upgrade Windos 8 T3000</t>
        </r>
      </text>
    </comment>
    <comment ref="AB64" authorId="0" shapeId="0" xr:uid="{00000000-0006-0000-0100-000010010000}">
      <text>
        <r>
          <rPr>
            <sz val="11"/>
            <rFont val="Calibri"/>
            <family val="2"/>
          </rPr>
          <t>00:00-24:00 MANTENIMIENTO BOP/UPS/DC (TODA LA PLANTA F/S ) + Upgrade Windos 8 T3000</t>
        </r>
      </text>
    </comment>
    <comment ref="AC64" authorId="0" shapeId="0" xr:uid="{00000000-0006-0000-0100-000011010000}">
      <text>
        <r>
          <rPr>
            <sz val="11"/>
            <rFont val="Calibri"/>
            <family val="2"/>
          </rPr>
          <t>00:00-24:00 MANTENIMIENTO BOP/UPS/DC (TODA LA PLANTA F/S ) + Upgrade Windos 8 T3000</t>
        </r>
      </text>
    </comment>
    <comment ref="AD64" authorId="0" shapeId="0" xr:uid="{00000000-0006-0000-0100-000012010000}">
      <text>
        <r>
          <rPr>
            <sz val="11"/>
            <rFont val="Calibri"/>
            <family val="2"/>
          </rPr>
          <t>00:00-24:00 MANTENIMIENTO BOP/UPS/DC (TODA LA PLANTA F/S ) + Upgrade Windos 8 T3000</t>
        </r>
      </text>
    </comment>
    <comment ref="AJ65" authorId="0" shapeId="0" xr:uid="{00000000-0006-0000-0100-000013010000}">
      <text>
        <r>
          <rPr>
            <sz val="11"/>
            <rFont val="Calibri"/>
            <family val="2"/>
          </rPr>
          <t>00:00-24:00 MANTENIMIENTO BOP/UPS/DC (TODA LA PLANTA F/S)  + BOROSCOPIA TG3 TG1</t>
        </r>
      </text>
    </comment>
    <comment ref="AK65" authorId="0" shapeId="0" xr:uid="{00000000-0006-0000-0100-000014010000}">
      <text>
        <r>
          <rPr>
            <sz val="11"/>
            <rFont val="Calibri"/>
            <family val="2"/>
          </rPr>
          <t>00:00-24:00 MANTENIMIENTO BOP/UPS/DC (TODA LA PLANTA F/S)  + BOROSCOPIA TG3 TG1</t>
        </r>
      </text>
    </comment>
    <comment ref="AL65" authorId="0" shapeId="0" xr:uid="{00000000-0006-0000-0100-000015010000}">
      <text>
        <r>
          <rPr>
            <sz val="11"/>
            <rFont val="Calibri"/>
            <family val="2"/>
          </rPr>
          <t>00:00-24:00 MANTENIMIENTO BOP/UPS/DC (TODA LA PLANTA F/S)  + BOROSCOPIA TG3 TG1</t>
        </r>
      </text>
    </comment>
    <comment ref="AM65" authorId="0" shapeId="0" xr:uid="{00000000-0006-0000-0100-000016010000}">
      <text>
        <r>
          <rPr>
            <sz val="11"/>
            <rFont val="Calibri"/>
            <family val="2"/>
          </rPr>
          <t>00:00-24:00 MANTENIMIENTO BOP/UPS/DC (TODA LA PLANTA F/S)  + BOROSCOPIA TG3 TG1</t>
        </r>
      </text>
    </comment>
    <comment ref="P66" authorId="0" shapeId="0" xr:uid="{00000000-0006-0000-0100-000017010000}">
      <text>
        <r>
          <rPr>
            <sz val="11"/>
            <rFont val="Calibri"/>
            <family val="2"/>
          </rPr>
          <t>07:00-24:00 UNIDAD FUERA DE SERVICIO POR TRABAJOS EN EL TRANSFORMADOR I2T1</t>
        </r>
      </text>
    </comment>
    <comment ref="Q66" authorId="0" shapeId="0" xr:uid="{00000000-0006-0000-0100-000018010000}">
      <text>
        <r>
          <rPr>
            <sz val="11"/>
            <rFont val="Calibri"/>
            <family val="2"/>
          </rPr>
          <t>00:00-24:00 UNIDAD FUERA DE SERVICIO POR TRABAJOS EN EL TRANSFORMADOR I2T1</t>
        </r>
      </text>
    </comment>
    <comment ref="R66" authorId="0" shapeId="0" xr:uid="{00000000-0006-0000-0100-000019010000}">
      <text>
        <r>
          <rPr>
            <sz val="11"/>
            <rFont val="Calibri"/>
            <family val="2"/>
          </rPr>
          <t>00:00-24:00 UNIDAD FUERA DE SERVICIO POR TRABAJOS EN EL TRANSFORMADOR I2T1</t>
        </r>
      </text>
    </comment>
    <comment ref="S66" authorId="0" shapeId="0" xr:uid="{00000000-0006-0000-0100-00001A010000}">
      <text>
        <r>
          <rPr>
            <sz val="11"/>
            <rFont val="Calibri"/>
            <family val="2"/>
          </rPr>
          <t>00:00-07:00 UNIDAD FUERA DE SERVICIO POR TRABAJOS EN EL TRANSFORMADOR I2T1</t>
        </r>
      </text>
    </comment>
    <comment ref="AB67" authorId="0" shapeId="0" xr:uid="{00000000-0006-0000-0100-00001B010000}">
      <text>
        <r>
          <rPr>
            <sz val="11"/>
            <rFont val="Calibri"/>
            <family val="2"/>
          </rPr>
          <t>01:00-15:00 CENTRAL FUERA DE SERVICIO POR TRABAJOS EN EL TRANSFORMADOR DE SE SANTA ISABEL.</t>
        </r>
      </text>
    </comment>
    <comment ref="AC68" authorId="0" shapeId="0" xr:uid="{00000000-0006-0000-0100-00001C010000}">
      <text>
        <r>
          <rPr>
            <sz val="11"/>
            <rFont val="Calibri"/>
            <family val="2"/>
          </rPr>
          <t>07:00-24:00 MANTENIMIENTO DE COMPUERTA A2 SE REQUIERE NIVEL DE AGUA COTA: 2447 msnm</t>
        </r>
      </text>
    </comment>
    <comment ref="AD68" authorId="0" shapeId="0" xr:uid="{00000000-0006-0000-0100-00001D010000}">
      <text>
        <r>
          <rPr>
            <sz val="11"/>
            <rFont val="Calibri"/>
            <family val="2"/>
          </rPr>
          <t>00:00-24:00 MANTENIMIENTO DE COMPUERTA A2 SE REQUIERE NIVEL DE AGUA COTA: 2447 msnm</t>
        </r>
      </text>
    </comment>
    <comment ref="AE68" authorId="0" shapeId="0" xr:uid="{00000000-0006-0000-0100-00001E010000}">
      <text>
        <r>
          <rPr>
            <sz val="11"/>
            <rFont val="Calibri"/>
            <family val="2"/>
          </rPr>
          <t>00:00-24:00 MANTENIMIENTO DE COMPUERTA A2 SE REQUIERE NIVEL DE AGUA COTA: 2447 msnm</t>
        </r>
      </text>
    </comment>
    <comment ref="AF68" authorId="0" shapeId="0" xr:uid="{00000000-0006-0000-0100-00001F010000}">
      <text>
        <r>
          <rPr>
            <sz val="11"/>
            <rFont val="Calibri"/>
            <family val="2"/>
          </rPr>
          <t>00:00-18:00 MANTENIMIENTO DE COMPUERTA A2 SE REQUIERE NIVEL DE AGUA COTA: 2447 msnm</t>
        </r>
      </text>
    </comment>
    <comment ref="T69" authorId="0" shapeId="0" xr:uid="{00000000-0006-0000-0100-000020010000}">
      <text>
        <r>
          <rPr>
            <sz val="11"/>
            <rFont val="Calibri"/>
            <family val="2"/>
          </rPr>
          <t>07:00-18:00 MANTENIMIENTO CELDAS DE 4.8 KV
07:00-18:00 MANTENIMIENTO DE BOCATOMA, COMPUERTAS DE PURGA, TABLEROS ELECTRICOS Y INSPECCIÓN DE CÁMARA DE CARGA.</t>
        </r>
      </text>
    </comment>
    <comment ref="O70" authorId="0" shapeId="0" xr:uid="{00000000-0006-0000-0100-000021010000}">
      <text>
        <r>
          <rPr>
            <sz val="11"/>
            <rFont val="Calibri"/>
            <family val="2"/>
          </rPr>
          <t>07:00-22:00 INSPECCIÓN DE GENERADOR EN LA UNIDAD UG1.</t>
        </r>
      </text>
    </comment>
    <comment ref="P71" authorId="0" shapeId="0" xr:uid="{00000000-0006-0000-0100-000022010000}">
      <text>
        <r>
          <rPr>
            <sz val="11"/>
            <rFont val="Calibri"/>
            <family val="2"/>
          </rPr>
          <t>07:00-22:00 INSPECCIÓN DE GENERADOR EN LA UNIDAD UG2.</t>
        </r>
      </text>
    </comment>
    <comment ref="Q72" authorId="0" shapeId="0" xr:uid="{00000000-0006-0000-0100-000023010000}">
      <text>
        <r>
          <rPr>
            <b/>
            <sz val="11"/>
            <color indexed="81"/>
            <rFont val="Calibri"/>
            <family val="2"/>
          </rPr>
          <t>CONSULTAR POR QUE NO INICIO EL 01/08 SEGÚN EL PAI</t>
        </r>
      </text>
    </comment>
    <comment ref="R72" authorId="0" shapeId="0" xr:uid="{00000000-0006-0000-0100-000024010000}">
      <text>
        <r>
          <rPr>
            <sz val="11"/>
            <rFont val="Calibri"/>
            <family val="2"/>
          </rPr>
          <t>00:00-24:00 Mantenimiento mayor Turbina - Generador</t>
        </r>
      </text>
    </comment>
    <comment ref="S72" authorId="0" shapeId="0" xr:uid="{00000000-0006-0000-0100-000025010000}">
      <text>
        <r>
          <rPr>
            <sz val="11"/>
            <rFont val="Calibri"/>
            <family val="2"/>
          </rPr>
          <t>00:00-24:00 Mantenimiento mayor Turbina - Generador</t>
        </r>
      </text>
    </comment>
    <comment ref="T72" authorId="0" shapeId="0" xr:uid="{00000000-0006-0000-0100-000026010000}">
      <text>
        <r>
          <rPr>
            <sz val="11"/>
            <rFont val="Calibri"/>
            <family val="2"/>
          </rPr>
          <t>00:00-24:00 Mantenimiento mayor Turbina - Generador</t>
        </r>
      </text>
    </comment>
    <comment ref="U72" authorId="0" shapeId="0" xr:uid="{00000000-0006-0000-0100-000027010000}">
      <text>
        <r>
          <rPr>
            <sz val="11"/>
            <rFont val="Calibri"/>
            <family val="2"/>
          </rPr>
          <t>00:00-24:00 Mantenimiento mayor Turbina - Generador</t>
        </r>
      </text>
    </comment>
    <comment ref="V72" authorId="0" shapeId="0" xr:uid="{00000000-0006-0000-0100-000028010000}">
      <text>
        <r>
          <rPr>
            <sz val="11"/>
            <rFont val="Calibri"/>
            <family val="2"/>
          </rPr>
          <t>00:00-24:00 Mantenimiento mayor Turbina - Generador</t>
        </r>
      </text>
    </comment>
    <comment ref="W72" authorId="0" shapeId="0" xr:uid="{00000000-0006-0000-0100-000029010000}">
      <text>
        <r>
          <rPr>
            <sz val="11"/>
            <rFont val="Calibri"/>
            <family val="2"/>
          </rPr>
          <t>00:00-24:00 Mantenimiento mayor Turbina - Generador</t>
        </r>
      </text>
    </comment>
    <comment ref="X72" authorId="0" shapeId="0" xr:uid="{00000000-0006-0000-0100-00002A010000}">
      <text>
        <r>
          <rPr>
            <sz val="11"/>
            <rFont val="Calibri"/>
            <family val="2"/>
          </rPr>
          <t>00:00-24:00 Mantenimiento mayor Turbina - Generador</t>
        </r>
      </text>
    </comment>
    <comment ref="Y72" authorId="0" shapeId="0" xr:uid="{00000000-0006-0000-0100-00002B010000}">
      <text>
        <r>
          <rPr>
            <sz val="11"/>
            <rFont val="Calibri"/>
            <family val="2"/>
          </rPr>
          <t>00:00-24:00 Mantenimiento mayor Turbina - Generador</t>
        </r>
      </text>
    </comment>
    <comment ref="Z72" authorId="0" shapeId="0" xr:uid="{00000000-0006-0000-0100-00002C010000}">
      <text>
        <r>
          <rPr>
            <sz val="11"/>
            <rFont val="Calibri"/>
            <family val="2"/>
          </rPr>
          <t>00:00-24:00 Mantenimiento mayor Turbina - Generador</t>
        </r>
      </text>
    </comment>
    <comment ref="AA72" authorId="0" shapeId="0" xr:uid="{00000000-0006-0000-0100-00002D010000}">
      <text>
        <r>
          <rPr>
            <sz val="11"/>
            <rFont val="Calibri"/>
            <family val="2"/>
          </rPr>
          <t>00:00-24:00 Mantenimiento mayor Turbina - Generador</t>
        </r>
      </text>
    </comment>
    <comment ref="AB72" authorId="0" shapeId="0" xr:uid="{00000000-0006-0000-0100-00002E010000}">
      <text>
        <r>
          <rPr>
            <sz val="11"/>
            <rFont val="Calibri"/>
            <family val="2"/>
          </rPr>
          <t>00:00-24:00 Mantenimiento mayor Turbina - Generador</t>
        </r>
      </text>
    </comment>
    <comment ref="AC72" authorId="0" shapeId="0" xr:uid="{00000000-0006-0000-0100-00002F010000}">
      <text>
        <r>
          <rPr>
            <sz val="11"/>
            <rFont val="Calibri"/>
            <family val="2"/>
          </rPr>
          <t>00:00-24:00 Mantenimiento mayor Turbina - Generador</t>
        </r>
      </text>
    </comment>
    <comment ref="AD72" authorId="0" shapeId="0" xr:uid="{00000000-0006-0000-0100-000030010000}">
      <text>
        <r>
          <rPr>
            <sz val="11"/>
            <rFont val="Calibri"/>
            <family val="2"/>
          </rPr>
          <t>00:00-24:00 Mantenimiento mayor Turbina - Generador</t>
        </r>
      </text>
    </comment>
    <comment ref="AE72" authorId="0" shapeId="0" xr:uid="{00000000-0006-0000-0100-000031010000}">
      <text>
        <r>
          <rPr>
            <sz val="11"/>
            <rFont val="Calibri"/>
            <family val="2"/>
          </rPr>
          <t>00:00-24:00 Mantenimiento mayor Turbina - Generador</t>
        </r>
      </text>
    </comment>
    <comment ref="AF72" authorId="0" shapeId="0" xr:uid="{00000000-0006-0000-0100-000032010000}">
      <text>
        <r>
          <rPr>
            <sz val="11"/>
            <rFont val="Calibri"/>
            <family val="2"/>
          </rPr>
          <t>00:00-24:00 Mantenimiento mayor Turbina - Generador</t>
        </r>
      </text>
    </comment>
    <comment ref="AG72" authorId="0" shapeId="0" xr:uid="{00000000-0006-0000-0100-000033010000}">
      <text>
        <r>
          <rPr>
            <sz val="11"/>
            <rFont val="Calibri"/>
            <family val="2"/>
          </rPr>
          <t>00:00-24:00 Mantenimiento mayor Turbina - Generador</t>
        </r>
      </text>
    </comment>
    <comment ref="AH72" authorId="0" shapeId="0" xr:uid="{00000000-0006-0000-0100-000034010000}">
      <text>
        <r>
          <rPr>
            <sz val="11"/>
            <rFont val="Calibri"/>
            <family val="2"/>
          </rPr>
          <t>00:00-24:00 Mantenimiento mayor Turbina - Generador</t>
        </r>
      </text>
    </comment>
    <comment ref="AI72" authorId="0" shapeId="0" xr:uid="{00000000-0006-0000-0100-000035010000}">
      <text>
        <r>
          <rPr>
            <sz val="11"/>
            <rFont val="Calibri"/>
            <family val="2"/>
          </rPr>
          <t>00:00-24:00 Mantenimiento mayor Turbina - Generador</t>
        </r>
      </text>
    </comment>
    <comment ref="AJ72" authorId="0" shapeId="0" xr:uid="{00000000-0006-0000-0100-000036010000}">
      <text>
        <r>
          <rPr>
            <sz val="11"/>
            <rFont val="Calibri"/>
            <family val="2"/>
          </rPr>
          <t>00:00-24:00 Mantenimiento mayor Turbina - Generador</t>
        </r>
      </text>
    </comment>
    <comment ref="AK72" authorId="0" shapeId="0" xr:uid="{00000000-0006-0000-0100-000037010000}">
      <text>
        <r>
          <rPr>
            <sz val="11"/>
            <rFont val="Calibri"/>
            <family val="2"/>
          </rPr>
          <t>00:00-24:00 Mantenimiento mayor Turbina - Generador</t>
        </r>
      </text>
    </comment>
    <comment ref="AL72" authorId="0" shapeId="0" xr:uid="{00000000-0006-0000-0100-000038010000}">
      <text>
        <r>
          <rPr>
            <sz val="11"/>
            <rFont val="Calibri"/>
            <family val="2"/>
          </rPr>
          <t>00:00-24:00 Mantenimiento mayor Turbina - Generador</t>
        </r>
      </text>
    </comment>
    <comment ref="AM72" authorId="0" shapeId="0" xr:uid="{00000000-0006-0000-0100-000039010000}">
      <text>
        <r>
          <rPr>
            <sz val="11"/>
            <rFont val="Calibri"/>
            <family val="2"/>
          </rPr>
          <t>00:00-17:00 Mantenimiento mayor Turbina - Generador</t>
        </r>
      </text>
    </comment>
    <comment ref="O73" authorId="0" shapeId="0" xr:uid="{00000000-0006-0000-0100-00003A010000}">
      <text>
        <r>
          <rPr>
            <sz val="11"/>
            <rFont val="Calibri"/>
            <family val="2"/>
          </rPr>
          <t>CONSULTAR PORQUE NO CUMPLE SU PROGRAMA PAI</t>
        </r>
      </text>
    </comment>
    <comment ref="P73" authorId="0" shapeId="0" xr:uid="{00000000-0006-0000-0100-00003B010000}">
      <text>
        <r>
          <rPr>
            <sz val="11"/>
            <rFont val="Calibri"/>
            <family val="2"/>
          </rPr>
          <t>00:00-24:00 PRUEBAS ELECTRICAS GENERADORES, CABLES, TRANSFORMADORES DE POTENCIA</t>
        </r>
      </text>
    </comment>
    <comment ref="Q73" authorId="0" shapeId="0" xr:uid="{00000000-0006-0000-0100-00003C010000}">
      <text>
        <r>
          <rPr>
            <sz val="11"/>
            <rFont val="Calibri"/>
            <family val="2"/>
          </rPr>
          <t>00:00-24:00 PRUEBAS ELECTRICAS GENERADORES, CABLES, TRANSFORMADORES DE POTENCIA</t>
        </r>
      </text>
    </comment>
    <comment ref="R74" authorId="0" shapeId="0" xr:uid="{00000000-0006-0000-0100-00003D010000}">
      <text>
        <r>
          <rPr>
            <sz val="11"/>
            <rFont val="Calibri"/>
            <family val="2"/>
          </rPr>
          <t>00:00-24:00 PRUEBAS ELECTRICAS GENERADORES, CABLES, TRANSFORMADORES DE POTENCIA</t>
        </r>
      </text>
    </comment>
    <comment ref="S74" authorId="0" shapeId="0" xr:uid="{00000000-0006-0000-0100-00003E010000}">
      <text>
        <r>
          <rPr>
            <sz val="11"/>
            <rFont val="Calibri"/>
            <family val="2"/>
          </rPr>
          <t>00:00-24:00 PRUEBAS ELECTRICAS GENERADORES, CABLES, TRANSFORMADORES DE POTENCIA</t>
        </r>
      </text>
    </comment>
    <comment ref="T74" authorId="0" shapeId="0" xr:uid="{00000000-0006-0000-0100-00003F010000}">
      <text>
        <r>
          <rPr>
            <sz val="11"/>
            <rFont val="Calibri"/>
            <family val="2"/>
          </rPr>
          <t>00:00-24:00 PRUEBAS ELECTRICAS GENERADORES, CABLES, TRANSFORMADORES DE POTENCIA</t>
        </r>
      </text>
    </comment>
    <comment ref="U75" authorId="0" shapeId="0" xr:uid="{00000000-0006-0000-0100-000040010000}">
      <text>
        <r>
          <rPr>
            <sz val="11"/>
            <rFont val="Calibri"/>
            <family val="2"/>
          </rPr>
          <t>00:00-24:00 PRUEBAS ELECTRICAS GENERADORES, CABLES, TRANSFORMADORES DE POTENCIA</t>
        </r>
      </text>
    </comment>
    <comment ref="V75" authorId="0" shapeId="0" xr:uid="{00000000-0006-0000-0100-000041010000}">
      <text>
        <r>
          <rPr>
            <sz val="11"/>
            <rFont val="Calibri"/>
            <family val="2"/>
          </rPr>
          <t>00:00-24:00 PRUEBAS ELECTRICAS GENERADORES, CABLES, TRANSFORMADORES DE POTENCIA</t>
        </r>
      </text>
    </comment>
    <comment ref="W75" authorId="0" shapeId="0" xr:uid="{00000000-0006-0000-0100-000042010000}">
      <text>
        <r>
          <rPr>
            <sz val="11"/>
            <rFont val="Calibri"/>
            <family val="2"/>
          </rPr>
          <t>00:00-24:00 PRUEBAS ELECTRICAS GENERADORES, CABLES, TRANSFORMADORES DE POTENCIA</t>
        </r>
      </text>
    </comment>
    <comment ref="X76" authorId="0" shapeId="0" xr:uid="{00000000-0006-0000-0100-000043010000}">
      <text>
        <r>
          <rPr>
            <sz val="11"/>
            <rFont val="Calibri"/>
            <family val="2"/>
          </rPr>
          <t>00:00-24:00 PRUEBAS ELECTRICAS GENERADORES, CABLES, TRANSFORMADORES DE POTENCIA</t>
        </r>
      </text>
    </comment>
    <comment ref="Y76" authorId="0" shapeId="0" xr:uid="{00000000-0006-0000-0100-000044010000}">
      <text>
        <r>
          <rPr>
            <sz val="11"/>
            <rFont val="Calibri"/>
            <family val="2"/>
          </rPr>
          <t>00:00-24:00 PRUEBAS ELECTRICAS GENERADORES, CABLES, TRANSFORMADORES DE POTENCIA</t>
        </r>
      </text>
    </comment>
    <comment ref="Z76" authorId="0" shapeId="0" xr:uid="{00000000-0006-0000-0100-000045010000}">
      <text>
        <r>
          <rPr>
            <sz val="11"/>
            <rFont val="Calibri"/>
            <family val="2"/>
          </rPr>
          <t>00:00-24:00 PRUEBAS ELECTRICAS GENERADORES, CABLES, TRANSFORMADORES DE POTENCIA</t>
        </r>
      </text>
    </comment>
    <comment ref="AA77" authorId="0" shapeId="0" xr:uid="{00000000-0006-0000-0100-000046010000}">
      <text>
        <r>
          <rPr>
            <sz val="11"/>
            <rFont val="Calibri"/>
            <family val="2"/>
          </rPr>
          <t>00:00-24:00 PRUEBAS ELECTRICAS GENERADORES, CABLES, TRANSFORMADORES DE POTENCIA</t>
        </r>
      </text>
    </comment>
    <comment ref="AB77" authorId="0" shapeId="0" xr:uid="{00000000-0006-0000-0100-000047010000}">
      <text>
        <r>
          <rPr>
            <sz val="11"/>
            <rFont val="Calibri"/>
            <family val="2"/>
          </rPr>
          <t>00:00-24:00 PRUEBAS ELECTRICAS GENERADORES, CABLES, TRANSFORMADORES DE POTENCIA</t>
        </r>
      </text>
    </comment>
    <comment ref="AC77" authorId="0" shapeId="0" xr:uid="{00000000-0006-0000-0100-000048010000}">
      <text>
        <r>
          <rPr>
            <sz val="11"/>
            <rFont val="Calibri"/>
            <family val="2"/>
          </rPr>
          <t>00:00-24:00 PRUEBAS ELECTRICAS GENERADORES, CABLES, TRANSFORMADORES DE POTENCIA</t>
        </r>
      </text>
    </comment>
    <comment ref="AD78" authorId="0" shapeId="0" xr:uid="{00000000-0006-0000-0100-000049010000}">
      <text>
        <r>
          <rPr>
            <sz val="11"/>
            <rFont val="Calibri"/>
            <family val="2"/>
          </rPr>
          <t>00:00-24:00 PRUEBAS ELECTRICAS GENERADORES, CABLES, TRANSFORMADORES DE POTENCIA</t>
        </r>
      </text>
    </comment>
    <comment ref="AE78" authorId="0" shapeId="0" xr:uid="{00000000-0006-0000-0100-00004A010000}">
      <text>
        <r>
          <rPr>
            <sz val="11"/>
            <rFont val="Calibri"/>
            <family val="2"/>
          </rPr>
          <t>00:00-24:00 PRUEBAS ELECTRICAS GENERADORES, CABLES, TRANSFORMADORES DE POTENCIA</t>
        </r>
      </text>
    </comment>
    <comment ref="AF78" authorId="0" shapeId="0" xr:uid="{00000000-0006-0000-0100-00004B010000}">
      <text>
        <r>
          <rPr>
            <sz val="11"/>
            <rFont val="Calibri"/>
            <family val="2"/>
          </rPr>
          <t>00:00-24:00 PRUEBAS ELECTRICAS GENERADORES, CABLES, TRANSFORMADORES DE POTENCIA</t>
        </r>
      </text>
    </comment>
    <comment ref="AL79" authorId="0" shapeId="0" xr:uid="{00000000-0006-0000-0100-00004C010000}">
      <text>
        <r>
          <rPr>
            <sz val="11"/>
            <rFont val="Calibri"/>
            <family val="2"/>
          </rPr>
          <t>08:00-24:00 CAMBIO DE 05 INYECTORES Y PRUEBAS DE DESEMPEÑO
08:00-24:00 PRUEBAS INTEGRAL DE PROT. ELECT. DE LA UNIDAD, DESCARGAS PARCIALES, AISLAMIENTO E IP GENERADOR; MANTO DE: BARRA10KV, INT10KV, BARRA0.4KV; SIST. EXC, RV, FRENO Y LVTO DE ROTOR, COJINETES, EQUIPOS DE TURBINA, CL220KV; ANUAL INTERCAMB DE CALOR, MANTO ANUAL TR10/220 KV.Retrofit de Interruptor de SSAA de 380 VAC U1</t>
        </r>
      </text>
    </comment>
    <comment ref="AM79" authorId="0" shapeId="0" xr:uid="{00000000-0006-0000-0100-00004D010000}">
      <text>
        <r>
          <rPr>
            <sz val="11"/>
            <rFont val="Calibri"/>
            <family val="2"/>
          </rPr>
          <t>00:00-24:00 CAMBIO DE 05 INYECTORES Y PRUEBAS DE DESEMPEÑO
00:00-24:00 PRUEBAS INTEGRAL DE PROT. ELECT. DE LA UNIDAD, DESCARGAS PARCIALES, AISLAMIENTO E IP GENERADOR; MANTO DE: BARRA10KV, INT10KV, BARRA0.4KV; SIST. EXC, RV, FRENO Y LVTO DE ROTOR, COJINETES, EQUIPOS DE TURBINA, CL220KV; ANUAL INTERCAMB DE CALOR, MANTO ANUAL TR10/220 KV.Retrofit de Interruptor de SSAA de 380 VAC U1</t>
        </r>
      </text>
    </comment>
    <comment ref="AH80" authorId="0" shapeId="0" xr:uid="{00000000-0006-0000-0100-00004E010000}">
      <text>
        <r>
          <rPr>
            <sz val="11"/>
            <rFont val="Calibri"/>
            <family val="2"/>
          </rPr>
          <t>00:00-08:00 Evaluación de estado de rodete</t>
        </r>
      </text>
    </comment>
    <comment ref="AI80" authorId="0" shapeId="0" xr:uid="{00000000-0006-0000-0100-00004F010000}">
      <text>
        <r>
          <rPr>
            <sz val="11"/>
            <rFont val="Calibri"/>
            <family val="2"/>
          </rPr>
          <t>00:00-08:00 Evaluación de estado de rodete</t>
        </r>
      </text>
    </comment>
    <comment ref="AJ80" authorId="0" shapeId="0" xr:uid="{00000000-0006-0000-0100-000050010000}">
      <text>
        <r>
          <rPr>
            <sz val="11"/>
            <rFont val="Calibri"/>
            <family val="2"/>
          </rPr>
          <t>00:00-08:00 Evaluación de estado de rodete</t>
        </r>
      </text>
    </comment>
    <comment ref="R81" authorId="0" shapeId="0" xr:uid="{00000000-0006-0000-0100-000051010000}">
      <text>
        <r>
          <rPr>
            <sz val="11"/>
            <rFont val="Calibri"/>
            <family val="2"/>
          </rPr>
          <t>08:00-24:00 PRUEBAS INTEGRAL DE PROT. ELECT. DE LA UNIDAD, DESCARGAS PARCIALES, AISLAMIENTO E IP GENERADOR; MANTO DE: BARRA10KV, INT10KV, BARRA0.4KV; SIST. EXC, RV, FRENO Y LVTO DE ROTOR, COJINETES, EQUIPOS DE TURBINA, CL220KV; ANUAL INTERCAMB DE CALOR, MANTTO ANUAL TR10/220 KV.</t>
        </r>
      </text>
    </comment>
    <comment ref="S81" authorId="0" shapeId="0" xr:uid="{00000000-0006-0000-0100-000052010000}">
      <text>
        <r>
          <rPr>
            <sz val="11"/>
            <rFont val="Calibri"/>
            <family val="2"/>
          </rPr>
          <t>00:00-24:00 PRUEBAS INTEGRAL DE PROT. ELECT. DE LA UNIDAD, DESCARGAS PARCIALES, AISLAMIENTO E IP GENERADOR; MANTO DE: BARRA10KV, INT10KV, BARRA0.4KV; SIST. EXC, RV, FRENO Y LVTO DE ROTOR, COJINETES, EQUIPOS DE TURBINA, CL220KV; ANUAL INTERCAMB DE CALOR, MANTTO ANUAL TR10/220 KV.</t>
        </r>
      </text>
    </comment>
    <comment ref="T81" authorId="0" shapeId="0" xr:uid="{00000000-0006-0000-0100-000053010000}">
      <text>
        <r>
          <rPr>
            <sz val="11"/>
            <rFont val="Calibri"/>
            <family val="2"/>
          </rPr>
          <t>00:00-24:00 PRUEBAS INTEGRAL DE PROT. ELECT. DE LA UNIDAD, DESCARGAS PARCIALES, AISLAMIENTO E IP GENERADOR; MANTO DE: BARRA10KV, INT10KV, BARRA0.4KV; SIST. EXC, RV, FRENO Y LVTO DE ROTOR, COJINETES, EQUIPOS DE TURBINA, CL220KV; ANUAL INTERCAMB DE CALOR, MANTTO ANUAL TR10/220 KV.</t>
        </r>
      </text>
    </comment>
    <comment ref="U81" authorId="0" shapeId="0" xr:uid="{00000000-0006-0000-0100-000054010000}">
      <text>
        <r>
          <rPr>
            <sz val="11"/>
            <rFont val="Calibri"/>
            <family val="2"/>
          </rPr>
          <t>00:00-24:00 PRUEBAS INTEGRAL DE PROT. ELECT. DE LA UNIDAD, DESCARGAS PARCIALES, AISLAMIENTO E IP GENERADOR; MANTO DE: BARRA10KV, INT10KV, BARRA0.4KV; SIST. EXC, RV, FRENO Y LVTO DE ROTOR, COJINETES, EQUIPOS DE TURBINA, CL220KV; ANUAL INTERCAMB DE CALOR, MANTTO ANUAL TR10/220 KV.</t>
        </r>
      </text>
    </comment>
    <comment ref="V81" authorId="0" shapeId="0" xr:uid="{00000000-0006-0000-0100-000055010000}">
      <text>
        <r>
          <rPr>
            <sz val="11"/>
            <rFont val="Calibri"/>
            <family val="2"/>
          </rPr>
          <t>00:00-24:00 PRUEBAS INTEGRAL DE PROT. ELECT. DE LA UNIDAD, DESCARGAS PARCIALES, AISLAMIENTO E IP GENERADOR; MANTO DE: BARRA10KV, INT10KV, BARRA0.4KV; SIST. EXC, RV, FRENO Y LVTO DE ROTOR, COJINETES, EQUIPOS DE TURBINA, CL220KV; ANUAL INTERCAMB DE CALOR, MANTTO ANUAL TR10/220 KV.</t>
        </r>
      </text>
    </comment>
    <comment ref="W81" authorId="0" shapeId="0" xr:uid="{00000000-0006-0000-0100-000056010000}">
      <text>
        <r>
          <rPr>
            <sz val="11"/>
            <rFont val="Calibri"/>
            <family val="2"/>
          </rPr>
          <t>00:00-24:00 PRUEBAS INTEGRAL DE PROT. ELECT. DE LA UNIDAD, DESCARGAS PARCIALES, AISLAMIENTO E IP GENERADOR; MANTO DE: BARRA10KV, INT10KV, BARRA0.4KV; SIST. EXC, RV, FRENO Y LVTO DE ROTOR, COJINETES, EQUIPOS DE TURBINA, CL220KV; ANUAL INTERCAMB DE CALOR, MANTTO ANUAL TR10/220 KV.</t>
        </r>
      </text>
    </comment>
    <comment ref="X81" authorId="0" shapeId="0" xr:uid="{00000000-0006-0000-0100-000057010000}">
      <text>
        <r>
          <rPr>
            <sz val="11"/>
            <rFont val="Calibri"/>
            <family val="2"/>
          </rPr>
          <t>00:00-24:00 PRUEBAS INTEGRAL DE PROT. ELECT. DE LA UNIDAD, DESCARGAS PARCIALES, AISLAMIENTO E IP GENERADOR; MANTO DE: BARRA10KV, INT10KV, BARRA0.4KV; SIST. EXC, RV, FRENO Y LVTO DE ROTOR, COJINETES, EQUIPOS DE TURBINA, CL220KV; ANUAL INTERCAMB DE CALOR, MANTTO ANUAL TR10/220 KV.</t>
        </r>
      </text>
    </comment>
    <comment ref="Y81" authorId="0" shapeId="0" xr:uid="{00000000-0006-0000-0100-000058010000}">
      <text>
        <r>
          <rPr>
            <sz val="11"/>
            <rFont val="Calibri"/>
            <family val="2"/>
          </rPr>
          <t>00:00-24:00 PRUEBAS INTEGRAL DE PROT. ELECT. DE LA UNIDAD, DESCARGAS PARCIALES, AISLAMIENTO E IP GENERADOR; MANTO DE: BARRA10KV, INT10KV, BARRA0.4KV; SIST. EXC, RV, FRENO Y LVTO DE ROTOR, COJINETES, EQUIPOS DE TURBINA, CL220KV; ANUAL INTERCAMB DE CALOR, MANTTO ANUAL TR10/220 KV.</t>
        </r>
      </text>
    </comment>
    <comment ref="Z81" authorId="0" shapeId="0" xr:uid="{00000000-0006-0000-0100-000059010000}">
      <text>
        <r>
          <rPr>
            <sz val="11"/>
            <rFont val="Calibri"/>
            <family val="2"/>
          </rPr>
          <t>00:00-24:00 PRUEBAS INTEGRAL DE PROT. ELECT. DE LA UNIDAD, DESCARGAS PARCIALES, AISLAMIENTO E IP GENERADOR; MANTO DE: BARRA10KV, INT10KV, BARRA0.4KV; SIST. EXC, RV, FRENO Y LVTO DE ROTOR, COJINETES, EQUIPOS DE TURBINA, CL220KV; ANUAL INTERCAMB DE CALOR, MANTTO ANUAL TR10/220 KV.</t>
        </r>
      </text>
    </comment>
    <comment ref="AA81" authorId="0" shapeId="0" xr:uid="{00000000-0006-0000-0100-00005A010000}">
      <text>
        <r>
          <rPr>
            <sz val="11"/>
            <rFont val="Calibri"/>
            <family val="2"/>
          </rPr>
          <t>00:00-24:00 PRUEBAS INTEGRAL DE PROT. ELECT. DE LA UNIDAD, DESCARGAS PARCIALES, AISLAMIENTO E IP GENERADOR; MANTO DE: BARRA10KV, INT10KV, BARRA0.4KV; SIST. EXC, RV, FRENO Y LVTO DE ROTOR, COJINETES, EQUIPOS DE TURBINA, CL220KV; ANUAL INTERCAMB DE CALOR, MANTTO ANUAL TR10/220 KV.</t>
        </r>
      </text>
    </comment>
    <comment ref="AB82" authorId="0" shapeId="0" xr:uid="{00000000-0006-0000-0100-00005B010000}">
      <text>
        <r>
          <rPr>
            <sz val="11"/>
            <rFont val="Calibri"/>
            <family val="2"/>
          </rPr>
          <t>08:00-20:00 Evaluación de estado de rodete</t>
        </r>
      </text>
    </comment>
    <comment ref="V83" authorId="0" shapeId="0" xr:uid="{00000000-0006-0000-0100-00005C010000}">
      <text>
        <r>
          <rPr>
            <sz val="11"/>
            <rFont val="Calibri"/>
            <family val="2"/>
          </rPr>
          <t>08:00-15:00 MANTENIMIENTO PREVENTIVO CIVIL BOCATOMA</t>
        </r>
      </text>
    </comment>
    <comment ref="V84" authorId="0" shapeId="0" xr:uid="{00000000-0006-0000-0100-00005D010000}">
      <text>
        <r>
          <rPr>
            <sz val="11"/>
            <rFont val="Calibri"/>
            <family val="2"/>
          </rPr>
          <t>07:00-24:00 MANTENIMIENTO PREVENTIVO ANUAL EQUIPOS HIDROMECÁNICOS
08:00-15:00 MANTENIMIENTO PREVENTIVO CIVIL INTERIOR CAMARA DE CARGA</t>
        </r>
      </text>
    </comment>
    <comment ref="P85" authorId="0" shapeId="0" xr:uid="{00000000-0006-0000-0100-00005E010000}">
      <text>
        <r>
          <rPr>
            <sz val="11"/>
            <rFont val="Calibri"/>
            <family val="2"/>
          </rPr>
          <t>08:00-24:00 MANTENIMIENTO PREVENTIVO ANUAL TURBINA Y GENERADOR, INSPECCIÓN Y CONTROL DIMENSIONAL DE RODETE</t>
        </r>
      </text>
    </comment>
    <comment ref="Q85" authorId="0" shapeId="0" xr:uid="{00000000-0006-0000-0100-00005F010000}">
      <text>
        <r>
          <rPr>
            <sz val="11"/>
            <rFont val="Calibri"/>
            <family val="2"/>
          </rPr>
          <t>00:00-24:00 MANTENIMIENTO PREVENTIVO ANUAL TURBINA Y GENERADOR, INSPECCIÓN Y CONTROL DIMENSIONAL DE RODETE</t>
        </r>
      </text>
    </comment>
    <comment ref="R85" authorId="0" shapeId="0" xr:uid="{00000000-0006-0000-0100-000060010000}">
      <text>
        <r>
          <rPr>
            <sz val="11"/>
            <rFont val="Calibri"/>
            <family val="2"/>
          </rPr>
          <t>00:00-24:00 MANTENIMIENTO PREVENTIVO ANUAL TURBINA Y GENERADOR, INSPECCIÓN Y CONTROL DIMENSIONAL DE RODETE</t>
        </r>
      </text>
    </comment>
    <comment ref="S85" authorId="0" shapeId="0" xr:uid="{00000000-0006-0000-0100-000061010000}">
      <text>
        <r>
          <rPr>
            <sz val="11"/>
            <rFont val="Calibri"/>
            <family val="2"/>
          </rPr>
          <t>00:00-24:00 MANTENIMIENTO PREVENTIVO ANUAL TURBINA Y GENERADOR, INSPECCIÓN Y CONTROL DIMENSIONAL DE RODETE</t>
        </r>
      </text>
    </comment>
    <comment ref="T85" authorId="0" shapeId="0" xr:uid="{00000000-0006-0000-0100-000062010000}">
      <text>
        <r>
          <rPr>
            <sz val="11"/>
            <rFont val="Calibri"/>
            <family val="2"/>
          </rPr>
          <t>00:00-24:00 MANTENIMIENTO PREVENTIVO ANUAL TURBINA Y GENERADOR, INSPECCIÓN Y CONTROL DIMENSIONAL DE RODETE</t>
        </r>
      </text>
    </comment>
    <comment ref="U85" authorId="0" shapeId="0" xr:uid="{00000000-0006-0000-0100-000063010000}">
      <text>
        <r>
          <rPr>
            <sz val="11"/>
            <rFont val="Calibri"/>
            <family val="2"/>
          </rPr>
          <t>00:00-24:00 MANTENIMIENTO PREVENTIVO ANUAL TURBINA Y GENERADOR, INSPECCIÓN Y CONTROL DIMENSIONAL DE RODETE</t>
        </r>
      </text>
    </comment>
    <comment ref="V86" authorId="0" shapeId="0" xr:uid="{00000000-0006-0000-0100-000064010000}">
      <text>
        <r>
          <rPr>
            <sz val="11"/>
            <rFont val="Calibri"/>
            <family val="2"/>
          </rPr>
          <t>08:00-24:00 MANTENIMIENTO PREVENTIVO ANUAL TURBINA Y GENERADOR, INSPECCIÓN Y CONTROL DIMENSIONAL DE RODETE</t>
        </r>
      </text>
    </comment>
    <comment ref="W86" authorId="0" shapeId="0" xr:uid="{00000000-0006-0000-0100-000065010000}">
      <text>
        <r>
          <rPr>
            <sz val="11"/>
            <rFont val="Calibri"/>
            <family val="2"/>
          </rPr>
          <t>00:00-24:00 MANTENIMIENTO PREVENTIVO ANUAL TURBINA Y GENERADOR, INSPECCIÓN Y CONTROL DIMENSIONAL DE RODETE</t>
        </r>
      </text>
    </comment>
    <comment ref="X86" authorId="0" shapeId="0" xr:uid="{00000000-0006-0000-0100-000066010000}">
      <text>
        <r>
          <rPr>
            <sz val="11"/>
            <rFont val="Calibri"/>
            <family val="2"/>
          </rPr>
          <t>00:00-24:00 MANTENIMIENTO PREVENTIVO ANUAL TURBINA Y GENERADOR, INSPECCIÓN Y CONTROL DIMENSIONAL DE RODETE</t>
        </r>
      </text>
    </comment>
    <comment ref="Y86" authorId="0" shapeId="0" xr:uid="{00000000-0006-0000-0100-000067010000}">
      <text>
        <r>
          <rPr>
            <sz val="11"/>
            <rFont val="Calibri"/>
            <family val="2"/>
          </rPr>
          <t>00:00-24:00 MANTENIMIENTO PREVENTIVO ANUAL TURBINA Y GENERADOR, INSPECCIÓN Y CONTROL DIMENSIONAL DE RODETE</t>
        </r>
      </text>
    </comment>
    <comment ref="Z86" authorId="0" shapeId="0" xr:uid="{00000000-0006-0000-0100-000068010000}">
      <text>
        <r>
          <rPr>
            <sz val="11"/>
            <rFont val="Calibri"/>
            <family val="2"/>
          </rPr>
          <t>00:00-24:00 MANTENIMIENTO PREVENTIVO ANUAL TURBINA Y GENERADOR, INSPECCIÓN Y CONTROL DIMENSIONAL DE RODETE</t>
        </r>
      </text>
    </comment>
    <comment ref="AA86" authorId="0" shapeId="0" xr:uid="{00000000-0006-0000-0100-000069010000}">
      <text>
        <r>
          <rPr>
            <sz val="11"/>
            <rFont val="Calibri"/>
            <family val="2"/>
          </rPr>
          <t>00:00-24:00 MANTENIMIENTO PREVENTIVO ANUAL TURBINA Y GENERADOR, INSPECCIÓN Y CONTROL DIMENSIONAL DE RODETE</t>
        </r>
      </text>
    </comment>
    <comment ref="P87" authorId="0" shapeId="0" xr:uid="{00000000-0006-0000-0100-00006A010000}">
      <text>
        <r>
          <rPr>
            <sz val="11"/>
            <rFont val="Calibri"/>
            <family val="2"/>
          </rPr>
          <t>06:00-24:00 MANTENIMIENTO DE 31000 HRS</t>
        </r>
      </text>
    </comment>
    <comment ref="Q87" authorId="0" shapeId="0" xr:uid="{00000000-0006-0000-0100-00006B010000}">
      <text>
        <r>
          <rPr>
            <sz val="11"/>
            <rFont val="Calibri"/>
            <family val="2"/>
          </rPr>
          <t>00:00-24:00 MANTENIMIENTO DE 31000 HRS</t>
        </r>
      </text>
    </comment>
    <comment ref="Z87" authorId="0" shapeId="0" xr:uid="{00000000-0006-0000-0100-00006C010000}">
      <text>
        <r>
          <rPr>
            <sz val="11"/>
            <rFont val="Calibri"/>
            <family val="2"/>
          </rPr>
          <t>08:00-18:00 MANTENIMIENTO DE 31250 HRS</t>
        </r>
      </text>
    </comment>
    <comment ref="AG87" authorId="0" shapeId="0" xr:uid="{00000000-0006-0000-0100-00006D010000}">
      <text>
        <r>
          <rPr>
            <sz val="11"/>
            <rFont val="Calibri"/>
            <family val="2"/>
          </rPr>
          <t>06:00-24:00 MANTENIMIENTO DE 31500 HRS</t>
        </r>
      </text>
    </comment>
    <comment ref="I88" authorId="0" shapeId="0" xr:uid="{00000000-0006-0000-0100-000082010000}">
      <text>
        <r>
          <rPr>
            <sz val="11"/>
            <rFont val="Calibri"/>
            <family val="2"/>
          </rPr>
          <t>00:00-24:00 REACONDICIONAMIENTO GENERAL DEL EXTREMO SUPERIOR DEL MOTOR</t>
        </r>
      </text>
    </comment>
    <comment ref="J88" authorId="0" shapeId="0" xr:uid="{00000000-0006-0000-0100-000083010000}">
      <text>
        <r>
          <rPr>
            <sz val="11"/>
            <rFont val="Calibri"/>
            <family val="2"/>
          </rPr>
          <t>00:00-24:00 REACONDICIONAMIENTO GENERAL DEL EXTREMO SUPERIOR DEL MOTOR</t>
        </r>
      </text>
    </comment>
    <comment ref="K88" authorId="0" shapeId="0" xr:uid="{00000000-0006-0000-0100-000084010000}">
      <text>
        <r>
          <rPr>
            <sz val="11"/>
            <rFont val="Calibri"/>
            <family val="2"/>
          </rPr>
          <t>00:00-24:00 REACONDICIONAMIENTO GENERAL DEL EXTREMO SUPERIOR DEL MOTOR</t>
        </r>
      </text>
    </comment>
    <comment ref="L88" authorId="0" shapeId="0" xr:uid="{00000000-0006-0000-0100-000085010000}">
      <text>
        <r>
          <rPr>
            <sz val="11"/>
            <rFont val="Calibri"/>
            <family val="2"/>
          </rPr>
          <t>00:00-24:00 REACONDICIONAMIENTO GENERAL DEL EXTREMO SUPERIOR DEL MOTOR</t>
        </r>
      </text>
    </comment>
    <comment ref="M88" authorId="0" shapeId="0" xr:uid="{00000000-0006-0000-0100-000086010000}">
      <text>
        <r>
          <rPr>
            <sz val="11"/>
            <rFont val="Calibri"/>
            <family val="2"/>
          </rPr>
          <t>00:00-24:00 REACONDICIONAMIENTO GENERAL DEL EXTREMO SUPERIOR DEL MOTOR</t>
        </r>
      </text>
    </comment>
    <comment ref="N88" authorId="0" shapeId="0" xr:uid="{00000000-0006-0000-0100-000087010000}">
      <text>
        <r>
          <rPr>
            <sz val="11"/>
            <rFont val="Calibri"/>
            <family val="2"/>
          </rPr>
          <t>00:00-24:00 REACONDICIONAMIENTO GENERAL DEL EXTREMO SUPERIOR DEL MOTOR</t>
        </r>
      </text>
    </comment>
    <comment ref="O88" authorId="0" shapeId="0" xr:uid="{00000000-0006-0000-0100-000088010000}">
      <text>
        <r>
          <rPr>
            <sz val="11"/>
            <rFont val="Calibri"/>
            <family val="2"/>
          </rPr>
          <t>00:00-24:00 REACONDICIONAMIENTO GENERAL DEL EXTREMO SUPERIOR DEL MOTOR</t>
        </r>
      </text>
    </comment>
    <comment ref="P88" authorId="0" shapeId="0" xr:uid="{00000000-0006-0000-0100-000089010000}">
      <text>
        <r>
          <rPr>
            <sz val="11"/>
            <rFont val="Calibri"/>
            <family val="2"/>
          </rPr>
          <t>00:00-24:00 REACONDICIONAMIENTO GENERAL DEL EXTREMO SUPERIOR DEL MOTOR</t>
        </r>
      </text>
    </comment>
    <comment ref="Q88" authorId="0" shapeId="0" xr:uid="{00000000-0006-0000-0100-00008A010000}">
      <text>
        <r>
          <rPr>
            <sz val="11"/>
            <rFont val="Calibri"/>
            <family val="2"/>
          </rPr>
          <t>00:00-24:00 REACONDICIONAMIENTO GENERAL DEL EXTREMO SUPERIOR DEL MOTOR</t>
        </r>
      </text>
    </comment>
    <comment ref="R88" authorId="0" shapeId="0" xr:uid="{00000000-0006-0000-0100-00008B010000}">
      <text>
        <r>
          <rPr>
            <sz val="11"/>
            <rFont val="Calibri"/>
            <family val="2"/>
          </rPr>
          <t>00:00-24:00 REACONDICIONAMIENTO GENERAL DEL EXTREMO SUPERIOR DEL MOTOR</t>
        </r>
      </text>
    </comment>
    <comment ref="S88" authorId="0" shapeId="0" xr:uid="{00000000-0006-0000-0100-00008C010000}">
      <text>
        <r>
          <rPr>
            <sz val="11"/>
            <rFont val="Calibri"/>
            <family val="2"/>
          </rPr>
          <t>00:00-24:00 REACONDICIONAMIENTO GENERAL DEL EXTREMO SUPERIOR DEL MOTOR</t>
        </r>
      </text>
    </comment>
    <comment ref="T88" authorId="0" shapeId="0" xr:uid="{00000000-0006-0000-0100-00008D010000}">
      <text>
        <r>
          <rPr>
            <sz val="11"/>
            <rFont val="Calibri"/>
            <family val="2"/>
          </rPr>
          <t>00:00-24:00 REACONDICIONAMIENTO GENERAL DEL EXTREMO SUPERIOR DEL MOTOR</t>
        </r>
      </text>
    </comment>
    <comment ref="U88" authorId="0" shapeId="0" xr:uid="{00000000-0006-0000-0100-00008E010000}">
      <text>
        <r>
          <rPr>
            <sz val="11"/>
            <rFont val="Calibri"/>
            <family val="2"/>
          </rPr>
          <t>00:00-24:00 REACONDICIONAMIENTO GENERAL DEL EXTREMO SUPERIOR DEL MOTOR</t>
        </r>
      </text>
    </comment>
    <comment ref="V88" authorId="0" shapeId="0" xr:uid="{00000000-0006-0000-0100-00008F010000}">
      <text>
        <r>
          <rPr>
            <sz val="11"/>
            <rFont val="Calibri"/>
            <family val="2"/>
          </rPr>
          <t>00:00-24:00 REACONDICIONAMIENTO GENERAL DEL EXTREMO SUPERIOR DEL MOTOR</t>
        </r>
      </text>
    </comment>
    <comment ref="W88" authorId="0" shapeId="0" xr:uid="{00000000-0006-0000-0100-000090010000}">
      <text>
        <r>
          <rPr>
            <sz val="11"/>
            <rFont val="Calibri"/>
            <family val="2"/>
          </rPr>
          <t>00:00-24:00 REACONDICIONAMIENTO GENERAL DEL EXTREMO SUPERIOR DEL MOTOR</t>
        </r>
      </text>
    </comment>
    <comment ref="X88" authorId="0" shapeId="0" xr:uid="{00000000-0006-0000-0100-000091010000}">
      <text>
        <r>
          <rPr>
            <sz val="11"/>
            <rFont val="Calibri"/>
            <family val="2"/>
          </rPr>
          <t>00:00-24:00 REACONDICIONAMIENTO GENERAL DEL EXTREMO SUPERIOR DEL MOTOR</t>
        </r>
      </text>
    </comment>
    <comment ref="Y88" authorId="0" shapeId="0" xr:uid="{00000000-0006-0000-0100-000092010000}">
      <text>
        <r>
          <rPr>
            <sz val="11"/>
            <rFont val="Calibri"/>
            <family val="2"/>
          </rPr>
          <t>00:00-24:00 REACONDICIONAMIENTO GENERAL DEL EXTREMO SUPERIOR DEL MOTOR</t>
        </r>
      </text>
    </comment>
    <comment ref="Z88" authorId="0" shapeId="0" xr:uid="{00000000-0006-0000-0100-000093010000}">
      <text>
        <r>
          <rPr>
            <sz val="11"/>
            <rFont val="Calibri"/>
            <family val="2"/>
          </rPr>
          <t>00:00-24:00 REACONDICIONAMIENTO GENERAL DEL EXTREMO SUPERIOR DEL MOTOR</t>
        </r>
      </text>
    </comment>
    <comment ref="AA88" authorId="0" shapeId="0" xr:uid="{00000000-0006-0000-0100-000094010000}">
      <text>
        <r>
          <rPr>
            <sz val="11"/>
            <rFont val="Calibri"/>
            <family val="2"/>
          </rPr>
          <t>00:00-24:00 REACONDICIONAMIENTO GENERAL DEL EXTREMO SUPERIOR DEL MOTOR</t>
        </r>
      </text>
    </comment>
    <comment ref="AB88" authorId="0" shapeId="0" xr:uid="{00000000-0006-0000-0100-000095010000}">
      <text>
        <r>
          <rPr>
            <sz val="11"/>
            <rFont val="Calibri"/>
            <family val="2"/>
          </rPr>
          <t>00:00-24:00 REACONDICIONAMIENTO GENERAL DEL EXTREMO SUPERIOR DEL MOTOR</t>
        </r>
      </text>
    </comment>
    <comment ref="AC88" authorId="0" shapeId="0" xr:uid="{00000000-0006-0000-0100-000096010000}">
      <text>
        <r>
          <rPr>
            <sz val="11"/>
            <rFont val="Calibri"/>
            <family val="2"/>
          </rPr>
          <t>00:00-24:00 REACONDICIONAMIENTO GENERAL DEL EXTREMO SUPERIOR DEL MOTOR</t>
        </r>
      </text>
    </comment>
    <comment ref="AD88" authorId="0" shapeId="0" xr:uid="{00000000-0006-0000-0100-000097010000}">
      <text>
        <r>
          <rPr>
            <sz val="11"/>
            <rFont val="Calibri"/>
            <family val="2"/>
          </rPr>
          <t>00:00-24:00 REACONDICIONAMIENTO GENERAL DEL EXTREMO SUPERIOR DEL MOTOR</t>
        </r>
      </text>
    </comment>
    <comment ref="AE88" authorId="0" shapeId="0" xr:uid="{00000000-0006-0000-0100-000098010000}">
      <text>
        <r>
          <rPr>
            <sz val="11"/>
            <rFont val="Calibri"/>
            <family val="2"/>
          </rPr>
          <t>00:00-24:00 REACONDICIONAMIENTO GENERAL DEL EXTREMO SUPERIOR DEL MOTOR</t>
        </r>
      </text>
    </comment>
    <comment ref="AF88" authorId="0" shapeId="0" xr:uid="{00000000-0006-0000-0100-000099010000}">
      <text>
        <r>
          <rPr>
            <sz val="11"/>
            <rFont val="Calibri"/>
            <family val="2"/>
          </rPr>
          <t>00:00-24:00 REACONDICIONAMIENTO GENERAL DEL EXTREMO SUPERIOR DEL MOTOR</t>
        </r>
      </text>
    </comment>
    <comment ref="AG88" authorId="0" shapeId="0" xr:uid="{00000000-0006-0000-0100-00009A010000}">
      <text>
        <r>
          <rPr>
            <sz val="11"/>
            <rFont val="Calibri"/>
            <family val="2"/>
          </rPr>
          <t>00:00-24:00 REACONDICIONAMIENTO GENERAL DEL EXTREMO SUPERIOR DEL MOTOR</t>
        </r>
      </text>
    </comment>
    <comment ref="AH88" authorId="0" shapeId="0" xr:uid="{45C52347-907E-4200-BA00-567C8F936AA0}">
      <text>
        <r>
          <rPr>
            <sz val="11"/>
            <rFont val="Calibri"/>
            <family val="2"/>
          </rPr>
          <t>00:00-24:00 REACONDICIONAMIENTO GENERAL DEL EXTREMO SUPERIOR DEL MOTOR</t>
        </r>
      </text>
    </comment>
    <comment ref="AI88" authorId="0" shapeId="0" xr:uid="{F86F6600-73A7-4508-9151-CF9CE7FDB00E}">
      <text>
        <r>
          <rPr>
            <sz val="11"/>
            <rFont val="Calibri"/>
            <family val="2"/>
          </rPr>
          <t>00:00-24:00 REACONDICIONAMIENTO GENERAL DEL EXTREMO SUPERIOR DEL MOTOR</t>
        </r>
      </text>
    </comment>
    <comment ref="AJ88" authorId="0" shapeId="0" xr:uid="{722CDD38-F45F-48D5-823E-5C3AD618E336}">
      <text>
        <r>
          <rPr>
            <sz val="11"/>
            <rFont val="Calibri"/>
            <family val="2"/>
          </rPr>
          <t>00:00-24:00 REACONDICIONAMIENTO GENERAL DEL EXTREMO SUPERIOR DEL MOTOR</t>
        </r>
      </text>
    </comment>
    <comment ref="AK88" authorId="0" shapeId="0" xr:uid="{7FAD2AB9-0EBA-4285-929E-E35FCE69A235}">
      <text>
        <r>
          <rPr>
            <sz val="11"/>
            <rFont val="Calibri"/>
            <family val="2"/>
          </rPr>
          <t>00:00-24:00 REACONDICIONAMIENTO GENERAL DEL EXTREMO SUPERIOR DEL MOTOR</t>
        </r>
      </text>
    </comment>
    <comment ref="AL88" authorId="0" shapeId="0" xr:uid="{844E1152-B0B0-4AAF-9E4E-A4D8FC5798CB}">
      <text>
        <r>
          <rPr>
            <sz val="11"/>
            <rFont val="Calibri"/>
            <family val="2"/>
          </rPr>
          <t>00:00-24:00 REACONDICIONAMIENTO GENERAL DEL EXTREMO SUPERIOR DEL MOTOR</t>
        </r>
      </text>
    </comment>
    <comment ref="AM88" authorId="0" shapeId="0" xr:uid="{23A490BF-A330-4D83-9AA3-CFD5C68B7371}">
      <text>
        <r>
          <rPr>
            <sz val="11"/>
            <rFont val="Calibri"/>
            <family val="2"/>
          </rPr>
          <t>00:00-24:00 REACONDICIONAMIENTO GENERAL DEL EXTREMO SUPERIOR DEL MOTOR</t>
        </r>
      </text>
    </comment>
    <comment ref="L89" authorId="0" shapeId="0" xr:uid="{00000000-0006-0000-0100-000004000000}">
      <text>
        <r>
          <rPr>
            <sz val="11"/>
            <rFont val="Calibri"/>
            <family val="2"/>
          </rPr>
          <t>07:00-24:00 MANTENIMIENTO PREVENTIVO DE PAT Y CAMBIO DE INTERRUPTOR DE LINEA DE TRANSMISIÓN PURMACANA - CP VIRGEN DEL ROSARIO</t>
        </r>
      </text>
    </comment>
    <comment ref="M89" authorId="0" shapeId="0" xr:uid="{00000000-0006-0000-0100-000005000000}">
      <text>
        <r>
          <rPr>
            <sz val="11"/>
            <rFont val="Calibri"/>
            <family val="2"/>
          </rPr>
          <t>00:00-24:00 MANTENIMIENTO PREVENTIVO DE PAT Y CAMBIO DE INTERRUPTOR DE LINEA DE TRANSMISIÓN PURMACANA - CP VIRGEN DEL ROSARIO</t>
        </r>
      </text>
    </comment>
    <comment ref="N89" authorId="0" shapeId="0" xr:uid="{00000000-0006-0000-0100-000006000000}">
      <text>
        <r>
          <rPr>
            <sz val="11"/>
            <rFont val="Calibri"/>
            <family val="2"/>
          </rPr>
          <t>00:00-24:00 MANTENIMIENTO PREVENTIVO DE PAT Y CAMBIO DE INTERRUPTOR DE LINEA DE TRANSMISIÓN PURMACANA - CP VIRGEN DEL ROSARIO</t>
        </r>
      </text>
    </comment>
    <comment ref="O89" authorId="0" shapeId="0" xr:uid="{00000000-0006-0000-0100-000007000000}">
      <text>
        <r>
          <rPr>
            <sz val="11"/>
            <rFont val="Calibri"/>
            <family val="2"/>
          </rPr>
          <t>00:00-24:00 MANTENIMIENTO PREVENTIVO DE PAT Y CAMBIO DE INTERRUPTOR DE LINEA DE TRANSMISIÓN PURMACANA - CP VIRGEN DEL ROSARIO</t>
        </r>
      </text>
    </comment>
    <comment ref="Q90" authorId="0" shapeId="0" xr:uid="{00000000-0006-0000-0100-000075010000}">
      <text>
        <r>
          <rPr>
            <sz val="11"/>
            <rFont val="Calibri"/>
            <family val="2"/>
          </rPr>
          <t>08:00-24:00 MANTENIMIENTO DE 21750 HRS</t>
        </r>
      </text>
    </comment>
    <comment ref="S90" authorId="0" shapeId="0" xr:uid="{FA0B893D-3620-481F-B741-1DD509616B7E}">
      <text>
        <r>
          <rPr>
            <sz val="11"/>
            <rFont val="Calibri"/>
            <family val="2"/>
          </rPr>
          <t>08:00-24:00 MANTENIMIENTO DE 21750 HRS</t>
        </r>
      </text>
    </comment>
    <comment ref="AC90" authorId="0" shapeId="0" xr:uid="{00000000-0006-0000-0100-000076010000}">
      <text>
        <r>
          <rPr>
            <sz val="11"/>
            <rFont val="Calibri"/>
            <family val="2"/>
          </rPr>
          <t>08:00-24:00 MANTENIMIENTO DE 22000 HRS</t>
        </r>
      </text>
    </comment>
    <comment ref="AD90" authorId="0" shapeId="0" xr:uid="{00000000-0006-0000-0100-000077010000}">
      <text>
        <r>
          <rPr>
            <sz val="11"/>
            <rFont val="Calibri"/>
            <family val="2"/>
          </rPr>
          <t>00:00-24:00 MANTENIMIENTO DE 22000 HRS</t>
        </r>
      </text>
    </comment>
    <comment ref="AL90" authorId="0" shapeId="0" xr:uid="{00000000-0006-0000-0100-000078010000}">
      <text>
        <r>
          <rPr>
            <sz val="11"/>
            <rFont val="Calibri"/>
            <family val="2"/>
          </rPr>
          <t>08:00-24:00 MANTENIMIENTO DE 22250 HRS</t>
        </r>
      </text>
    </comment>
    <comment ref="X92" authorId="0" shapeId="0" xr:uid="{00000000-0006-0000-0100-00007D010000}">
      <text>
        <r>
          <rPr>
            <sz val="11"/>
            <rFont val="Calibri"/>
            <family val="2"/>
          </rPr>
          <t>06:00-24:00 MANTENIMIENTO DE 82000 HRS</t>
        </r>
      </text>
    </comment>
    <comment ref="Y92" authorId="0" shapeId="0" xr:uid="{00000000-0006-0000-0100-00007E010000}">
      <text>
        <r>
          <rPr>
            <sz val="11"/>
            <rFont val="Calibri"/>
            <family val="2"/>
          </rPr>
          <t>00:00-24:00 MANTENIMIENTO DE 82000 HRS</t>
        </r>
      </text>
    </comment>
    <comment ref="Z92" authorId="0" shapeId="0" xr:uid="{00000000-0006-0000-0100-00007F010000}">
      <text>
        <r>
          <rPr>
            <sz val="11"/>
            <rFont val="Calibri"/>
            <family val="2"/>
          </rPr>
          <t>00:00-24:00 MANTENIMIENTO DE 82000 HRS</t>
        </r>
      </text>
    </comment>
    <comment ref="AA92" authorId="0" shapeId="0" xr:uid="{00000000-0006-0000-0100-000080010000}">
      <text>
        <r>
          <rPr>
            <sz val="11"/>
            <rFont val="Calibri"/>
            <family val="2"/>
          </rPr>
          <t>00:00-24:00 MANTENIMIENTO DE 82000 HRS</t>
        </r>
      </text>
    </comment>
    <comment ref="AG92" authorId="0" shapeId="0" xr:uid="{00000000-0006-0000-0100-000081010000}">
      <text>
        <r>
          <rPr>
            <sz val="11"/>
            <rFont val="Calibri"/>
            <family val="2"/>
          </rPr>
          <t>06:00-24:00 MANTENIMIENTO DE 82250 HRS</t>
        </r>
      </text>
    </comment>
    <comment ref="K93" authorId="0" shapeId="0" xr:uid="{00000000-0006-0000-0100-000068000000}">
      <text>
        <r>
          <rPr>
            <sz val="11"/>
            <rFont val="Calibri"/>
            <family val="2"/>
          </rPr>
          <t>02:00-23:00 Parada de central: Inspección de túnel , canales , camara de carga, subestación con parada de planta de CH RU3 y colocacion de brida ciega Grupo 1.</t>
        </r>
      </text>
    </comment>
    <comment ref="Q93" authorId="0" shapeId="0" xr:uid="{00000000-0006-0000-0100-000069000000}">
      <text>
        <r>
          <rPr>
            <sz val="11"/>
            <rFont val="Calibri"/>
            <family val="2"/>
          </rPr>
          <t>02:00-23:00 Parada de central: Retiro de brida e instalacion de válvula principal Grupo 1.</t>
        </r>
      </text>
    </comment>
    <comment ref="I94" authorId="0" shapeId="0" xr:uid="{00000000-0006-0000-0100-00009B010000}">
      <text>
        <r>
          <rPr>
            <sz val="11"/>
            <rFont val="Calibri"/>
            <family val="2"/>
          </rPr>
          <t>08:00-18:00 MANTENIMIENTO DE 46750 HRS</t>
        </r>
      </text>
    </comment>
    <comment ref="Q94" authorId="0" shapeId="0" xr:uid="{00000000-0006-0000-0100-00009C010000}">
      <text>
        <r>
          <rPr>
            <sz val="11"/>
            <rFont val="Calibri"/>
            <family val="2"/>
          </rPr>
          <t>06:00-24:00 MANTENIMIENTO DE 47000 HRS</t>
        </r>
      </text>
    </comment>
    <comment ref="R94" authorId="0" shapeId="0" xr:uid="{00000000-0006-0000-0100-00009D010000}">
      <text>
        <r>
          <rPr>
            <sz val="11"/>
            <rFont val="Calibri"/>
            <family val="2"/>
          </rPr>
          <t>00:00-24:00 MANTENIMIENTO DE 47000 HRS</t>
        </r>
      </text>
    </comment>
    <comment ref="S94" authorId="0" shapeId="0" xr:uid="{00000000-0006-0000-0100-00009E010000}">
      <text>
        <r>
          <rPr>
            <sz val="11"/>
            <rFont val="Calibri"/>
            <family val="2"/>
          </rPr>
          <t>00:00-24:00 MANTENIMIENTO DE 47000 HRS</t>
        </r>
      </text>
    </comment>
    <comment ref="AG94" authorId="0" shapeId="0" xr:uid="{00000000-0006-0000-0100-00009F010000}">
      <text>
        <r>
          <rPr>
            <sz val="11"/>
            <rFont val="Calibri"/>
            <family val="2"/>
          </rPr>
          <t>06:00-24:00 MANTENIMIENTO DE 47250 HRS</t>
        </r>
      </text>
    </comment>
    <comment ref="I95" authorId="0" shapeId="0" xr:uid="{00000000-0006-0000-0100-0000A0010000}">
      <text>
        <r>
          <rPr>
            <sz val="11"/>
            <rFont val="Calibri"/>
            <family val="2"/>
          </rPr>
          <t>00:00-24:00 INTERV. AL GENERADOR ELÉCTRICO POR LLEGAR SU LÍMITE DE EXCITACIÓN</t>
        </r>
      </text>
    </comment>
    <comment ref="J95" authorId="0" shapeId="0" xr:uid="{00000000-0006-0000-0100-0000A1010000}">
      <text>
        <r>
          <rPr>
            <sz val="11"/>
            <rFont val="Calibri"/>
            <family val="2"/>
          </rPr>
          <t>00:00-24:00 INTERV. AL GENERADOR ELÉCTRICO POR LLEGAR SU LÍMITE DE EXCITACIÓN</t>
        </r>
      </text>
    </comment>
    <comment ref="K95" authorId="0" shapeId="0" xr:uid="{00000000-0006-0000-0100-0000A2010000}">
      <text>
        <r>
          <rPr>
            <sz val="11"/>
            <rFont val="Calibri"/>
            <family val="2"/>
          </rPr>
          <t>00:00-24:00 INTERV. AL GENERADOR ELÉCTRICO POR LLEGAR SU LÍMITE DE EXCITACIÓN</t>
        </r>
      </text>
    </comment>
    <comment ref="L95" authorId="0" shapeId="0" xr:uid="{00000000-0006-0000-0100-0000A3010000}">
      <text>
        <r>
          <rPr>
            <sz val="11"/>
            <rFont val="Calibri"/>
            <family val="2"/>
          </rPr>
          <t>00:00-24:00 INTERV. AL GENERADOR ELÉCTRICO POR LLEGAR SU LÍMITE DE EXCITACIÓN</t>
        </r>
      </text>
    </comment>
    <comment ref="M95" authorId="0" shapeId="0" xr:uid="{00000000-0006-0000-0100-0000A4010000}">
      <text>
        <r>
          <rPr>
            <sz val="11"/>
            <rFont val="Calibri"/>
            <family val="2"/>
          </rPr>
          <t>00:00-24:00 INTERV. AL GENERADOR ELÉCTRICO POR LLEGAR SU LÍMITE DE EXCITACIÓN</t>
        </r>
      </text>
    </comment>
    <comment ref="N95" authorId="0" shapeId="0" xr:uid="{00000000-0006-0000-0100-0000A5010000}">
      <text>
        <r>
          <rPr>
            <sz val="11"/>
            <rFont val="Calibri"/>
            <family val="2"/>
          </rPr>
          <t>00:00-24:00 INTERV. AL GENERADOR ELÉCTRICO POR LLEGAR SU LÍMITE DE EXCITACIÓN</t>
        </r>
      </text>
    </comment>
    <comment ref="O95" authorId="0" shapeId="0" xr:uid="{00000000-0006-0000-0100-0000A6010000}">
      <text>
        <r>
          <rPr>
            <sz val="11"/>
            <rFont val="Calibri"/>
            <family val="2"/>
          </rPr>
          <t>00:00-24:00 INTERV. AL GENERADOR ELÉCTRICO POR LLEGAR SU LÍMITE DE EXCITACIÓN</t>
        </r>
      </text>
    </comment>
    <comment ref="P95" authorId="0" shapeId="0" xr:uid="{00000000-0006-0000-0100-0000A7010000}">
      <text>
        <r>
          <rPr>
            <sz val="11"/>
            <rFont val="Calibri"/>
            <family val="2"/>
          </rPr>
          <t>00:00-24:00 INTERV. AL GENERADOR ELÉCTRICO POR LLEGAR SU LÍMITE DE EXCITACIÓN</t>
        </r>
      </text>
    </comment>
    <comment ref="Q95" authorId="0" shapeId="0" xr:uid="{00000000-0006-0000-0100-0000A8010000}">
      <text>
        <r>
          <rPr>
            <sz val="11"/>
            <rFont val="Calibri"/>
            <family val="2"/>
          </rPr>
          <t>00:00-24:00 INTERV. AL GENERADOR ELÉCTRICO POR LLEGAR SU LÍMITE DE EXCITACIÓN</t>
        </r>
      </text>
    </comment>
    <comment ref="R95" authorId="0" shapeId="0" xr:uid="{00000000-0006-0000-0100-0000A9010000}">
      <text>
        <r>
          <rPr>
            <sz val="11"/>
            <rFont val="Calibri"/>
            <family val="2"/>
          </rPr>
          <t>00:00-24:00 INTERV. AL GENERADOR ELÉCTRICO POR LLEGAR SU LÍMITE DE EXCITACIÓN</t>
        </r>
      </text>
    </comment>
    <comment ref="AG95" authorId="0" shapeId="0" xr:uid="{00000000-0006-0000-0100-0000AA010000}">
      <text>
        <r>
          <rPr>
            <sz val="11"/>
            <rFont val="Calibri"/>
            <family val="2"/>
          </rPr>
          <t>06:00-24:00 MANTENIMIENTO DE 47750 HRS</t>
        </r>
      </text>
    </comment>
    <comment ref="O96" authorId="0" shapeId="0" xr:uid="{00000000-0006-0000-0100-0000AB010000}">
      <text>
        <r>
          <rPr>
            <sz val="11"/>
            <rFont val="Calibri"/>
            <family val="2"/>
          </rPr>
          <t>08:00-16:00 CENTRAL FUERA DE SERVICIO POR TRABAJOS EN CL-2166 SE REQUE</t>
        </r>
      </text>
    </comment>
    <comment ref="P97" authorId="0" shapeId="0" xr:uid="{00000000-0006-0000-0100-0000AC010000}">
      <text>
        <r>
          <rPr>
            <sz val="11"/>
            <rFont val="Calibri"/>
            <family val="2"/>
          </rPr>
          <t xml:space="preserve">07:00-24:00 MANTENIMIENTO ANUAL GENERADOR DE EMERGENCIA
</t>
        </r>
        <r>
          <rPr>
            <b/>
            <sz val="11"/>
            <color indexed="81"/>
            <rFont val="Calibri"/>
            <family val="2"/>
          </rPr>
          <t>consultar por generador de emergencia</t>
        </r>
        <r>
          <rPr>
            <sz val="11"/>
            <rFont val="Calibri"/>
            <family val="2"/>
          </rPr>
          <t xml:space="preserve">
</t>
        </r>
      </text>
    </comment>
    <comment ref="Q97" authorId="0" shapeId="0" xr:uid="{00000000-0006-0000-0100-0000AD010000}">
      <text>
        <r>
          <rPr>
            <sz val="11"/>
            <rFont val="Calibri"/>
            <family val="2"/>
          </rPr>
          <t>00:00-20:00 MANTENIMIENTO ANUAL GENERADOR DE EMERGENCIA</t>
        </r>
      </text>
    </comment>
    <comment ref="I98" authorId="0" shapeId="0" xr:uid="{00000000-0006-0000-0100-00002C000000}">
      <text>
        <r>
          <rPr>
            <sz val="11"/>
            <rFont val="Calibri"/>
            <family val="2"/>
          </rPr>
          <t>00:00-24:00 REPARACION GENERADOR POR DESCARGA PARCIALES - SISTEMA DE VIBRACIONES  - REPARACION TURBINA EN SITIO</t>
        </r>
      </text>
    </comment>
    <comment ref="J98" authorId="0" shapeId="0" xr:uid="{00000000-0006-0000-0100-00002D000000}">
      <text>
        <r>
          <rPr>
            <sz val="11"/>
            <rFont val="Calibri"/>
            <family val="2"/>
          </rPr>
          <t>00:00-24:00 REPARACION GENERADOR POR DESCARGA PARCIALES - SISTEMA DE VIBRACIONES  - REPARACION TURBINA EN SITIO</t>
        </r>
      </text>
    </comment>
    <comment ref="K98" authorId="0" shapeId="0" xr:uid="{00000000-0006-0000-0100-00002E000000}">
      <text>
        <r>
          <rPr>
            <sz val="11"/>
            <rFont val="Calibri"/>
            <family val="2"/>
          </rPr>
          <t>00:00-24:00 REPARACION GENERADOR POR DESCARGA PARCIALES - SISTEMA DE VIBRACIONES  - REPARACION TURBINA EN SITIO</t>
        </r>
      </text>
    </comment>
    <comment ref="L98" authorId="0" shapeId="0" xr:uid="{00000000-0006-0000-0100-00002F000000}">
      <text>
        <r>
          <rPr>
            <sz val="11"/>
            <rFont val="Calibri"/>
            <family val="2"/>
          </rPr>
          <t>00:00-24:00 REPARACION GENERADOR POR DESCARGA PARCIALES - SISTEMA DE VIBRACIONES  - REPARACION TURBINA EN SITIO</t>
        </r>
      </text>
    </comment>
    <comment ref="M98" authorId="0" shapeId="0" xr:uid="{00000000-0006-0000-0100-000030000000}">
      <text>
        <r>
          <rPr>
            <sz val="11"/>
            <rFont val="Calibri"/>
            <family val="2"/>
          </rPr>
          <t>00:00-24:00 REPARACION GENERADOR POR DESCARGA PARCIALES - SISTEMA DE VIBRACIONES  - REPARACION TURBINA EN SITIO</t>
        </r>
      </text>
    </comment>
    <comment ref="N98" authorId="0" shapeId="0" xr:uid="{00000000-0006-0000-0100-000031000000}">
      <text>
        <r>
          <rPr>
            <sz val="11"/>
            <rFont val="Calibri"/>
            <family val="2"/>
          </rPr>
          <t>00:00-24:00 REPARACION GENERADOR POR DESCARGA PARCIALES - SISTEMA DE VIBRACIONES  - REPARACION TURBINA EN SITIO</t>
        </r>
      </text>
    </comment>
    <comment ref="O98" authorId="0" shapeId="0" xr:uid="{00000000-0006-0000-0100-000032000000}">
      <text>
        <r>
          <rPr>
            <sz val="11"/>
            <rFont val="Calibri"/>
            <family val="2"/>
          </rPr>
          <t>00:00-24:00 REPARACION GENERADOR POR DESCARGA PARCIALES - SISTEMA DE VIBRACIONES  - REPARACION TURBINA EN SITIO</t>
        </r>
      </text>
    </comment>
    <comment ref="P98" authorId="0" shapeId="0" xr:uid="{00000000-0006-0000-0100-000033000000}">
      <text>
        <r>
          <rPr>
            <sz val="11"/>
            <rFont val="Calibri"/>
            <family val="2"/>
          </rPr>
          <t>00:00-24:00 REPARACION GENERADOR POR DESCARGA PARCIALES - SISTEMA DE VIBRACIONES  - REPARACION TURBINA EN SITIO</t>
        </r>
      </text>
    </comment>
    <comment ref="Q98" authorId="0" shapeId="0" xr:uid="{00000000-0006-0000-0100-000034000000}">
      <text>
        <r>
          <rPr>
            <sz val="11"/>
            <rFont val="Calibri"/>
            <family val="2"/>
          </rPr>
          <t>00:00-24:00 REPARACION GENERADOR POR DESCARGA PARCIALES - SISTEMA DE VIBRACIONES  - REPARACION TURBINA EN SITIO</t>
        </r>
      </text>
    </comment>
    <comment ref="R98" authorId="0" shapeId="0" xr:uid="{00000000-0006-0000-0100-000035000000}">
      <text>
        <r>
          <rPr>
            <sz val="11"/>
            <rFont val="Calibri"/>
            <family val="2"/>
          </rPr>
          <t>00:00-24:00 REPARACION GENERADOR POR DESCARGA PARCIALES - SISTEMA DE VIBRACIONES  - REPARACION TURBINA EN SITIO</t>
        </r>
      </text>
    </comment>
    <comment ref="S98" authorId="0" shapeId="0" xr:uid="{00000000-0006-0000-0100-000036000000}">
      <text>
        <r>
          <rPr>
            <sz val="11"/>
            <rFont val="Calibri"/>
            <family val="2"/>
          </rPr>
          <t>00:00-24:00 REPARACION GENERADOR POR DESCARGA PARCIALES - SISTEMA DE VIBRACIONES  - REPARACION TURBINA EN SITIO</t>
        </r>
      </text>
    </comment>
    <comment ref="T98" authorId="0" shapeId="0" xr:uid="{00000000-0006-0000-0100-000037000000}">
      <text>
        <r>
          <rPr>
            <sz val="11"/>
            <rFont val="Calibri"/>
            <family val="2"/>
          </rPr>
          <t>00:00-24:00 REPARACION GENERADOR POR DESCARGA PARCIALES - SISTEMA DE VIBRACIONES  - REPARACION TURBINA EN SITIO</t>
        </r>
      </text>
    </comment>
    <comment ref="U98" authorId="0" shapeId="0" xr:uid="{00000000-0006-0000-0100-000038000000}">
      <text>
        <r>
          <rPr>
            <sz val="11"/>
            <rFont val="Calibri"/>
            <family val="2"/>
          </rPr>
          <t>00:00-24:00 REPARACION GENERADOR POR DESCARGA PARCIALES - SISTEMA DE VIBRACIONES  - REPARACION TURBINA EN SITIO</t>
        </r>
      </text>
    </comment>
    <comment ref="V98" authorId="0" shapeId="0" xr:uid="{00000000-0006-0000-0100-000039000000}">
      <text>
        <r>
          <rPr>
            <sz val="11"/>
            <rFont val="Calibri"/>
            <family val="2"/>
          </rPr>
          <t>00:00-24:00 REPARACION GENERADOR POR DESCARGA PARCIALES - SISTEMA DE VIBRACIONES  - REPARACION TURBINA EN SITIO</t>
        </r>
      </text>
    </comment>
    <comment ref="W98" authorId="0" shapeId="0" xr:uid="{00000000-0006-0000-0100-00003A000000}">
      <text>
        <r>
          <rPr>
            <sz val="11"/>
            <rFont val="Calibri"/>
            <family val="2"/>
          </rPr>
          <t>00:00-24:00 REPARACION GENERADOR POR DESCARGA PARCIALES - SISTEMA DE VIBRACIONES  - REPARACION TURBINA EN SITIO</t>
        </r>
      </text>
    </comment>
    <comment ref="X98" authorId="0" shapeId="0" xr:uid="{00000000-0006-0000-0100-00003B000000}">
      <text>
        <r>
          <rPr>
            <sz val="11"/>
            <rFont val="Calibri"/>
            <family val="2"/>
          </rPr>
          <t>00:00-24:00 REPARACION GENERADOR POR DESCARGA PARCIALES - SISTEMA DE VIBRACIONES  - REPARACION TURBINA EN SITIO</t>
        </r>
      </text>
    </comment>
    <comment ref="Y98" authorId="0" shapeId="0" xr:uid="{00000000-0006-0000-0100-00003C000000}">
      <text>
        <r>
          <rPr>
            <sz val="11"/>
            <rFont val="Calibri"/>
            <family val="2"/>
          </rPr>
          <t>00:00-24:00 REPARACION GENERADOR POR DESCARGA PARCIALES - SISTEMA DE VIBRACIONES  - REPARACION TURBINA EN SITIO</t>
        </r>
      </text>
    </comment>
    <comment ref="Z98" authorId="0" shapeId="0" xr:uid="{00000000-0006-0000-0100-00003D000000}">
      <text>
        <r>
          <rPr>
            <sz val="11"/>
            <rFont val="Calibri"/>
            <family val="2"/>
          </rPr>
          <t>00:00-24:00 REPARACION GENERADOR POR DESCARGA PARCIALES - SISTEMA DE VIBRACIONES  - REPARACION TURBINA EN SITIO</t>
        </r>
      </text>
    </comment>
    <comment ref="AA98" authorId="0" shapeId="0" xr:uid="{00000000-0006-0000-0100-00003E000000}">
      <text>
        <r>
          <rPr>
            <sz val="11"/>
            <rFont val="Calibri"/>
            <family val="2"/>
          </rPr>
          <t>00:00-24:00 REPARACION GENERADOR POR DESCARGA PARCIALES - SISTEMA DE VIBRACIONES  - REPARACION TURBINA EN SITIO</t>
        </r>
      </text>
    </comment>
    <comment ref="AB98" authorId="0" shapeId="0" xr:uid="{00000000-0006-0000-0100-00003F000000}">
      <text>
        <r>
          <rPr>
            <sz val="11"/>
            <rFont val="Calibri"/>
            <family val="2"/>
          </rPr>
          <t>00:00-24:00 REPARACION GENERADOR POR DESCARGA PARCIALES - SISTEMA DE VIBRACIONES  - REPARACION TURBINA EN SITIO</t>
        </r>
      </text>
    </comment>
    <comment ref="AC98" authorId="0" shapeId="0" xr:uid="{00000000-0006-0000-0100-000040000000}">
      <text>
        <r>
          <rPr>
            <sz val="11"/>
            <rFont val="Calibri"/>
            <family val="2"/>
          </rPr>
          <t>00:00-24:00 REPARACION GENERADOR POR DESCARGA PARCIALES - SISTEMA DE VIBRACIONES  - REPARACION TURBINA EN SITIO</t>
        </r>
      </text>
    </comment>
    <comment ref="AD98" authorId="0" shapeId="0" xr:uid="{00000000-0006-0000-0100-000041000000}">
      <text>
        <r>
          <rPr>
            <sz val="11"/>
            <rFont val="Calibri"/>
            <family val="2"/>
          </rPr>
          <t>00:00-24:00 REPARACION GENERADOR POR DESCARGA PARCIALES - SISTEMA DE VIBRACIONES  - REPARACION TURBINA EN SITIO</t>
        </r>
      </text>
    </comment>
    <comment ref="I99" authorId="0" shapeId="0" xr:uid="{00000000-0006-0000-0100-000042000000}">
      <text>
        <r>
          <rPr>
            <sz val="11"/>
            <rFont val="Calibri"/>
            <family val="2"/>
          </rPr>
          <t>00:00-24:00 POR CAMBIO EMPAQUETADURA TRANSFORMADOR DE POTENCIA 13.8/220 KV</t>
        </r>
      </text>
    </comment>
    <comment ref="J99" authorId="0" shapeId="0" xr:uid="{00000000-0006-0000-0100-000043000000}">
      <text>
        <r>
          <rPr>
            <sz val="11"/>
            <rFont val="Calibri"/>
            <family val="2"/>
          </rPr>
          <t>00:00-24:00 POR CAMBIO EMPAQUETADURA TRANSFORMADOR DE POTENCIA 13.8/220 KV</t>
        </r>
      </text>
    </comment>
    <comment ref="K99" authorId="0" shapeId="0" xr:uid="{00000000-0006-0000-0100-000044000000}">
      <text>
        <r>
          <rPr>
            <sz val="11"/>
            <rFont val="Calibri"/>
            <family val="2"/>
          </rPr>
          <t>00:00-24:00 POR CAMBIO EMPAQUETADURA TRANSFORMADOR DE POTENCIA 13.8/220 KV</t>
        </r>
      </text>
    </comment>
    <comment ref="L99" authorId="0" shapeId="0" xr:uid="{00000000-0006-0000-0100-000045000000}">
      <text>
        <r>
          <rPr>
            <sz val="11"/>
            <rFont val="Calibri"/>
            <family val="2"/>
          </rPr>
          <t>00:00-24:00 POR CAMBIO EMPAQUETADURA TRANSFORMADOR DE POTENCIA 13.8/220 KV</t>
        </r>
      </text>
    </comment>
    <comment ref="M99" authorId="0" shapeId="0" xr:uid="{00000000-0006-0000-0100-000046000000}">
      <text>
        <r>
          <rPr>
            <sz val="11"/>
            <rFont val="Calibri"/>
            <family val="2"/>
          </rPr>
          <t>00:00-24:00 POR CAMBIO EMPAQUETADURA TRANSFORMADOR DE POTENCIA 13.8/220 KV</t>
        </r>
      </text>
    </comment>
    <comment ref="N99" authorId="0" shapeId="0" xr:uid="{00000000-0006-0000-0100-000047000000}">
      <text>
        <r>
          <rPr>
            <sz val="11"/>
            <rFont val="Calibri"/>
            <family val="2"/>
          </rPr>
          <t>00:00-24:00 POR CAMBIO EMPAQUETADURA TRANSFORMADOR DE POTENCIA 13.8/220 KV</t>
        </r>
      </text>
    </comment>
    <comment ref="O99" authorId="0" shapeId="0" xr:uid="{00000000-0006-0000-0100-000048000000}">
      <text>
        <r>
          <rPr>
            <sz val="11"/>
            <rFont val="Calibri"/>
            <family val="2"/>
          </rPr>
          <t>00:00-24:00 POR CAMBIO EMPAQUETADURA TRANSFORMADOR DE POTENCIA 13.8/220 KV</t>
        </r>
      </text>
    </comment>
    <comment ref="AE99" authorId="0" shapeId="0" xr:uid="{00000000-0006-0000-0100-000049000000}">
      <text>
        <r>
          <rPr>
            <sz val="11"/>
            <rFont val="Calibri"/>
            <family val="2"/>
          </rPr>
          <t>00:00-24:00 REPARACION GENERADOR POR DESCARGA PARCIALES - SISTEMA DE VIBRACIONES - REPARACION MENORES TURBINA GRUPO 2</t>
        </r>
      </text>
    </comment>
    <comment ref="AF99" authorId="0" shapeId="0" xr:uid="{00000000-0006-0000-0100-00004A000000}">
      <text>
        <r>
          <rPr>
            <sz val="11"/>
            <rFont val="Calibri"/>
            <family val="2"/>
          </rPr>
          <t>00:00-24:00 REPARACION GENERADOR POR DESCARGA PARCIALES - SISTEMA DE VIBRACIONES - REPARACION MENORES TURBINA GRUPO 2</t>
        </r>
      </text>
    </comment>
    <comment ref="AG99" authorId="0" shapeId="0" xr:uid="{00000000-0006-0000-0100-00004B000000}">
      <text>
        <r>
          <rPr>
            <sz val="11"/>
            <rFont val="Calibri"/>
            <family val="2"/>
          </rPr>
          <t>00:00-24:00 REPARACION GENERADOR POR DESCARGA PARCIALES - SISTEMA DE VIBRACIONES - REPARACION MENORES TURBINA GRUPO 2</t>
        </r>
      </text>
    </comment>
    <comment ref="AH99" authorId="0" shapeId="0" xr:uid="{00000000-0006-0000-0100-00004C000000}">
      <text>
        <r>
          <rPr>
            <sz val="11"/>
            <rFont val="Calibri"/>
            <family val="2"/>
          </rPr>
          <t>00:00-24:00 REPARACION GENERADOR POR DESCARGA PARCIALES - SISTEMA DE VIBRACIONES - REPARACION MENORES TURBINA GRUPO 2</t>
        </r>
      </text>
    </comment>
    <comment ref="AI99" authorId="0" shapeId="0" xr:uid="{00000000-0006-0000-0100-00004D000000}">
      <text>
        <r>
          <rPr>
            <sz val="11"/>
            <rFont val="Calibri"/>
            <family val="2"/>
          </rPr>
          <t>00:00-24:00 REPARACION GENERADOR POR DESCARGA PARCIALES - SISTEMA DE VIBRACIONES - REPARACION MENORES TURBINA GRUPO 2</t>
        </r>
      </text>
    </comment>
    <comment ref="AJ99" authorId="0" shapeId="0" xr:uid="{00000000-0006-0000-0100-00004E000000}">
      <text>
        <r>
          <rPr>
            <sz val="11"/>
            <rFont val="Calibri"/>
            <family val="2"/>
          </rPr>
          <t>00:00-24:00 REPARACION GENERADOR POR DESCARGA PARCIALES - SISTEMA DE VIBRACIONES - REPARACION MENORES TURBINA GRUPO 2</t>
        </r>
      </text>
    </comment>
    <comment ref="AK99" authorId="0" shapeId="0" xr:uid="{00000000-0006-0000-0100-00004F000000}">
      <text>
        <r>
          <rPr>
            <sz val="11"/>
            <rFont val="Calibri"/>
            <family val="2"/>
          </rPr>
          <t>00:00-24:00 REPARACION GENERADOR POR DESCARGA PARCIALES - SISTEMA DE VIBRACIONES - REPARACION MENORES TURBINA GRUPO 2</t>
        </r>
      </text>
    </comment>
    <comment ref="AL99" authorId="0" shapeId="0" xr:uid="{00000000-0006-0000-0100-000050000000}">
      <text>
        <r>
          <rPr>
            <sz val="11"/>
            <rFont val="Calibri"/>
            <family val="2"/>
          </rPr>
          <t>00:00-24:00 REPARACION GENERADOR POR DESCARGA PARCIALES - SISTEMA DE VIBRACIONES - REPARACION MENORES TURBINA GRUPO 2</t>
        </r>
      </text>
    </comment>
    <comment ref="AM99" authorId="0" shapeId="0" xr:uid="{00000000-0006-0000-0100-000051000000}">
      <text>
        <r>
          <rPr>
            <sz val="11"/>
            <rFont val="Calibri"/>
            <family val="2"/>
          </rPr>
          <t>00:00-24:00 REPARACION GENERADOR POR DESCARGA PARCIALES - SISTEMA DE VIBRACIONES - REPARACION MENORES TURBINA GRUPO 2</t>
        </r>
      </text>
    </comment>
    <comment ref="I100" authorId="0" shapeId="0" xr:uid="{00000000-0006-0000-0100-000025000000}">
      <text>
        <r>
          <rPr>
            <sz val="11"/>
            <rFont val="Calibri"/>
            <family val="2"/>
          </rPr>
          <t>00:00-24:00 CAMBIO EMPAQUETADURA TRANSFORMADOR - LIMPIEZA DE TRANSFORMADOR DE POTENCIA 13.8/220 KV - REPARACION COMPUERTA FONDO 3 (SOLERA)</t>
        </r>
      </text>
    </comment>
    <comment ref="J100" authorId="0" shapeId="0" xr:uid="{00000000-0006-0000-0100-000026000000}">
      <text>
        <r>
          <rPr>
            <sz val="11"/>
            <rFont val="Calibri"/>
            <family val="2"/>
          </rPr>
          <t>00:00-24:00 CAMBIO EMPAQUETADURA TRANSFORMADOR - LIMPIEZA DE TRANSFORMADOR DE POTENCIA 13.8/220 KV - REPARACION COMPUERTA FONDO 3 (SOLERA)</t>
        </r>
      </text>
    </comment>
    <comment ref="K100" authorId="0" shapeId="0" xr:uid="{00000000-0006-0000-0100-000027000000}">
      <text>
        <r>
          <rPr>
            <sz val="11"/>
            <rFont val="Calibri"/>
            <family val="2"/>
          </rPr>
          <t>00:00-24:00 CAMBIO EMPAQUETADURA TRANSFORMADOR - LIMPIEZA DE TRANSFORMADOR DE POTENCIA 13.8/220 KV - REPARACION COMPUERTA FONDO 3 (SOLERA)</t>
        </r>
      </text>
    </comment>
    <comment ref="L100" authorId="0" shapeId="0" xr:uid="{00000000-0006-0000-0100-000028000000}">
      <text>
        <r>
          <rPr>
            <sz val="11"/>
            <rFont val="Calibri"/>
            <family val="2"/>
          </rPr>
          <t>00:00-24:00 CAMBIO EMPAQUETADURA TRANSFORMADOR - LIMPIEZA DE TRANSFORMADOR DE POTENCIA 13.8/220 KV - REPARACION COMPUERTA FONDO 3 (SOLERA)</t>
        </r>
      </text>
    </comment>
    <comment ref="M100" authorId="0" shapeId="0" xr:uid="{00000000-0006-0000-0100-000029000000}">
      <text>
        <r>
          <rPr>
            <sz val="11"/>
            <rFont val="Calibri"/>
            <family val="2"/>
          </rPr>
          <t>00:00-24:00 CAMBIO EMPAQUETADURA TRANSFORMADOR - LIMPIEZA DE TRANSFORMADOR DE POTENCIA 13.8/220 KV - REPARACION COMPUERTA FONDO 3 (SOLERA)</t>
        </r>
      </text>
    </comment>
    <comment ref="N100" authorId="0" shapeId="0" xr:uid="{00000000-0006-0000-0100-00002A000000}">
      <text>
        <r>
          <rPr>
            <sz val="11"/>
            <rFont val="Calibri"/>
            <family val="2"/>
          </rPr>
          <t>00:00-24:00 CAMBIO EMPAQUETADURA TRANSFORMADOR - LIMPIEZA DE TRANSFORMADOR DE POTENCIA 13.8/220 KV - REPARACION COMPUERTA FONDO 3 (SOLERA)</t>
        </r>
      </text>
    </comment>
    <comment ref="O100" authorId="0" shapeId="0" xr:uid="{00000000-0006-0000-0100-00002B000000}">
      <text>
        <r>
          <rPr>
            <sz val="11"/>
            <rFont val="Calibri"/>
            <family val="2"/>
          </rPr>
          <t>00:00-24:00 CAMBIO EMPAQUETADURA TRANSFORMADOR - LIMPIEZA DE TRANSFORMADOR DE POTENCIA 13.8/220 KV - REPARACION COMPUERTA FONDO 3 (SOLERA)</t>
        </r>
      </text>
    </comment>
    <comment ref="Q101" authorId="0" shapeId="0" xr:uid="{00000000-0006-0000-0100-0000E7010000}">
      <text>
        <r>
          <rPr>
            <sz val="11"/>
            <rFont val="Calibri"/>
            <family val="2"/>
          </rPr>
          <t>08:00-24:00 MANTENIMIENTO MAYOR UG2</t>
        </r>
      </text>
    </comment>
    <comment ref="R101" authorId="0" shapeId="0" xr:uid="{00000000-0006-0000-0100-0000E8010000}">
      <text>
        <r>
          <rPr>
            <sz val="11"/>
            <rFont val="Calibri"/>
            <family val="2"/>
          </rPr>
          <t>00:00-24:00 MANTENIMIENTO MAYOR UG2</t>
        </r>
      </text>
    </comment>
    <comment ref="S101" authorId="0" shapeId="0" xr:uid="{00000000-0006-0000-0100-0000E9010000}">
      <text>
        <r>
          <rPr>
            <sz val="11"/>
            <rFont val="Calibri"/>
            <family val="2"/>
          </rPr>
          <t>00:00-24:00 MANTENIMIENTO MAYOR UG2</t>
        </r>
      </text>
    </comment>
    <comment ref="T101" authorId="0" shapeId="0" xr:uid="{00000000-0006-0000-0100-0000EA010000}">
      <text>
        <r>
          <rPr>
            <sz val="11"/>
            <rFont val="Calibri"/>
            <family val="2"/>
          </rPr>
          <t>00:00-24:00 MANTENIMIENTO MAYOR UG2</t>
        </r>
      </text>
    </comment>
    <comment ref="U101" authorId="0" shapeId="0" xr:uid="{00000000-0006-0000-0100-0000EB010000}">
      <text>
        <r>
          <rPr>
            <sz val="11"/>
            <rFont val="Calibri"/>
            <family val="2"/>
          </rPr>
          <t>00:00-24:00 MANTENIMIENTO MAYOR UG2</t>
        </r>
      </text>
    </comment>
    <comment ref="V101" authorId="0" shapeId="0" xr:uid="{00000000-0006-0000-0100-0000EC010000}">
      <text>
        <r>
          <rPr>
            <sz val="11"/>
            <rFont val="Calibri"/>
            <family val="2"/>
          </rPr>
          <t>00:00-24:00 MANTENIMIENTO MAYOR UG2</t>
        </r>
      </text>
    </comment>
    <comment ref="W101" authorId="0" shapeId="0" xr:uid="{00000000-0006-0000-0100-0000ED010000}">
      <text>
        <r>
          <rPr>
            <sz val="11"/>
            <rFont val="Calibri"/>
            <family val="2"/>
          </rPr>
          <t>00:00-24:00 MANTENIMIENTO MAYOR UG2</t>
        </r>
      </text>
    </comment>
    <comment ref="X101" authorId="0" shapeId="0" xr:uid="{00000000-0006-0000-0100-0000EE010000}">
      <text>
        <r>
          <rPr>
            <sz val="11"/>
            <rFont val="Calibri"/>
            <family val="2"/>
          </rPr>
          <t>00:00-24:00 MANTENIMIENTO MAYOR UG2</t>
        </r>
      </text>
    </comment>
    <comment ref="Y101" authorId="0" shapeId="0" xr:uid="{00000000-0006-0000-0100-0000EF010000}">
      <text>
        <r>
          <rPr>
            <sz val="11"/>
            <rFont val="Calibri"/>
            <family val="2"/>
          </rPr>
          <t>00:00-24:00 MANTENIMIENTO MAYOR UG2</t>
        </r>
      </text>
    </comment>
    <comment ref="Z101" authorId="0" shapeId="0" xr:uid="{00000000-0006-0000-0100-0000F0010000}">
      <text>
        <r>
          <rPr>
            <sz val="11"/>
            <rFont val="Calibri"/>
            <family val="2"/>
          </rPr>
          <t>00:00-24:00 MANTENIMIENTO MAYOR UG2
08:00-24:00 RENOVACIÓN DE SISTEMA DE CONTROL Y RTV UG2</t>
        </r>
      </text>
    </comment>
    <comment ref="AA101" authorId="0" shapeId="0" xr:uid="{00000000-0006-0000-0100-0000F1010000}">
      <text>
        <r>
          <rPr>
            <sz val="11"/>
            <rFont val="Calibri"/>
            <family val="2"/>
          </rPr>
          <t>00:00-24:00 MANTENIMIENTO MAYOR UG2
00:00-24:00 RENOVACIÓN DE SISTEMA DE CONTROL Y RTV UG2</t>
        </r>
      </text>
    </comment>
    <comment ref="AB101" authorId="0" shapeId="0" xr:uid="{00000000-0006-0000-0100-0000F2010000}">
      <text>
        <r>
          <rPr>
            <sz val="11"/>
            <rFont val="Calibri"/>
            <family val="2"/>
          </rPr>
          <t>00:00-24:00 MANTENIMIENTO MAYOR UG2
00:00-24:00 RENOVACIÓN DE SISTEMA DE CONTROL Y RTV UG2</t>
        </r>
      </text>
    </comment>
    <comment ref="AC101" authorId="0" shapeId="0" xr:uid="{00000000-0006-0000-0100-0000F3010000}">
      <text>
        <r>
          <rPr>
            <sz val="11"/>
            <rFont val="Calibri"/>
            <family val="2"/>
          </rPr>
          <t>00:00-24:00 MANTENIMIENTO MAYOR UG2
00:00-24:00 RENOVACIÓN DE SISTEMA DE CONTROL Y RTV UG2</t>
        </r>
      </text>
    </comment>
    <comment ref="AD101" authorId="0" shapeId="0" xr:uid="{00000000-0006-0000-0100-0000F4010000}">
      <text>
        <r>
          <rPr>
            <sz val="11"/>
            <rFont val="Calibri"/>
            <family val="2"/>
          </rPr>
          <t>00:00-24:00 MANTENIMIENTO MAYOR UG2
00:00-24:00 RENOVACIÓN DE SISTEMA DE CONTROL Y RTV UG2</t>
        </r>
      </text>
    </comment>
    <comment ref="AE101" authorId="0" shapeId="0" xr:uid="{00000000-0006-0000-0100-0000F5010000}">
      <text>
        <r>
          <rPr>
            <sz val="11"/>
            <rFont val="Calibri"/>
            <family val="2"/>
          </rPr>
          <t>00:00-24:00 MANTENIMIENTO MAYOR UG2
00:00-24:00 RENOVACIÓN DE SISTEMA DE CONTROL Y RTV UG2</t>
        </r>
      </text>
    </comment>
    <comment ref="AF101" authorId="0" shapeId="0" xr:uid="{00000000-0006-0000-0100-0000F6010000}">
      <text>
        <r>
          <rPr>
            <sz val="11"/>
            <rFont val="Calibri"/>
            <family val="2"/>
          </rPr>
          <t>00:00-24:00 MANTENIMIENTO MAYOR UG2
00:00-24:00 RENOVACIÓN DE SISTEMA DE CONTROL Y RTV UG2</t>
        </r>
      </text>
    </comment>
    <comment ref="AG101" authorId="0" shapeId="0" xr:uid="{00000000-0006-0000-0100-0000F7010000}">
      <text>
        <r>
          <rPr>
            <sz val="11"/>
            <rFont val="Calibri"/>
            <family val="2"/>
          </rPr>
          <t>00:00-24:00 MANTENIMIENTO MAYOR UG2
00:00-24:00 RENOVACIÓN DE SISTEMA DE CONTROL Y RTV UG2</t>
        </r>
      </text>
    </comment>
    <comment ref="AH101" authorId="0" shapeId="0" xr:uid="{00000000-0006-0000-0100-0000F8010000}">
      <text>
        <r>
          <rPr>
            <sz val="11"/>
            <rFont val="Calibri"/>
            <family val="2"/>
          </rPr>
          <t>00:00-24:00 MANTENIMIENTO MAYOR UG2
00:00-24:00 RENOVACIÓN DE SISTEMA DE CONTROL Y RTV UG2</t>
        </r>
      </text>
    </comment>
    <comment ref="AI101" authorId="0" shapeId="0" xr:uid="{00000000-0006-0000-0100-0000F9010000}">
      <text>
        <r>
          <rPr>
            <sz val="11"/>
            <rFont val="Calibri"/>
            <family val="2"/>
          </rPr>
          <t>00:00-24:00 MANTENIMIENTO MAYOR UG2
00:00-24:00 RENOVACIÓN DE SISTEMA DE CONTROL Y RTV UG2</t>
        </r>
      </text>
    </comment>
    <comment ref="AJ101" authorId="0" shapeId="0" xr:uid="{00000000-0006-0000-0100-0000FA010000}">
      <text>
        <r>
          <rPr>
            <sz val="11"/>
            <rFont val="Calibri"/>
            <family val="2"/>
          </rPr>
          <t>00:00-24:00 MANTENIMIENTO MAYOR UG2
00:00-24:00 RENOVACIÓN DE SISTEMA DE CONTROL Y RTV UG2</t>
        </r>
      </text>
    </comment>
    <comment ref="AK101" authorId="0" shapeId="0" xr:uid="{00000000-0006-0000-0100-0000FB010000}">
      <text>
        <r>
          <rPr>
            <sz val="11"/>
            <rFont val="Calibri"/>
            <family val="2"/>
          </rPr>
          <t>00:00-24:00 MANTENIMIENTO MAYOR UG2
00:00-24:00 RENOVACIÓN DE SISTEMA DE CONTROL Y RTV UG2</t>
        </r>
      </text>
    </comment>
    <comment ref="AL101" authorId="0" shapeId="0" xr:uid="{00000000-0006-0000-0100-0000FC010000}">
      <text>
        <r>
          <rPr>
            <sz val="11"/>
            <rFont val="Calibri"/>
            <family val="2"/>
          </rPr>
          <t>00:00-24:00 MANTENIMIENTO MAYOR UG2
00:00-24:00 RENOVACIÓN DE SISTEMA DE CONTROL Y RTV UG2</t>
        </r>
      </text>
    </comment>
    <comment ref="AM101" authorId="0" shapeId="0" xr:uid="{00000000-0006-0000-0100-0000FD010000}">
      <text>
        <r>
          <rPr>
            <sz val="11"/>
            <rFont val="Calibri"/>
            <family val="2"/>
          </rPr>
          <t>00:00-24:00 MANTENIMIENTO MAYOR UG2
00:00-24:00 RENOVACIÓN DE SISTEMA DE CONTROL Y RTV UG2</t>
        </r>
      </text>
    </comment>
    <comment ref="R102" authorId="0" shapeId="0" xr:uid="{00000000-0006-0000-0100-0000FE010000}">
      <text>
        <r>
          <rPr>
            <sz val="11"/>
            <rFont val="Calibri"/>
            <family val="2"/>
          </rPr>
          <t>08:00-18:00 INDISPONIBILIDAD POR REHABILITACIÓN DE FILTRACIONES BOCATOMA CAHUA</t>
        </r>
      </text>
    </comment>
    <comment ref="S102" authorId="0" shapeId="0" xr:uid="{00000000-0006-0000-0100-0000FF010000}">
      <text>
        <r>
          <rPr>
            <sz val="11"/>
            <rFont val="Calibri"/>
            <family val="2"/>
          </rPr>
          <t>08:00-18:00 INDISPONIBILIDAD POR REHABILITACIÓN DE FILTRACIONES BOCATOMA CAHUA</t>
        </r>
      </text>
    </comment>
    <comment ref="T102" authorId="0" shapeId="0" xr:uid="{00000000-0006-0000-0100-000000020000}">
      <text>
        <r>
          <rPr>
            <sz val="11"/>
            <rFont val="Calibri"/>
            <family val="2"/>
          </rPr>
          <t>08:00-18:00 INDISPONIBILIDAD POR REHABILITACIÓN DE FILTRACIONES BOCATOMA CAHUA</t>
        </r>
      </text>
    </comment>
    <comment ref="U102" authorId="0" shapeId="0" xr:uid="{00000000-0006-0000-0100-000001020000}">
      <text>
        <r>
          <rPr>
            <sz val="11"/>
            <rFont val="Calibri"/>
            <family val="2"/>
          </rPr>
          <t>08:00-18:00 INDISPONIBILIDAD POR REHABILITACIÓN DE FILTRACIONES BOCATOMA CAHUA</t>
        </r>
      </text>
    </comment>
    <comment ref="V102" authorId="0" shapeId="0" xr:uid="{00000000-0006-0000-0100-000002020000}">
      <text>
        <r>
          <rPr>
            <sz val="11"/>
            <rFont val="Calibri"/>
            <family val="2"/>
          </rPr>
          <t>08:00-18:00 INDISPONIBILIDAD POR REHABILITACIÓN DE FILTRACIONES BOCATOMA CAHUA</t>
        </r>
      </text>
    </comment>
    <comment ref="W102" authorId="0" shapeId="0" xr:uid="{00000000-0006-0000-0100-000003020000}">
      <text>
        <r>
          <rPr>
            <sz val="11"/>
            <rFont val="Calibri"/>
            <family val="2"/>
          </rPr>
          <t>08:00-18:00 INDISPONIBILIDAD POR REHABILITACIÓN DE FILTRACIONES BOCATOMA CAHUA</t>
        </r>
      </text>
    </comment>
    <comment ref="X102" authorId="0" shapeId="0" xr:uid="{00000000-0006-0000-0100-000004020000}">
      <text>
        <r>
          <rPr>
            <sz val="11"/>
            <rFont val="Calibri"/>
            <family val="2"/>
          </rPr>
          <t>08:00-18:00 INDISPONIBILIDAD POR REHABILITACIÓN DE FILTRACIONES BOCATOMA CAHUA</t>
        </r>
      </text>
    </comment>
    <comment ref="AA103" authorId="0" shapeId="0" xr:uid="{00000000-0006-0000-0100-000005020000}">
      <text>
        <r>
          <rPr>
            <sz val="11"/>
            <rFont val="Calibri"/>
            <family val="2"/>
          </rPr>
          <t>03:30-14:00 RESTRICCIÓN DE GENERACIÓN MALPASO A 0MW POR LIMPIEZA RÍO MANTARO</t>
        </r>
      </text>
    </comment>
    <comment ref="AB103" authorId="0" shapeId="0" xr:uid="{00000000-0006-0000-0100-000006020000}">
      <text>
        <r>
          <rPr>
            <sz val="11"/>
            <rFont val="Calibri"/>
            <family val="2"/>
          </rPr>
          <t>03:30-14:00 RESTRICCIÓN DE GENERACIÓN MALPASO A 0MW POR LIMPIEZA RÍO MANTARO</t>
        </r>
      </text>
    </comment>
    <comment ref="AC103" authorId="0" shapeId="0" xr:uid="{00000000-0006-0000-0100-000007020000}">
      <text>
        <r>
          <rPr>
            <sz val="11"/>
            <rFont val="Calibri"/>
            <family val="2"/>
          </rPr>
          <t>03:30-14:00 RESTRICCIÓN DE GENERACIÓN MALPASO A 0MW POR LIMPIEZA RÍO MANTARO</t>
        </r>
      </text>
    </comment>
    <comment ref="AD103" authorId="0" shapeId="0" xr:uid="{00000000-0006-0000-0100-000008020000}">
      <text>
        <r>
          <rPr>
            <sz val="11"/>
            <rFont val="Calibri"/>
            <family val="2"/>
          </rPr>
          <t>03:30-14:00 RESTRICCIÓN DE GENERACIÓN MALPASO A 0MW POR LIMPIEZA RÍO MANTARO</t>
        </r>
      </text>
    </comment>
    <comment ref="AE103" authorId="0" shapeId="0" xr:uid="{00000000-0006-0000-0100-000009020000}">
      <text>
        <r>
          <rPr>
            <sz val="11"/>
            <rFont val="Calibri"/>
            <family val="2"/>
          </rPr>
          <t>03:30-14:00 RESTRICCIÓN DE GENERACIÓN MALPASO A 0MW POR LIMPIEZA RÍO MANTARO</t>
        </r>
      </text>
    </comment>
    <comment ref="AF103" authorId="0" shapeId="0" xr:uid="{00000000-0006-0000-0100-00000A020000}">
      <text>
        <r>
          <rPr>
            <sz val="11"/>
            <rFont val="Calibri"/>
            <family val="2"/>
          </rPr>
          <t>03:30-14:00 RESTRICCIÓN DE GENERACIÓN MALPASO A 0MW POR LIMPIEZA RÍO MANTARO</t>
        </r>
      </text>
    </comment>
    <comment ref="AG103" authorId="0" shapeId="0" xr:uid="{00000000-0006-0000-0100-00000B020000}">
      <text>
        <r>
          <rPr>
            <sz val="11"/>
            <rFont val="Calibri"/>
            <family val="2"/>
          </rPr>
          <t>03:30-14:00 RESTRICCIÓN DE GENERACIÓN MALPASO A 0MW POR LIMPIEZA RÍO MANTARO</t>
        </r>
      </text>
    </comment>
    <comment ref="AH103" authorId="0" shapeId="0" xr:uid="{00000000-0006-0000-0100-00000C020000}">
      <text>
        <r>
          <rPr>
            <sz val="11"/>
            <rFont val="Calibri"/>
            <family val="2"/>
          </rPr>
          <t>03:30-14:00 RESTRICCIÓN DE GENERACIÓN MALPASO A 0MW POR LIMPIEZA RÍO MANTARO</t>
        </r>
      </text>
    </comment>
    <comment ref="AI103" authorId="0" shapeId="0" xr:uid="{00000000-0006-0000-0100-00000D020000}">
      <text>
        <r>
          <rPr>
            <sz val="11"/>
            <rFont val="Calibri"/>
            <family val="2"/>
          </rPr>
          <t>03:30-14:00 RESTRICCIÓN DE GENERACIÓN MALPASO A 0MW POR LIMPIEZA RÍO MANTARO</t>
        </r>
      </text>
    </comment>
    <comment ref="AJ103" authorId="0" shapeId="0" xr:uid="{00000000-0006-0000-0100-00000E020000}">
      <text>
        <r>
          <rPr>
            <sz val="11"/>
            <rFont val="Calibri"/>
            <family val="2"/>
          </rPr>
          <t>03:30-14:00 RESTRICCIÓN DE GENERACIÓN MALPASO A 0MW POR LIMPIEZA RÍO MANTARO</t>
        </r>
      </text>
    </comment>
    <comment ref="AK103" authorId="0" shapeId="0" xr:uid="{00000000-0006-0000-0100-00000F020000}">
      <text>
        <r>
          <rPr>
            <sz val="11"/>
            <rFont val="Calibri"/>
            <family val="2"/>
          </rPr>
          <t>03:30-14:00 RESTRICCIÓN DE GENERACIÓN MALPASO A 0MW POR LIMPIEZA RÍO MANTARO</t>
        </r>
      </text>
    </comment>
    <comment ref="AL103" authorId="0" shapeId="0" xr:uid="{00000000-0006-0000-0100-000010020000}">
      <text>
        <r>
          <rPr>
            <sz val="11"/>
            <rFont val="Calibri"/>
            <family val="2"/>
          </rPr>
          <t>03:30-14:00 RESTRICCIÓN DE GENERACIÓN MALPASO A 0MW POR LIMPIEZA RÍO MANTARO</t>
        </r>
      </text>
    </comment>
    <comment ref="AM103" authorId="0" shapeId="0" xr:uid="{00000000-0006-0000-0100-000011020000}">
      <text>
        <r>
          <rPr>
            <sz val="11"/>
            <rFont val="Calibri"/>
            <family val="2"/>
          </rPr>
          <t>03:30-14:00 RESTRICCIÓN DE GENERACIÓN MALPASO A 0MW POR LIMPIEZA RÍO MANTARO</t>
        </r>
      </text>
    </comment>
    <comment ref="AA104" authorId="0" shapeId="0" xr:uid="{00000000-0006-0000-0100-000012020000}">
      <text>
        <r>
          <rPr>
            <sz val="11"/>
            <rFont val="Calibri"/>
            <family val="2"/>
          </rPr>
          <t>07:00-24:00 FUERA DE SERVICIO POR MANTENIMIENTO CANAL PACHACHACA</t>
        </r>
      </text>
    </comment>
    <comment ref="AB104" authorId="0" shapeId="0" xr:uid="{00000000-0006-0000-0100-000013020000}">
      <text>
        <r>
          <rPr>
            <sz val="11"/>
            <rFont val="Calibri"/>
            <family val="2"/>
          </rPr>
          <t>00:00-24:00 FUERA DE SERVICIO POR MANTENIMIENTO CANAL PACHACHACA</t>
        </r>
      </text>
    </comment>
    <comment ref="AC104" authorId="0" shapeId="0" xr:uid="{00000000-0006-0000-0100-000014020000}">
      <text>
        <r>
          <rPr>
            <sz val="11"/>
            <rFont val="Calibri"/>
            <family val="2"/>
          </rPr>
          <t>00:00-24:00 FUERA DE SERVICIO POR MANTENIMIENTO CANAL PACHACHACA</t>
        </r>
      </text>
    </comment>
    <comment ref="AD104" authorId="0" shapeId="0" xr:uid="{00000000-0006-0000-0100-000015020000}">
      <text>
        <r>
          <rPr>
            <sz val="11"/>
            <rFont val="Calibri"/>
            <family val="2"/>
          </rPr>
          <t>00:00-24:00 FUERA DE SERVICIO POR MANTENIMIENTO CANAL PACHACHACA</t>
        </r>
      </text>
    </comment>
    <comment ref="AE104" authorId="0" shapeId="0" xr:uid="{00000000-0006-0000-0100-000016020000}">
      <text>
        <r>
          <rPr>
            <sz val="11"/>
            <rFont val="Calibri"/>
            <family val="2"/>
          </rPr>
          <t>00:00-18:00 FUERA DE SERVICIO POR MANTENIMIENTO CANAL PACHACHACA</t>
        </r>
      </text>
    </comment>
    <comment ref="L105" authorId="0" shapeId="0" xr:uid="{00000000-0006-0000-0100-000071010000}">
      <text>
        <r>
          <rPr>
            <sz val="11"/>
            <rFont val="Calibri"/>
            <family val="2"/>
          </rPr>
          <t>08:00-24:00 MANTENIMIENTO DE 21750 HRS</t>
        </r>
      </text>
    </comment>
    <comment ref="S105" authorId="0" shapeId="0" xr:uid="{2C3CF321-5E60-4084-BD9A-72BF463252BF}">
      <text>
        <r>
          <rPr>
            <sz val="11"/>
            <rFont val="Calibri"/>
            <family val="2"/>
          </rPr>
          <t>08:00-24:00 MANTENIMIENTO DE 21000 HRS</t>
        </r>
      </text>
    </comment>
    <comment ref="T105" authorId="0" shapeId="0" xr:uid="{E04E9B6A-6F05-4217-8575-1B03B31DBB4F}">
      <text>
        <r>
          <rPr>
            <sz val="11"/>
            <rFont val="Calibri"/>
            <family val="2"/>
          </rPr>
          <t>00:00-24:00 MANTENIMIENTO DE 21000 HRS</t>
        </r>
      </text>
    </comment>
    <comment ref="V105" authorId="0" shapeId="0" xr:uid="{00000000-0006-0000-0100-000072010000}">
      <text>
        <r>
          <rPr>
            <sz val="11"/>
            <rFont val="Calibri"/>
            <family val="2"/>
          </rPr>
          <t>08:00-24:00 MANTENIMIENTO DE 21000 HRS</t>
        </r>
      </text>
    </comment>
    <comment ref="W105" authorId="0" shapeId="0" xr:uid="{00000000-0006-0000-0100-000073010000}">
      <text>
        <r>
          <rPr>
            <sz val="11"/>
            <rFont val="Calibri"/>
            <family val="2"/>
          </rPr>
          <t>00:00-24:00 MANTENIMIENTO DE 21000 HRS</t>
        </r>
      </text>
    </comment>
    <comment ref="AF105" authorId="0" shapeId="0" xr:uid="{00000000-0006-0000-0100-000074010000}">
      <text>
        <r>
          <rPr>
            <sz val="11"/>
            <rFont val="Calibri"/>
            <family val="2"/>
          </rPr>
          <t>08:00-24:00 MANTENIMIENTO DE 21250 HRS</t>
        </r>
      </text>
    </comment>
    <comment ref="M106" authorId="0" shapeId="0" xr:uid="{00000000-0006-0000-0100-000019020000}">
      <text>
        <r>
          <rPr>
            <sz val="11"/>
            <rFont val="Calibri"/>
            <family val="2"/>
          </rPr>
          <t>07:00-24:00 MANTENIMIETO MAYOR UG2 (PRUEBAS ELÉCRICAS GENERADOR Y TRAFO EXICTACIÓN, INSPECCIÓN TURBINA, MANTTO UH Y CHUMACERAS)</t>
        </r>
      </text>
    </comment>
    <comment ref="N106" authorId="0" shapeId="0" xr:uid="{00000000-0006-0000-0100-00001A020000}">
      <text>
        <r>
          <rPr>
            <sz val="11"/>
            <rFont val="Calibri"/>
            <family val="2"/>
          </rPr>
          <t>00:00-18:00 MANTENIMIETO MAYOR UG2 (PRUEBAS ELÉCRICAS GENERADOR Y TRAFO EXICTACIÓN, INSPECCIÓN TURBINA, MANTTO UH Y CHUMACERAS)</t>
        </r>
      </text>
    </comment>
    <comment ref="O107" authorId="0" shapeId="0" xr:uid="{00000000-0006-0000-0100-00001B020000}">
      <text>
        <r>
          <rPr>
            <sz val="11"/>
            <rFont val="Calibri"/>
            <family val="2"/>
          </rPr>
          <t>07:00-24:00 MANTENIMIETO MAYOR UG3 (PRUEBAS ELÉCRICAS GENERADOR Y TRAFO EXICTACIÓN, INSPECCIÓN TURBINA, MANTTO UH Y CHUMACERAS)</t>
        </r>
      </text>
    </comment>
    <comment ref="P107" authorId="0" shapeId="0" xr:uid="{00000000-0006-0000-0100-00001C020000}">
      <text>
        <r>
          <rPr>
            <sz val="11"/>
            <rFont val="Calibri"/>
            <family val="2"/>
          </rPr>
          <t>00:00-18:00 MANTENIMIETO MAYOR UG3 (PRUEBAS ELÉCRICAS GENERADOR Y TRAFO EXICTACIÓN, INSPECCIÓN TURBINA, MANTTO UH Y CHUMACERAS)</t>
        </r>
      </text>
    </comment>
    <comment ref="J108" authorId="0" shapeId="0" xr:uid="{00000000-0006-0000-0100-000008000000}">
      <text>
        <r>
          <rPr>
            <sz val="11"/>
            <rFont val="Calibri"/>
            <family val="2"/>
          </rPr>
          <t>07:00-24:00 MANTENIMIENTO MAYOR DE TURBINA CH SANTA ROSA I.</t>
        </r>
      </text>
    </comment>
    <comment ref="K108" authorId="0" shapeId="0" xr:uid="{00000000-0006-0000-0100-000009000000}">
      <text>
        <r>
          <rPr>
            <sz val="11"/>
            <rFont val="Calibri"/>
            <family val="2"/>
          </rPr>
          <t>00:00-24:00 MANTENIMIENTO MAYOR DE TURBINA CH SANTA ROSA I.</t>
        </r>
      </text>
    </comment>
    <comment ref="L108" authorId="0" shapeId="0" xr:uid="{00000000-0006-0000-0100-00000A000000}">
      <text>
        <r>
          <rPr>
            <sz val="11"/>
            <rFont val="Calibri"/>
            <family val="2"/>
          </rPr>
          <t>00:00-24:00 MANTENIMIENTO MAYOR DE TURBINA CH SANTA ROSA I.</t>
        </r>
      </text>
    </comment>
    <comment ref="M108" authorId="0" shapeId="0" xr:uid="{00000000-0006-0000-0100-00000B000000}">
      <text>
        <r>
          <rPr>
            <sz val="11"/>
            <rFont val="Calibri"/>
            <family val="2"/>
          </rPr>
          <t>00:00-24:00 MANTENIMIENTO MAYOR DE TURBINA CH SANTA ROSA I.</t>
        </r>
      </text>
    </comment>
    <comment ref="N108" authorId="0" shapeId="0" xr:uid="{00000000-0006-0000-0100-00000C000000}">
      <text>
        <r>
          <rPr>
            <sz val="11"/>
            <rFont val="Calibri"/>
            <family val="2"/>
          </rPr>
          <t>00:00-24:00 MANTENIMIENTO MAYOR DE TURBINA CH SANTA ROSA I.</t>
        </r>
      </text>
    </comment>
    <comment ref="O108" authorId="0" shapeId="0" xr:uid="{00000000-0006-0000-0100-00000D000000}">
      <text>
        <r>
          <rPr>
            <sz val="11"/>
            <rFont val="Calibri"/>
            <family val="2"/>
          </rPr>
          <t>00:00-24:00 MANTENIMIENTO MAYOR DE TURBINA CH SANTA ROSA I.</t>
        </r>
      </text>
    </comment>
    <comment ref="P108" authorId="0" shapeId="0" xr:uid="{00000000-0006-0000-0100-00000E000000}">
      <text>
        <r>
          <rPr>
            <sz val="11"/>
            <rFont val="Calibri"/>
            <family val="2"/>
          </rPr>
          <t>00:00-24:00 MANTENIMIENTO MAYOR DE TURBINA CH SANTA ROSA I.</t>
        </r>
      </text>
    </comment>
    <comment ref="Q108" authorId="0" shapeId="0" xr:uid="{00000000-0006-0000-0100-00000F000000}">
      <text>
        <r>
          <rPr>
            <sz val="11"/>
            <rFont val="Calibri"/>
            <family val="2"/>
          </rPr>
          <t>00:00-24:00 MANTENIMIENTO MAYOR DE TURBINA CH SANTA ROSA I.</t>
        </r>
      </text>
    </comment>
    <comment ref="R108" authorId="0" shapeId="0" xr:uid="{00000000-0006-0000-0100-000010000000}">
      <text>
        <r>
          <rPr>
            <sz val="11"/>
            <rFont val="Calibri"/>
            <family val="2"/>
          </rPr>
          <t>00:00-24:00 MANTENIMIENTO MAYOR DE TURBINA CH SANTA ROSA I.</t>
        </r>
      </text>
    </comment>
    <comment ref="S108" authorId="0" shapeId="0" xr:uid="{00000000-0006-0000-0100-000011000000}">
      <text>
        <r>
          <rPr>
            <sz val="11"/>
            <rFont val="Calibri"/>
            <family val="2"/>
          </rPr>
          <t>00:00-24:00 MANTENIMIENTO MAYOR DE TURBINA CH SANTA ROSA I.</t>
        </r>
      </text>
    </comment>
    <comment ref="T108" authorId="0" shapeId="0" xr:uid="{00000000-0006-0000-0100-000012000000}">
      <text>
        <r>
          <rPr>
            <sz val="11"/>
            <rFont val="Calibri"/>
            <family val="2"/>
          </rPr>
          <t>00:00-24:00 MANTENIMIENTO MAYOR DE TURBINA CH SANTA ROSA I.</t>
        </r>
      </text>
    </comment>
    <comment ref="U108" authorId="0" shapeId="0" xr:uid="{00000000-0006-0000-0100-000013000000}">
      <text>
        <r>
          <rPr>
            <sz val="11"/>
            <rFont val="Calibri"/>
            <family val="2"/>
          </rPr>
          <t>00:00-24:00 MANTENIMIENTO MAYOR DE TURBINA CH SANTA ROSA I.</t>
        </r>
      </text>
    </comment>
    <comment ref="V108" authorId="0" shapeId="0" xr:uid="{00000000-0006-0000-0100-000014000000}">
      <text>
        <r>
          <rPr>
            <sz val="11"/>
            <rFont val="Calibri"/>
            <family val="2"/>
          </rPr>
          <t>00:00-24:00 MANTENIMIENTO MAYOR DE TURBINA CH SANTA ROSA I.</t>
        </r>
      </text>
    </comment>
    <comment ref="W108" authorId="0" shapeId="0" xr:uid="{00000000-0006-0000-0100-000015000000}">
      <text>
        <r>
          <rPr>
            <sz val="11"/>
            <rFont val="Calibri"/>
            <family val="2"/>
          </rPr>
          <t>00:00-24:00 MANTENIMIENTO MAYOR DE TURBINA CH SANTA ROSA I.</t>
        </r>
      </text>
    </comment>
    <comment ref="X108" authorId="0" shapeId="0" xr:uid="{00000000-0006-0000-0100-000016000000}">
      <text>
        <r>
          <rPr>
            <sz val="11"/>
            <rFont val="Calibri"/>
            <family val="2"/>
          </rPr>
          <t>00:00-24:00 MANTENIMIENTO MAYOR DE TURBINA CH SANTA ROSA I.</t>
        </r>
      </text>
    </comment>
    <comment ref="Y108" authorId="0" shapeId="0" xr:uid="{00000000-0006-0000-0100-000017000000}">
      <text>
        <r>
          <rPr>
            <sz val="11"/>
            <rFont val="Calibri"/>
            <family val="2"/>
          </rPr>
          <t>00:00-24:00 MANTENIMIENTO MAYOR DE TURBINA CH SANTA ROSA I.</t>
        </r>
      </text>
    </comment>
    <comment ref="Z108" authorId="0" shapeId="0" xr:uid="{00000000-0006-0000-0100-000018000000}">
      <text>
        <r>
          <rPr>
            <sz val="11"/>
            <rFont val="Calibri"/>
            <family val="2"/>
          </rPr>
          <t>00:00-24:00 MANTENIMIENTO MAYOR DE TURBINA CH SANTA ROSA I.</t>
        </r>
      </text>
    </comment>
    <comment ref="AA108" authorId="0" shapeId="0" xr:uid="{00000000-0006-0000-0100-000019000000}">
      <text>
        <r>
          <rPr>
            <sz val="11"/>
            <rFont val="Calibri"/>
            <family val="2"/>
          </rPr>
          <t>00:00-24:00 MANTENIMIENTO MAYOR DE TURBINA CH SANTA ROSA I.</t>
        </r>
      </text>
    </comment>
    <comment ref="AB108" authorId="0" shapeId="0" xr:uid="{00000000-0006-0000-0100-00001A000000}">
      <text>
        <r>
          <rPr>
            <sz val="11"/>
            <rFont val="Calibri"/>
            <family val="2"/>
          </rPr>
          <t>00:00-24:00 MANTENIMIENTO MAYOR DE TURBINA CH SANTA ROSA I.</t>
        </r>
      </text>
    </comment>
    <comment ref="AC108" authorId="0" shapeId="0" xr:uid="{00000000-0006-0000-0100-00001B000000}">
      <text>
        <r>
          <rPr>
            <sz val="11"/>
            <rFont val="Calibri"/>
            <family val="2"/>
          </rPr>
          <t>00:00-24:00 MANTENIMIENTO MAYOR DE TURBINA CH SANTA ROSA I.</t>
        </r>
      </text>
    </comment>
    <comment ref="AD108" authorId="0" shapeId="0" xr:uid="{00000000-0006-0000-0100-00001C000000}">
      <text>
        <r>
          <rPr>
            <sz val="11"/>
            <rFont val="Calibri"/>
            <family val="2"/>
          </rPr>
          <t>00:00-24:00 MANTENIMIENTO MAYOR DE TURBINA CH SANTA ROSA I.</t>
        </r>
      </text>
    </comment>
    <comment ref="AE108" authorId="0" shapeId="0" xr:uid="{00000000-0006-0000-0100-00001D000000}">
      <text>
        <r>
          <rPr>
            <sz val="11"/>
            <rFont val="Calibri"/>
            <family val="2"/>
          </rPr>
          <t>00:00-24:00 MANTENIMIENTO MAYOR DE TURBINA CH SANTA ROSA I.</t>
        </r>
      </text>
    </comment>
    <comment ref="AF108" authorId="0" shapeId="0" xr:uid="{00000000-0006-0000-0100-00001E000000}">
      <text>
        <r>
          <rPr>
            <sz val="11"/>
            <rFont val="Calibri"/>
            <family val="2"/>
          </rPr>
          <t>00:00-24:00 MANTENIMIENTO MAYOR DE TURBINA CH SANTA ROSA I.</t>
        </r>
      </text>
    </comment>
    <comment ref="AG108" authorId="0" shapeId="0" xr:uid="{00000000-0006-0000-0100-00001F000000}">
      <text>
        <r>
          <rPr>
            <sz val="11"/>
            <rFont val="Calibri"/>
            <family val="2"/>
          </rPr>
          <t>00:00-24:00 MANTENIMIENTO MAYOR DE TURBINA CH SANTA ROSA I.</t>
        </r>
      </text>
    </comment>
    <comment ref="AH108" authorId="0" shapeId="0" xr:uid="{00000000-0006-0000-0100-000020000000}">
      <text>
        <r>
          <rPr>
            <sz val="11"/>
            <rFont val="Calibri"/>
            <family val="2"/>
          </rPr>
          <t>00:00-24:00 MANTENIMIENTO MAYOR DE TURBINA CH SANTA ROSA I.</t>
        </r>
      </text>
    </comment>
    <comment ref="AI108" authorId="0" shapeId="0" xr:uid="{00000000-0006-0000-0100-000021000000}">
      <text>
        <r>
          <rPr>
            <sz val="11"/>
            <rFont val="Calibri"/>
            <family val="2"/>
          </rPr>
          <t>00:00-24:00 MANTENIMIENTO MAYOR DE TURBINA CH SANTA ROSA I.</t>
        </r>
      </text>
    </comment>
    <comment ref="AJ108" authorId="0" shapeId="0" xr:uid="{00000000-0006-0000-0100-000022000000}">
      <text>
        <r>
          <rPr>
            <sz val="11"/>
            <rFont val="Calibri"/>
            <family val="2"/>
          </rPr>
          <t>00:00-24:00 MANTENIMIENTO MAYOR DE TURBINA CH SANTA ROSA I.</t>
        </r>
      </text>
    </comment>
    <comment ref="AK108" authorId="0" shapeId="0" xr:uid="{00000000-0006-0000-0100-000023000000}">
      <text>
        <r>
          <rPr>
            <sz val="11"/>
            <rFont val="Calibri"/>
            <family val="2"/>
          </rPr>
          <t>00:00-24:00 MANTENIMIENTO MAYOR DE TURBINA CH SANTA ROSA I.</t>
        </r>
      </text>
    </comment>
    <comment ref="AL108" authorId="0" shapeId="0" xr:uid="{00000000-0006-0000-0100-000024000000}">
      <text>
        <r>
          <rPr>
            <sz val="11"/>
            <rFont val="Calibri"/>
            <family val="2"/>
          </rPr>
          <t>00:00-24:00 MANTENIMIENTO MAYOR DE TURBINA CH SANTA ROSA I.</t>
        </r>
      </text>
    </comment>
    <comment ref="Q109" authorId="0" shapeId="0" xr:uid="{00000000-0006-0000-0100-00001F020000}">
      <text>
        <r>
          <rPr>
            <sz val="11"/>
            <rFont val="Calibri"/>
            <family val="2"/>
          </rPr>
          <t>07:00-24:00 MANTENIMIETO MAYOR UG5 (PRUEBAS ELÉCRICAS GENERADOR Y TRAFO EXICTACIÓN, INSPECCIÓN TURBINA, MANTTO UH Y CHUMACERAS)</t>
        </r>
      </text>
    </comment>
    <comment ref="R109" authorId="0" shapeId="0" xr:uid="{00000000-0006-0000-0100-000020020000}">
      <text>
        <r>
          <rPr>
            <sz val="11"/>
            <rFont val="Calibri"/>
            <family val="2"/>
          </rPr>
          <t>00:00-18:00 MANTENIMIETO MAYOR UG5 (PRUEBAS ELÉCRICAS GENERADOR Y TRAFO EXICTACIÓN, INSPECCIÓN TURBINA, MANTTO UH Y CHUMACERAS)</t>
        </r>
      </text>
    </comment>
    <comment ref="I110" authorId="0" shapeId="0" xr:uid="{00000000-0006-0000-0100-000021020000}">
      <text>
        <r>
          <rPr>
            <sz val="11"/>
            <rFont val="Calibri"/>
            <family val="2"/>
          </rPr>
          <t>00:00-24:00 Riesgo de falla catastrófica. Cambio de las piezas de sujeción/bloqueo de los álabes móviles desde las etapas 05 a la 13. Actividad de 25 días.</t>
        </r>
      </text>
    </comment>
    <comment ref="J110" authorId="0" shapeId="0" xr:uid="{00000000-0006-0000-0100-000022020000}">
      <text>
        <r>
          <rPr>
            <sz val="11"/>
            <rFont val="Calibri"/>
            <family val="2"/>
          </rPr>
          <t>00:00-24:00 Riesgo de falla catastrófica. Cambio de las piezas de sujeción/bloqueo de los álabes móviles desde las etapas 05 a la 13. Actividad de 25 días.</t>
        </r>
      </text>
    </comment>
    <comment ref="K110" authorId="0" shapeId="0" xr:uid="{00000000-0006-0000-0100-000023020000}">
      <text>
        <r>
          <rPr>
            <sz val="11"/>
            <rFont val="Calibri"/>
            <family val="2"/>
          </rPr>
          <t>00:00-24:00 Riesgo de falla catastrófica. Cambio de las piezas de sujeción/bloqueo de los álabes móviles desde las etapas 05 a la 13. Actividad de 25 días.</t>
        </r>
      </text>
    </comment>
    <comment ref="L110" authorId="0" shapeId="0" xr:uid="{00000000-0006-0000-0100-000024020000}">
      <text>
        <r>
          <rPr>
            <sz val="11"/>
            <rFont val="Calibri"/>
            <family val="2"/>
          </rPr>
          <t>00:00-24:00 Riesgo de falla catastrófica. Cambio de las piezas de sujeción/bloqueo de los álabes móviles desde las etapas 05 a la 13. Actividad de 25 días.</t>
        </r>
      </text>
    </comment>
    <comment ref="M110" authorId="0" shapeId="0" xr:uid="{00000000-0006-0000-0100-000025020000}">
      <text>
        <r>
          <rPr>
            <sz val="11"/>
            <rFont val="Calibri"/>
            <family val="2"/>
          </rPr>
          <t>00:00-24:00 Riesgo de falla catastrófica. Cambio de las piezas de sujeción/bloqueo de los álabes móviles desde las etapas 05 a la 13. Actividad de 25 días.</t>
        </r>
      </text>
    </comment>
    <comment ref="N110" authorId="0" shapeId="0" xr:uid="{00000000-0006-0000-0100-000026020000}">
      <text>
        <r>
          <rPr>
            <sz val="11"/>
            <rFont val="Calibri"/>
            <family val="2"/>
          </rPr>
          <t>00:00-24:00 Riesgo de falla catastrófica. Cambio de las piezas de sujeción/bloqueo de los álabes móviles desde las etapas 05 a la 13. Actividad de 25 días.</t>
        </r>
      </text>
    </comment>
    <comment ref="O110" authorId="0" shapeId="0" xr:uid="{00000000-0006-0000-0100-000027020000}">
      <text>
        <r>
          <rPr>
            <sz val="11"/>
            <rFont val="Calibri"/>
            <family val="2"/>
          </rPr>
          <t>00:00-24:00 Riesgo de falla catastrófica. Cambio de las piezas de sujeción/bloqueo de los álabes móviles desde las etapas 05 a la 13. Actividad de 25 días.</t>
        </r>
      </text>
    </comment>
    <comment ref="P110" authorId="0" shapeId="0" xr:uid="{00000000-0006-0000-0100-000028020000}">
      <text>
        <r>
          <rPr>
            <sz val="11"/>
            <rFont val="Calibri"/>
            <family val="2"/>
          </rPr>
          <t>00:00-24:00 Riesgo de falla catastrófica. Cambio de las piezas de sujeción/bloqueo de los álabes móviles desde las etapas 05 a la 13. Actividad de 25 días.</t>
        </r>
      </text>
    </comment>
    <comment ref="Q110" authorId="0" shapeId="0" xr:uid="{00000000-0006-0000-0100-000029020000}">
      <text>
        <r>
          <rPr>
            <sz val="11"/>
            <rFont val="Calibri"/>
            <family val="2"/>
          </rPr>
          <t>00:00-24:00 Riesgo de falla catastrófica. Cambio de las piezas de sujeción/bloqueo de los álabes móviles desde las etapas 05 a la 13. Actividad de 25 días.</t>
        </r>
      </text>
    </comment>
    <comment ref="R110" authorId="0" shapeId="0" xr:uid="{00000000-0006-0000-0100-00002A020000}">
      <text>
        <r>
          <rPr>
            <sz val="11"/>
            <rFont val="Calibri"/>
            <family val="2"/>
          </rPr>
          <t>00:00-24:00 Riesgo de falla catastrófica. Cambio de las piezas de sujeción/bloqueo de los álabes móviles desde las etapas 05 a la 13. Actividad de 25 días.</t>
        </r>
      </text>
    </comment>
    <comment ref="S110" authorId="0" shapeId="0" xr:uid="{00000000-0006-0000-0100-00002B020000}">
      <text>
        <r>
          <rPr>
            <sz val="11"/>
            <rFont val="Calibri"/>
            <family val="2"/>
          </rPr>
          <t>00:00-24:00 Riesgo de falla catastrófica. Cambio de las piezas de sujeción/bloqueo de los álabes móviles desde las etapas 05 a la 13. Actividad de 25 días.</t>
        </r>
      </text>
    </comment>
    <comment ref="T110" authorId="0" shapeId="0" xr:uid="{00000000-0006-0000-0100-00002C020000}">
      <text>
        <r>
          <rPr>
            <sz val="11"/>
            <rFont val="Calibri"/>
            <family val="2"/>
          </rPr>
          <t>00:00-24:00 Riesgo de falla catastrófica. Cambio de las piezas de sujeción/bloqueo de los álabes móviles desde las etapas 05 a la 13. Actividad de 25 días.</t>
        </r>
      </text>
    </comment>
    <comment ref="U110" authorId="0" shapeId="0" xr:uid="{00000000-0006-0000-0100-00002D020000}">
      <text>
        <r>
          <rPr>
            <sz val="11"/>
            <rFont val="Calibri"/>
            <family val="2"/>
          </rPr>
          <t>00:00-24:00 Riesgo de falla catastrófica. Cambio de las piezas de sujeción/bloqueo de los álabes móviles desde las etapas 05 a la 13. Actividad de 25 días.</t>
        </r>
      </text>
    </comment>
    <comment ref="V110" authorId="0" shapeId="0" xr:uid="{00000000-0006-0000-0100-00002E020000}">
      <text>
        <r>
          <rPr>
            <sz val="11"/>
            <rFont val="Calibri"/>
            <family val="2"/>
          </rPr>
          <t>00:00-24:00 Riesgo de falla catastrófica. Cambio de las piezas de sujeción/bloqueo de los álabes móviles desde las etapas 05 a la 13. Actividad de 25 días.</t>
        </r>
      </text>
    </comment>
    <comment ref="W110" authorId="0" shapeId="0" xr:uid="{00000000-0006-0000-0100-00002F020000}">
      <text>
        <r>
          <rPr>
            <sz val="11"/>
            <rFont val="Calibri"/>
            <family val="2"/>
          </rPr>
          <t>00:00-24:00 Riesgo de falla catastrófica. Cambio de las piezas de sujeción/bloqueo de los álabes móviles desde las etapas 05 a la 13. Actividad de 25 días.</t>
        </r>
      </text>
    </comment>
    <comment ref="X110" authorId="0" shapeId="0" xr:uid="{00000000-0006-0000-0100-000030020000}">
      <text>
        <r>
          <rPr>
            <sz val="11"/>
            <rFont val="Calibri"/>
            <family val="2"/>
          </rPr>
          <t>00:00-24:00 Riesgo de falla catastrófica. Cambio de las piezas de sujeción/bloqueo de los álabes móviles desde las etapas 05 a la 13. Actividad de 25 días.</t>
        </r>
      </text>
    </comment>
    <comment ref="Y110" authorId="0" shapeId="0" xr:uid="{00000000-0006-0000-0100-000031020000}">
      <text>
        <r>
          <rPr>
            <sz val="11"/>
            <rFont val="Calibri"/>
            <family val="2"/>
          </rPr>
          <t>00:00-24:00 Riesgo de falla catastrófica. Cambio de las piezas de sujeción/bloqueo de los álabes móviles desde las etapas 05 a la 13. Actividad de 25 días.</t>
        </r>
      </text>
    </comment>
    <comment ref="Z110" authorId="0" shapeId="0" xr:uid="{00000000-0006-0000-0100-000032020000}">
      <text>
        <r>
          <rPr>
            <sz val="11"/>
            <rFont val="Calibri"/>
            <family val="2"/>
          </rPr>
          <t>00:00-24:00 Riesgo de falla catastrófica. Cambio de las piezas de sujeción/bloqueo de los álabes móviles desde las etapas 05 a la 13. Actividad de 25 días.</t>
        </r>
      </text>
    </comment>
    <comment ref="AA110" authorId="0" shapeId="0" xr:uid="{00000000-0006-0000-0100-000033020000}">
      <text>
        <r>
          <rPr>
            <sz val="11"/>
            <rFont val="Calibri"/>
            <family val="2"/>
          </rPr>
          <t>00:00-24:00 Riesgo de falla catastrófica. Cambio de las piezas de sujeción/bloqueo de los álabes móviles desde las etapas 05 a la 13. Actividad de 25 días.</t>
        </r>
      </text>
    </comment>
    <comment ref="AB110" authorId="0" shapeId="0" xr:uid="{00000000-0006-0000-0100-000034020000}">
      <text>
        <r>
          <rPr>
            <sz val="11"/>
            <rFont val="Calibri"/>
            <family val="2"/>
          </rPr>
          <t>00:00-24:00 Riesgo de falla catastrófica. Cambio de las piezas de sujeción/bloqueo de los álabes móviles desde las etapas 05 a la 13. Actividad de 25 días.</t>
        </r>
      </text>
    </comment>
    <comment ref="AC110" authorId="0" shapeId="0" xr:uid="{00000000-0006-0000-0100-000035020000}">
      <text>
        <r>
          <rPr>
            <sz val="11"/>
            <rFont val="Calibri"/>
            <family val="2"/>
          </rPr>
          <t>00:00-10:00 Riesgo de falla catastrófica. Cambio de las piezas de sujeción/bloqueo de los álabes móviles desde las etapas 05 a la 13. Actividad de 25 días.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Javier Gonzales</author>
    <author>COES</author>
  </authors>
  <commentList>
    <comment ref="J6" authorId="0" shapeId="0" xr:uid="{55F6ECA9-6E30-49AF-9762-4CE50B900827}">
      <text>
        <r>
          <rPr>
            <b/>
            <sz val="9"/>
            <color indexed="81"/>
            <rFont val="Tahoma"/>
            <family val="2"/>
          </rPr>
          <t>Javier Gonzales:</t>
        </r>
        <r>
          <rPr>
            <sz val="9"/>
            <color indexed="81"/>
            <rFont val="Tahoma"/>
            <family val="2"/>
          </rPr>
          <t xml:space="preserve">
LIMÍEZA E INSPECCION CALDERA</t>
        </r>
      </text>
    </comment>
    <comment ref="M7" authorId="1" shapeId="0" xr:uid="{C84022F9-0E89-4208-A262-D432FBE8FCE7}">
      <text>
        <r>
          <rPr>
            <sz val="11"/>
            <rFont val="Calibri"/>
            <family val="2"/>
          </rPr>
          <t>08:00-18:00 MANTENIMIENTO DE 30500 HRS</t>
        </r>
      </text>
    </comment>
    <comment ref="AD7" authorId="1" shapeId="0" xr:uid="{DD834856-28BC-4ACD-8097-DA913DFC7761}">
      <text>
        <r>
          <rPr>
            <sz val="11"/>
            <rFont val="Calibri"/>
            <family val="2"/>
          </rPr>
          <t>06:00-24:00 MANTENIMIENTO DE 30750 HRS</t>
        </r>
      </text>
    </comment>
    <comment ref="W8" authorId="1" shapeId="0" xr:uid="{64A7FF2F-76A5-4D79-8D84-9B2BEFE378C6}">
      <text>
        <r>
          <rPr>
            <sz val="11"/>
            <rFont val="Calibri"/>
            <family val="2"/>
          </rPr>
          <t>08:00-18:00 CAMBIO DE ACEITE DE MOTOR</t>
        </r>
      </text>
    </comment>
    <comment ref="AD8" authorId="1" shapeId="0" xr:uid="{D4919393-5296-4382-BB3B-DFCD80580375}">
      <text>
        <r>
          <rPr>
            <sz val="11"/>
            <rFont val="Calibri"/>
            <family val="2"/>
          </rPr>
          <t>06:00-24:00 MANTENIMIENTO DE 29500 HRS</t>
        </r>
      </text>
    </comment>
    <comment ref="Z9" authorId="1" shapeId="0" xr:uid="{45F8AA66-35AA-4A43-87C0-C97F1A54C5EA}">
      <text>
        <r>
          <rPr>
            <sz val="11"/>
            <rFont val="Calibri"/>
            <family val="2"/>
          </rPr>
          <t>00:00-24:00 CAMBIO DE COJINETES - REPARACION FILO DE ATAQUE</t>
        </r>
      </text>
    </comment>
    <comment ref="AA9" authorId="1" shapeId="0" xr:uid="{478980E5-3DF5-41F2-80BE-83AB68FC9C98}">
      <text>
        <r>
          <rPr>
            <sz val="11"/>
            <rFont val="Calibri"/>
            <family val="2"/>
          </rPr>
          <t>00:00-24:00 CAMBIO DE COJINETES - REPARACION FILO DE ATAQUE</t>
        </r>
      </text>
    </comment>
    <comment ref="AB9" authorId="1" shapeId="0" xr:uid="{E08CF17D-592F-491B-B9FF-B7A7D9E1DCD0}">
      <text>
        <r>
          <rPr>
            <sz val="11"/>
            <rFont val="Calibri"/>
            <family val="2"/>
          </rPr>
          <t>00:00-24:00 CAMBIO DE COJINETES - REPARACION FILO DE ATAQUE</t>
        </r>
      </text>
    </comment>
    <comment ref="AC9" authorId="1" shapeId="0" xr:uid="{F5E7FF1B-288E-431E-A22A-4D1298DC5C58}">
      <text>
        <r>
          <rPr>
            <sz val="11"/>
            <rFont val="Calibri"/>
            <family val="2"/>
          </rPr>
          <t>00:00-24:00 CAMBIO DE COJINETES - REPARACION FILO DE ATAQUE</t>
        </r>
      </text>
    </comment>
    <comment ref="AD9" authorId="1" shapeId="0" xr:uid="{DA9468D3-FCBD-4874-A065-BE8FAFACC96C}">
      <text>
        <r>
          <rPr>
            <sz val="11"/>
            <rFont val="Calibri"/>
            <family val="2"/>
          </rPr>
          <t>00:00-24:00 CAMBIO DE COJINETES - REPARACION FILO DE ATAQUE</t>
        </r>
      </text>
    </comment>
    <comment ref="AE9" authorId="1" shapeId="0" xr:uid="{174391BB-293F-4904-A190-8DD1EC0B1DF4}">
      <text>
        <r>
          <rPr>
            <sz val="11"/>
            <rFont val="Calibri"/>
            <family val="2"/>
          </rPr>
          <t>00:00-24:00 CAMBIO DE COJINETES - REPARACION FILO DE ATAQUE</t>
        </r>
      </text>
    </comment>
    <comment ref="S10" authorId="1" shapeId="0" xr:uid="{CAC3FDAC-95B9-439B-8C01-BB305C87EC03}">
      <text>
        <r>
          <rPr>
            <sz val="11"/>
            <rFont val="Calibri"/>
            <family val="2"/>
          </rPr>
          <t>00:00-24:00 REPARACION FILO DE ATAQUE/ CAMBIO DE COJINETE</t>
        </r>
      </text>
    </comment>
    <comment ref="T10" authorId="1" shapeId="0" xr:uid="{DC221E7D-20F9-43DA-83E4-E8D605E941F1}">
      <text>
        <r>
          <rPr>
            <sz val="11"/>
            <rFont val="Calibri"/>
            <family val="2"/>
          </rPr>
          <t>00:00-24:00 REPARACION FILO DE ATAQUE/ CAMBIO DE COJINETE</t>
        </r>
      </text>
    </comment>
    <comment ref="U10" authorId="1" shapeId="0" xr:uid="{537D2C97-F6F1-4F98-85C1-4A7EEF12C3FC}">
      <text>
        <r>
          <rPr>
            <sz val="11"/>
            <rFont val="Calibri"/>
            <family val="2"/>
          </rPr>
          <t>00:00-24:00 REPARACION FILO DE ATAQUE/ CAMBIO DE COJINETE</t>
        </r>
      </text>
    </comment>
    <comment ref="V10" authorId="1" shapeId="0" xr:uid="{BB503F46-81EE-4570-807C-1F335B6F22E9}">
      <text>
        <r>
          <rPr>
            <sz val="11"/>
            <rFont val="Calibri"/>
            <family val="2"/>
          </rPr>
          <t>00:00-24:00 REPARACION FILO DE ATAQUE/ CAMBIO DE COJINETE</t>
        </r>
      </text>
    </comment>
    <comment ref="W10" authorId="1" shapeId="0" xr:uid="{237D5B13-56A8-4FD8-B889-0FDC9C302274}">
      <text>
        <r>
          <rPr>
            <sz val="11"/>
            <rFont val="Calibri"/>
            <family val="2"/>
          </rPr>
          <t>00:00-24:00 REPARACION FILO DE ATAQUE/ CAMBIO DE COJINETE</t>
        </r>
      </text>
    </comment>
    <comment ref="X10" authorId="1" shapeId="0" xr:uid="{8CC4CBE9-C957-4B22-BAEE-D19553305858}">
      <text>
        <r>
          <rPr>
            <sz val="11"/>
            <rFont val="Calibri"/>
            <family val="2"/>
          </rPr>
          <t>00:00-24:00 REPARACION FILO DE ATAQUE/ CAMBIO DE COJINETE</t>
        </r>
      </text>
    </comment>
    <comment ref="J11" authorId="1" shapeId="0" xr:uid="{6069DC03-83B2-4184-9364-AC8E848DFC43}">
      <text>
        <r>
          <rPr>
            <sz val="11"/>
            <rFont val="Calibri"/>
            <family val="2"/>
          </rPr>
          <t>07:00-24:00 UNIDAD FUERA DE SERVICIO POR TRABAJOS EN CELDA 60 KV.</t>
        </r>
      </text>
    </comment>
    <comment ref="K11" authorId="1" shapeId="0" xr:uid="{40E713EB-BCAA-4D11-B807-F45CDBFD17CB}">
      <text>
        <r>
          <rPr>
            <sz val="11"/>
            <rFont val="Calibri"/>
            <family val="2"/>
          </rPr>
          <t>00:00-24:00 UNIDAD FUERA DE SERVICIO POR TRABAJOS EN CELDA 60 KV.</t>
        </r>
      </text>
    </comment>
    <comment ref="L11" authorId="1" shapeId="0" xr:uid="{B69D84F9-E66E-4C09-81ED-7B996DA9E640}">
      <text>
        <r>
          <rPr>
            <sz val="11"/>
            <rFont val="Calibri"/>
            <family val="2"/>
          </rPr>
          <t>00:00-24:00 EJECUCIÓN PUCNH LIST</t>
        </r>
      </text>
    </comment>
    <comment ref="M11" authorId="1" shapeId="0" xr:uid="{759FBC8D-E3C7-4E9F-94E1-E6447E054A0D}">
      <text>
        <r>
          <rPr>
            <sz val="11"/>
            <rFont val="Calibri"/>
            <family val="2"/>
          </rPr>
          <t>00:00-24:00 EJECUCIÓN PUCNH LIST</t>
        </r>
      </text>
    </comment>
    <comment ref="O12" authorId="1" shapeId="0" xr:uid="{AED4DFC0-D91B-4C98-9DF9-A5504CAD53BD}">
      <text>
        <r>
          <rPr>
            <sz val="11"/>
            <rFont val="Calibri"/>
            <family val="2"/>
          </rPr>
          <t>00:00-24:00 EJECUCIÓN PUCNH LIST</t>
        </r>
      </text>
    </comment>
    <comment ref="P12" authorId="1" shapeId="0" xr:uid="{A60A13C7-9B32-44CD-940E-E03C5593E96C}">
      <text>
        <r>
          <rPr>
            <sz val="11"/>
            <rFont val="Calibri"/>
            <family val="2"/>
          </rPr>
          <t>00:00-24:00 EJECUCIÓN PUCNH LIST</t>
        </r>
      </text>
    </comment>
    <comment ref="Q12" authorId="1" shapeId="0" xr:uid="{D70BA37A-2B50-4D04-9169-53948AEBA029}">
      <text>
        <r>
          <rPr>
            <sz val="11"/>
            <rFont val="Calibri"/>
            <family val="2"/>
          </rPr>
          <t>00:00-24:00 UNIDAD FUERA DE SERVICIO POR TRABAJOS EN CELDA 60 KV.</t>
        </r>
      </text>
    </comment>
    <comment ref="R12" authorId="1" shapeId="0" xr:uid="{5C1D33FB-D8C0-4229-B622-21925E9C191A}">
      <text>
        <r>
          <rPr>
            <sz val="11"/>
            <rFont val="Calibri"/>
            <family val="2"/>
          </rPr>
          <t>00:00-24:00 UNIDAD FUERA DE SERVICIO POR TRABAJOS EN CELDA 60 KV.</t>
        </r>
      </text>
    </comment>
    <comment ref="N13" authorId="1" shapeId="0" xr:uid="{C140C767-3422-44B9-8DF1-A10046182C88}">
      <text>
        <r>
          <rPr>
            <sz val="11"/>
            <rFont val="Calibri"/>
            <family val="2"/>
          </rPr>
          <t>00:00-24:00 MANTENIMIENTO MAYOR: INSPECCIÓN GENERADOR
07:00-17:30 MANTENIMIENTO PREVENTIVO Y CONTROLES SISTEMÁTICOS</t>
        </r>
      </text>
    </comment>
    <comment ref="O13" authorId="1" shapeId="0" xr:uid="{4E27E57C-82CB-4C2C-B92A-1BAB430C8D74}">
      <text>
        <r>
          <rPr>
            <sz val="11"/>
            <rFont val="Calibri"/>
            <family val="2"/>
          </rPr>
          <t>00:00-24:00 MANTENIMIENTO MAYOR: INSPECCIÓN GENERADOR</t>
        </r>
      </text>
    </comment>
    <comment ref="Y14" authorId="0" shapeId="0" xr:uid="{9A9D9B84-F982-4082-9ECC-81A1F636ABE9}">
      <text>
        <r>
          <rPr>
            <b/>
            <sz val="9"/>
            <color indexed="81"/>
            <rFont val="Tahoma"/>
            <family val="2"/>
          </rPr>
          <t>Javier Gonzales:</t>
        </r>
        <r>
          <rPr>
            <sz val="9"/>
            <color indexed="81"/>
            <rFont val="Tahoma"/>
            <family val="2"/>
          </rPr>
          <t xml:space="preserve">
PARA AGOSTO</t>
        </r>
      </text>
    </comment>
    <comment ref="AL14" authorId="1" shapeId="0" xr:uid="{995430CA-24E9-4D21-93B6-C59357C71791}">
      <text>
        <r>
          <rPr>
            <sz val="11"/>
            <rFont val="Calibri"/>
            <family val="2"/>
          </rPr>
          <t>07:00-17:30 MANTENIMIENTO PREVENTIVO Y CONTROLES SISTEMÁTICOS</t>
        </r>
      </text>
    </comment>
    <comment ref="J15" authorId="1" shapeId="0" xr:uid="{91D21B1E-ECCE-428D-972C-53D03C554176}">
      <text>
        <r>
          <rPr>
            <sz val="11"/>
            <rFont val="Calibri"/>
            <family val="2"/>
          </rPr>
          <t>07:00-13:00 INSPECCIÓN RODETE</t>
        </r>
      </text>
    </comment>
    <comment ref="AE15" authorId="1" shapeId="0" xr:uid="{CA6745E0-7E72-40CF-91EC-40C1ECB506FE}">
      <text>
        <r>
          <rPr>
            <sz val="11"/>
            <rFont val="Calibri"/>
            <family val="2"/>
          </rPr>
          <t>07:00-17:30 MANTENIMIENTO PREVENTIVO Y CONTROLES SISTEMÁTICOS</t>
        </r>
      </text>
    </comment>
    <comment ref="AH15" authorId="1" shapeId="0" xr:uid="{E532C14C-41F8-4E73-AEAB-E492256C95D7}">
      <text>
        <r>
          <rPr>
            <sz val="11"/>
            <rFont val="Calibri"/>
            <family val="2"/>
          </rPr>
          <t>07:00-24:00 INSTALACIÓN DE UN SISTEMA MEJORADO DE COJINETE DE EMPUJE</t>
        </r>
      </text>
    </comment>
    <comment ref="AI15" authorId="1" shapeId="0" xr:uid="{0C93D539-0944-432C-BBA2-96EA12F93DF3}">
      <text>
        <r>
          <rPr>
            <sz val="11"/>
            <rFont val="Calibri"/>
            <family val="2"/>
          </rPr>
          <t>00:00-24:00 INSTALACIÓN DE UN SISTEMA MEJORADO DE COJINETE DE EMPUJE</t>
        </r>
      </text>
    </comment>
    <comment ref="AJ15" authorId="1" shapeId="0" xr:uid="{86D984A1-265B-446E-9A5F-17714E1CAB00}">
      <text>
        <r>
          <rPr>
            <sz val="11"/>
            <rFont val="Calibri"/>
            <family val="2"/>
          </rPr>
          <t>00:00-24:00 INSTALACIÓN DE UN SISTEMA MEJORADO DE COJINETE DE EMPUJE</t>
        </r>
      </text>
    </comment>
    <comment ref="AK15" authorId="1" shapeId="0" xr:uid="{7581CEB8-60E4-4D4C-A196-7103BC5D5CFA}">
      <text>
        <r>
          <rPr>
            <sz val="11"/>
            <rFont val="Calibri"/>
            <family val="2"/>
          </rPr>
          <t>00:00-24:00 INSTALACIÓN DE UN SISTEMA MEJORADO DE COJINETE DE EMPUJE</t>
        </r>
      </text>
    </comment>
    <comment ref="AL15" authorId="1" shapeId="0" xr:uid="{4C5D23D1-6143-4884-B525-777842328A57}">
      <text>
        <r>
          <rPr>
            <sz val="11"/>
            <rFont val="Calibri"/>
            <family val="2"/>
          </rPr>
          <t>00:00-24:00 INSTALACIÓN DE UN SISTEMA MEJORADO DE COJINETE DE EMPUJE</t>
        </r>
      </text>
    </comment>
    <comment ref="AM15" authorId="1" shapeId="0" xr:uid="{E66F0442-4646-4F78-804B-2844501C00C6}">
      <text>
        <r>
          <rPr>
            <sz val="11"/>
            <rFont val="Calibri"/>
            <family val="2"/>
          </rPr>
          <t>00:00-24:00 INSTALACIÓN DE UN SISTEMA MEJORADO DE COJINETE DE EMPUJE</t>
        </r>
      </text>
    </comment>
    <comment ref="AN15" authorId="1" shapeId="0" xr:uid="{09B025D4-5EAF-4AC5-B222-296EF9FB5ED8}">
      <text>
        <r>
          <rPr>
            <sz val="11"/>
            <rFont val="Calibri"/>
            <family val="2"/>
          </rPr>
          <t>00:00-24:00 INSTALACIÓN DE UN SISTEMA MEJORADO DE COJINETE DE EMPUJE</t>
        </r>
      </text>
    </comment>
    <comment ref="Q16" authorId="1" shapeId="0" xr:uid="{21593D15-0986-459F-8113-864FDDD4D303}">
      <text>
        <r>
          <rPr>
            <sz val="11"/>
            <rFont val="Calibri"/>
            <family val="2"/>
          </rPr>
          <t>07:00-13:00 INSPECCIÓN RODETE</t>
        </r>
      </text>
    </comment>
    <comment ref="X16" authorId="0" shapeId="0" xr:uid="{92670A0A-29C6-4FCC-BE13-CF676976C251}">
      <text>
        <r>
          <rPr>
            <b/>
            <sz val="9"/>
            <color indexed="81"/>
            <rFont val="Tahoma"/>
            <family val="2"/>
          </rPr>
          <t>Javier Gonzales:</t>
        </r>
        <r>
          <rPr>
            <sz val="9"/>
            <color indexed="81"/>
            <rFont val="Tahoma"/>
            <family val="2"/>
          </rPr>
          <t xml:space="preserve">
PARA AGOSTO</t>
        </r>
      </text>
    </comment>
    <comment ref="AJ16" authorId="1" shapeId="0" xr:uid="{DF8CC4E0-0758-40AD-A6BA-947DB1703125}">
      <text>
        <r>
          <rPr>
            <sz val="11"/>
            <rFont val="Calibri"/>
            <family val="2"/>
          </rPr>
          <t>07:00-17:30 MANTENIMIENTO PREVENTIVO Y CONTROLES SISTEMÁTICOS</t>
        </r>
      </text>
    </comment>
    <comment ref="R17" authorId="1" shapeId="0" xr:uid="{196D96F9-BDD5-49F5-916E-C53CBED2D0E6}">
      <text>
        <r>
          <rPr>
            <sz val="11"/>
            <rFont val="Calibri"/>
            <family val="2"/>
          </rPr>
          <t>00:00-10:30 MANTENIMIENTO PREVENTIVO Y CONTROLES SISTEMÁTICOS</t>
        </r>
      </text>
    </comment>
    <comment ref="J18" authorId="1" shapeId="0" xr:uid="{FA6149FD-3AF8-45FA-9979-7BC7597CA2B4}">
      <text>
        <r>
          <rPr>
            <sz val="11"/>
            <rFont val="Calibri"/>
            <family val="2"/>
          </rPr>
          <t>00:00-24:00 INSTALACIÓN DE UN SISTEMA MEJORADO DE COJINETE DE EMPUJE</t>
        </r>
      </text>
    </comment>
    <comment ref="K18" authorId="1" shapeId="0" xr:uid="{0368B8FC-B9EA-4267-9A71-E9B527731B80}">
      <text>
        <r>
          <rPr>
            <sz val="11"/>
            <rFont val="Calibri"/>
            <family val="2"/>
          </rPr>
          <t>00:00-24:00 INSTALACIÓN DE UN SISTEMA MEJORADO DE COJINETE DE EMPUJE</t>
        </r>
      </text>
    </comment>
    <comment ref="L18" authorId="1" shapeId="0" xr:uid="{AA3576B8-9706-41B8-B11B-BDD9A8E8D8B0}">
      <text>
        <r>
          <rPr>
            <sz val="11"/>
            <rFont val="Calibri"/>
            <family val="2"/>
          </rPr>
          <t>00:00-24:00 INSTALACIÓN DE UN SISTEMA MEJORADO DE COJINETE DE EMPUJE</t>
        </r>
      </text>
    </comment>
    <comment ref="M18" authorId="1" shapeId="0" xr:uid="{3B04740F-E064-4FE2-9115-16D369191787}">
      <text>
        <r>
          <rPr>
            <sz val="11"/>
            <rFont val="Calibri"/>
            <family val="2"/>
          </rPr>
          <t>00:00-24:00 INSTALACIÓN DE UN SISTEMA MEJORADO DE COJINETE DE EMPUJE</t>
        </r>
      </text>
    </comment>
    <comment ref="N18" authorId="1" shapeId="0" xr:uid="{662395FD-A84B-4E7E-9615-20E2742F509E}">
      <text>
        <r>
          <rPr>
            <sz val="11"/>
            <rFont val="Calibri"/>
            <family val="2"/>
          </rPr>
          <t>00:00-24:00 INSTALACIÓN DE UN SISTEMA MEJORADO DE COJINETE DE EMPUJE</t>
        </r>
      </text>
    </comment>
    <comment ref="O18" authorId="1" shapeId="0" xr:uid="{C0979693-37C4-4D53-8B7F-631BCCBB0DA0}">
      <text>
        <r>
          <rPr>
            <sz val="11"/>
            <rFont val="Calibri"/>
            <family val="2"/>
          </rPr>
          <t>00:00-24:00 INSTALACIÓN DE UN SISTEMA MEJORADO DE COJINETE DE EMPUJE</t>
        </r>
      </text>
    </comment>
    <comment ref="P18" authorId="1" shapeId="0" xr:uid="{BB64935F-A1DD-437E-81BC-71ECDD3F3A33}">
      <text>
        <r>
          <rPr>
            <sz val="11"/>
            <rFont val="Calibri"/>
            <family val="2"/>
          </rPr>
          <t>00:00-24:00 INSTALACIÓN DE UN SISTEMA MEJORADO DE COJINETE DE EMPUJE</t>
        </r>
      </text>
    </comment>
    <comment ref="Q18" authorId="1" shapeId="0" xr:uid="{438BCBC0-9397-41DF-94B0-CC60F93660A1}">
      <text>
        <r>
          <rPr>
            <sz val="11"/>
            <rFont val="Calibri"/>
            <family val="2"/>
          </rPr>
          <t>00:00-24:00 INSTALACIÓN DE UN SISTEMA MEJORADO DE COJINETE DE EMPUJE</t>
        </r>
      </text>
    </comment>
    <comment ref="R18" authorId="1" shapeId="0" xr:uid="{2E2F569F-1B0E-4850-BAF6-480922430D85}">
      <text>
        <r>
          <rPr>
            <sz val="11"/>
            <rFont val="Calibri"/>
            <family val="2"/>
          </rPr>
          <t>00:00-24:00 INSTALACIÓN DE UN SISTEMA MEJORADO DE COJINETE DE EMPUJE</t>
        </r>
      </text>
    </comment>
    <comment ref="S18" authorId="1" shapeId="0" xr:uid="{EFCE37FC-3B2A-4848-8D5C-2B690518BE71}">
      <text>
        <r>
          <rPr>
            <sz val="11"/>
            <rFont val="Calibri"/>
            <family val="2"/>
          </rPr>
          <t>00:00-24:00 INSTALACIÓN DE UN SISTEMA MEJORADO DE COJINETE DE EMPUJE</t>
        </r>
      </text>
    </comment>
    <comment ref="T18" authorId="1" shapeId="0" xr:uid="{D828B4EE-803E-4A0A-96F1-4BC51E21BB7E}">
      <text>
        <r>
          <rPr>
            <sz val="11"/>
            <rFont val="Calibri"/>
            <family val="2"/>
          </rPr>
          <t>00:00-24:00 INSTALACIÓN DE UN SISTEMA MEJORADO DE COJINETE DE EMPUJE</t>
        </r>
      </text>
    </comment>
    <comment ref="U18" authorId="1" shapeId="0" xr:uid="{61573B34-7E51-45FA-9C6A-65781372E0E1}">
      <text>
        <r>
          <rPr>
            <sz val="11"/>
            <rFont val="Calibri"/>
            <family val="2"/>
          </rPr>
          <t>00:00-24:00 INSTALACIÓN DE UN SISTEMA MEJORADO DE COJINETE DE EMPUJE</t>
        </r>
      </text>
    </comment>
    <comment ref="V18" authorId="1" shapeId="0" xr:uid="{7D08654A-5CF6-4E31-984B-24A631355B45}">
      <text>
        <r>
          <rPr>
            <sz val="11"/>
            <rFont val="Calibri"/>
            <family val="2"/>
          </rPr>
          <t>00:00-24:00 INSTALACIÓN DE UN SISTEMA MEJORADO DE COJINETE DE EMPUJE</t>
        </r>
      </text>
    </comment>
    <comment ref="W18" authorId="1" shapeId="0" xr:uid="{22D3E896-87A2-4E29-AF37-B21CFCDCDA41}">
      <text>
        <r>
          <rPr>
            <sz val="11"/>
            <rFont val="Calibri"/>
            <family val="2"/>
          </rPr>
          <t>00:00-24:00 INSTALACIÓN DE UN SISTEMA MEJORADO DE COJINETE DE EMPUJE</t>
        </r>
      </text>
    </comment>
    <comment ref="X18" authorId="1" shapeId="0" xr:uid="{5DCB8750-7432-4D03-938F-D213256E9BE3}">
      <text>
        <r>
          <rPr>
            <sz val="11"/>
            <rFont val="Calibri"/>
            <family val="2"/>
          </rPr>
          <t>00:00-24:00 INSTALACIÓN DE UN SISTEMA MEJORADO DE COJINETE DE EMPUJE</t>
        </r>
      </text>
    </comment>
    <comment ref="Y18" authorId="1" shapeId="0" xr:uid="{6D11A2AF-1E39-4ECA-955F-7B67E84E3095}">
      <text>
        <r>
          <rPr>
            <sz val="11"/>
            <rFont val="Calibri"/>
            <family val="2"/>
          </rPr>
          <t>00:00-24:00 INSTALACIÓN DE UN SISTEMA MEJORADO DE COJINETE DE EMPUJE</t>
        </r>
      </text>
    </comment>
    <comment ref="Z18" authorId="1" shapeId="0" xr:uid="{08C947DD-5CC4-4F0C-9377-CA436DE43CA0}">
      <text>
        <r>
          <rPr>
            <sz val="11"/>
            <rFont val="Calibri"/>
            <family val="2"/>
          </rPr>
          <t>00:00-24:00 INSTALACIÓN DE UN SISTEMA MEJORADO DE COJINETE DE EMPUJE</t>
        </r>
      </text>
    </comment>
    <comment ref="AA18" authorId="1" shapeId="0" xr:uid="{9A7B8607-5C40-4C41-8F87-C0E40A26EE8A}">
      <text>
        <r>
          <rPr>
            <sz val="11"/>
            <rFont val="Calibri"/>
            <family val="2"/>
          </rPr>
          <t>00:00-24:00 INSTALACIÓN DE UN SISTEMA MEJORADO DE COJINETE DE EMPUJE</t>
        </r>
      </text>
    </comment>
    <comment ref="AB18" authorId="1" shapeId="0" xr:uid="{17DC4B5A-7AA2-4DC3-B97E-F64556EB346E}">
      <text>
        <r>
          <rPr>
            <sz val="11"/>
            <rFont val="Calibri"/>
            <family val="2"/>
          </rPr>
          <t>00:00-24:00 INSTALACIÓN DE UN SISTEMA MEJORADO DE COJINETE DE EMPUJE</t>
        </r>
      </text>
    </comment>
    <comment ref="AC18" authorId="1" shapeId="0" xr:uid="{0F916206-32F8-4153-9343-B086B79DCD38}">
      <text>
        <r>
          <rPr>
            <sz val="11"/>
            <rFont val="Calibri"/>
            <family val="2"/>
          </rPr>
          <t>00:00-24:00 INSTALACIÓN DE UN SISTEMA MEJORADO DE COJINETE DE EMPUJE</t>
        </r>
      </text>
    </comment>
    <comment ref="AD18" authorId="1" shapeId="0" xr:uid="{E4970021-CBBA-4E12-9B39-93E5AE18F436}">
      <text>
        <r>
          <rPr>
            <sz val="11"/>
            <rFont val="Calibri"/>
            <family val="2"/>
          </rPr>
          <t>00:00-24:00 INSTALACIÓN DE UN SISTEMA MEJORADO DE COJINETE DE EMPUJE</t>
        </r>
      </text>
    </comment>
    <comment ref="AE18" authorId="1" shapeId="0" xr:uid="{9CC6FDBA-D8A4-4678-B81D-30FD55C71B06}">
      <text>
        <r>
          <rPr>
            <sz val="11"/>
            <rFont val="Calibri"/>
            <family val="2"/>
          </rPr>
          <t>00:00-24:00 INSTALACIÓN DE UN SISTEMA MEJORADO DE COJINETE DE EMPUJE</t>
        </r>
      </text>
    </comment>
    <comment ref="AF18" authorId="1" shapeId="0" xr:uid="{228C0590-F5D8-4BE8-939A-DCB88B5B8DE4}">
      <text>
        <r>
          <rPr>
            <sz val="11"/>
            <rFont val="Calibri"/>
            <family val="2"/>
          </rPr>
          <t>00:00-24:00 INSTALACIÓN DE UN SISTEMA MEJORADO DE COJINETE DE EMPUJE
07:00-17:30 MANTENIMIENTO PREVENTIVO Y CONTROLES SISTEMÁTICOS</t>
        </r>
      </text>
    </comment>
    <comment ref="AG18" authorId="1" shapeId="0" xr:uid="{3ED2BA67-9391-4293-8C91-69B99D73878A}">
      <text>
        <r>
          <rPr>
            <sz val="11"/>
            <rFont val="Calibri"/>
            <family val="2"/>
          </rPr>
          <t>00:00-24:00 INSTALACIÓN DE UN SISTEMA MEJORADO DE COJINETE DE EMPUJE</t>
        </r>
      </text>
    </comment>
    <comment ref="K19" authorId="1" shapeId="0" xr:uid="{CF221BE0-8778-4CCF-B453-909249EEDD35}">
      <text>
        <r>
          <rPr>
            <sz val="11"/>
            <rFont val="Calibri"/>
            <family val="2"/>
          </rPr>
          <t>07:00-17:30 MANTENIMIENTO PREVENTIVO Y CONTROLES SISTEMÁTICOS</t>
        </r>
      </text>
    </comment>
    <comment ref="AF20" authorId="1" shapeId="0" xr:uid="{8FF2CA30-F926-4081-A90D-3090FE28E814}">
      <text>
        <r>
          <rPr>
            <sz val="11"/>
            <rFont val="Calibri"/>
            <family val="2"/>
          </rPr>
          <t>07:00-17:30 MANTENIMIENTO PREVENTIVO Y CONTROLES SISTEMÁTICOS</t>
        </r>
      </text>
    </comment>
    <comment ref="AM20" authorId="1" shapeId="0" xr:uid="{AF04B191-DF02-4232-BFD5-A49A697E73A0}">
      <text>
        <r>
          <rPr>
            <sz val="11"/>
            <rFont val="Calibri"/>
            <family val="2"/>
          </rPr>
          <t>07:00-17:30 MANTENIMIENTO PREVENTIVO Y CONTROLES SISTEMÁTICOS</t>
        </r>
      </text>
    </comment>
    <comment ref="AA21" authorId="1" shapeId="0" xr:uid="{C90470DB-C7A0-4C57-992A-038C20D7B9F0}">
      <text>
        <r>
          <rPr>
            <sz val="11"/>
            <rFont val="Calibri"/>
            <family val="2"/>
          </rPr>
          <t>07:00-24:00 MANTENIMIENTO MAYOR + CAMBIO DE REÓSTATO UG1</t>
        </r>
      </text>
    </comment>
    <comment ref="AB21" authorId="1" shapeId="0" xr:uid="{672D2A55-2858-4B0B-B21C-D6A20FA53E0A}">
      <text>
        <r>
          <rPr>
            <sz val="11"/>
            <rFont val="Calibri"/>
            <family val="2"/>
          </rPr>
          <t>00:00-24:00 MANTENIMIENTO MAYOR + CAMBIO DE REÓSTATO UG1</t>
        </r>
      </text>
    </comment>
    <comment ref="AC21" authorId="1" shapeId="0" xr:uid="{6C85327E-BAFB-42C2-94DE-7E1CAF62D648}">
      <text>
        <r>
          <rPr>
            <sz val="11"/>
            <rFont val="Calibri"/>
            <family val="2"/>
          </rPr>
          <t>00:00-18:00 MANTENIMIENTO MAYOR + CAMBIO DE REÓSTATO UG1</t>
        </r>
      </text>
    </comment>
    <comment ref="AD22" authorId="1" shapeId="0" xr:uid="{38F4F428-3162-430F-A927-8967B29E6CB9}">
      <text>
        <r>
          <rPr>
            <sz val="11"/>
            <rFont val="Calibri"/>
            <family val="2"/>
          </rPr>
          <t>07:00-24:00 MANTENIMIENTO MAYOR + CAMBIO DE REÓSTATO UG2</t>
        </r>
      </text>
    </comment>
    <comment ref="AE22" authorId="1" shapeId="0" xr:uid="{8E5DB309-EE94-4AE5-8043-3BB20AFFFA3C}">
      <text>
        <r>
          <rPr>
            <sz val="11"/>
            <rFont val="Calibri"/>
            <family val="2"/>
          </rPr>
          <t>00:00-24:00 MANTENIMIENTO MAYOR + CAMBIO DE REÓSTATO UG2</t>
        </r>
      </text>
    </comment>
    <comment ref="AF22" authorId="1" shapeId="0" xr:uid="{62D167FC-965C-41CD-BA30-E5A80131DD57}">
      <text>
        <r>
          <rPr>
            <sz val="11"/>
            <rFont val="Calibri"/>
            <family val="2"/>
          </rPr>
          <t>00:00-18:00 MANTENIMIENTO MAYOR + CAMBIO DE REÓSTATO UG2</t>
        </r>
      </text>
    </comment>
    <comment ref="AG23" authorId="1" shapeId="0" xr:uid="{6605AC49-F4B9-4AE7-BFDC-E803EC750A37}">
      <text>
        <r>
          <rPr>
            <sz val="11"/>
            <rFont val="Calibri"/>
            <family val="2"/>
          </rPr>
          <t>07:00-24:00 MANTENIMIENTO MAYOR + CAMBIO DE REÓSTATO UG3</t>
        </r>
      </text>
    </comment>
    <comment ref="AH23" authorId="1" shapeId="0" xr:uid="{723A673B-A2A4-4880-8A0B-B410EE268333}">
      <text>
        <r>
          <rPr>
            <sz val="11"/>
            <rFont val="Calibri"/>
            <family val="2"/>
          </rPr>
          <t>00:00-24:00 MANTENIMIENTO MAYOR + CAMBIO DE REÓSTATO UG3</t>
        </r>
      </text>
    </comment>
    <comment ref="AI23" authorId="1" shapeId="0" xr:uid="{D60A45E3-7DDD-42DB-B5C0-041DAF332C59}">
      <text>
        <r>
          <rPr>
            <sz val="11"/>
            <rFont val="Calibri"/>
            <family val="2"/>
          </rPr>
          <t>00:00-18:00 MANTENIMIENTO MAYOR + CAMBIO DE REÓSTATO UG3</t>
        </r>
      </text>
    </comment>
    <comment ref="AD24" authorId="1" shapeId="0" xr:uid="{FC4C5396-9649-4926-8868-EF2766B20D1F}">
      <text>
        <r>
          <rPr>
            <sz val="11"/>
            <rFont val="Calibri"/>
            <family val="2"/>
          </rPr>
          <t>00:00-12:00 LAVADO DE COMPRESOR OFF-LINE.</t>
        </r>
      </text>
    </comment>
    <comment ref="AF24" authorId="1" shapeId="0" xr:uid="{4036E36C-57DE-4139-ABFF-4AA22EF7536B}">
      <text>
        <r>
          <rPr>
            <sz val="11"/>
            <rFont val="Calibri"/>
            <family val="2"/>
          </rPr>
          <t>00:00-12:00 LAVADO DE COMPRESOR OFF-LINE.</t>
        </r>
      </text>
    </comment>
    <comment ref="X25" authorId="1" shapeId="0" xr:uid="{8EE3C8B2-9029-4F66-8DD2-161C658ACE5C}">
      <text>
        <r>
          <rPr>
            <sz val="11"/>
            <rFont val="Calibri"/>
            <family val="2"/>
          </rPr>
          <t>00:00-24:00 LAVADO DE COMPRESOR OFF-LINE + CAMBIO DE FILTROS DE AIRE.</t>
        </r>
      </text>
    </comment>
    <comment ref="Y25" authorId="1" shapeId="0" xr:uid="{518023F9-990D-42D2-873F-9C883CF4D1EE}">
      <text>
        <r>
          <rPr>
            <sz val="11"/>
            <rFont val="Calibri"/>
            <family val="2"/>
          </rPr>
          <t>00:00-24:00 LAVADO DE COMPRESOR OFF-LINE + CAMBIO DE FILTROS DE AIRE.</t>
        </r>
      </text>
    </comment>
    <comment ref="Z25" authorId="1" shapeId="0" xr:uid="{83F38463-3802-49FD-9914-665E9D2E9DA9}">
      <text>
        <r>
          <rPr>
            <sz val="11"/>
            <rFont val="Calibri"/>
            <family val="2"/>
          </rPr>
          <t>00:00-24:00 LAVADO DE COMPRESOR OFF-LINE + CAMBIO DE FILTROS DE AIRE.</t>
        </r>
      </text>
    </comment>
    <comment ref="AL25" authorId="1" shapeId="0" xr:uid="{D8AF8A06-FB85-480F-A1A6-1E1C13F1612E}">
      <text>
        <r>
          <rPr>
            <sz val="11"/>
            <rFont val="Calibri"/>
            <family val="2"/>
          </rPr>
          <t>00:00-24:00 LAVADO DE COMPRESOR OFF-LINE + CAMBIO DE FILTROS DE AIRE.</t>
        </r>
      </text>
    </comment>
    <comment ref="AM25" authorId="1" shapeId="0" xr:uid="{1731776F-41E5-4AFB-9E76-A88C0874CE3B}">
      <text>
        <r>
          <rPr>
            <sz val="11"/>
            <rFont val="Calibri"/>
            <family val="2"/>
          </rPr>
          <t>00:00-24:00 LAVADO DE COMPRESOR OFF-LINE + CAMBIO DE FILTROS DE AIRE.</t>
        </r>
      </text>
    </comment>
    <comment ref="AN25" authorId="1" shapeId="0" xr:uid="{B96C2962-1A79-425B-9073-36DA5B6F50F5}">
      <text>
        <r>
          <rPr>
            <sz val="11"/>
            <rFont val="Calibri"/>
            <family val="2"/>
          </rPr>
          <t>00:00-24:00 LAVADO DE COMPRESOR OFF-LINE + CAMBIO DE FILTROS DE AIRE.</t>
        </r>
      </text>
    </comment>
    <comment ref="AE26" authorId="1" shapeId="0" xr:uid="{EA28F09C-63AE-4E7D-8054-F1A26F190FC0}">
      <text>
        <r>
          <rPr>
            <sz val="11"/>
            <rFont val="Calibri"/>
            <family val="2"/>
          </rPr>
          <t>00:00-24:00 LAVADO DE COMPRESOR OFF-LINE + CAMBIO DE FILTROS DE AIRE</t>
        </r>
      </text>
    </comment>
    <comment ref="AF26" authorId="1" shapeId="0" xr:uid="{C04C7BC3-0924-4685-AC7C-DE31FE1209BC}">
      <text>
        <r>
          <rPr>
            <sz val="11"/>
            <rFont val="Calibri"/>
            <family val="2"/>
          </rPr>
          <t>00:00-24:00 LAVADO DE COMPRESOR OFF-LINE + CAMBIO DE FILTROS DE AIRE</t>
        </r>
      </text>
    </comment>
    <comment ref="AG26" authorId="1" shapeId="0" xr:uid="{50280AC5-D6E7-49CB-9123-F1377053F67A}">
      <text>
        <r>
          <rPr>
            <sz val="11"/>
            <rFont val="Calibri"/>
            <family val="2"/>
          </rPr>
          <t>00:00-24:00 LAVADO DE COMPRESOR OFF-LINE + CAMBIO DE FILTROS DE AIRE</t>
        </r>
      </text>
    </comment>
    <comment ref="AI26" authorId="1" shapeId="0" xr:uid="{7250D84C-8235-4C8F-B68E-C5C5AE37D3D0}">
      <text>
        <r>
          <rPr>
            <sz val="11"/>
            <rFont val="Calibri"/>
            <family val="2"/>
          </rPr>
          <t>00:00-24:00 LAVADO DE COMPRESOR OFF-LINE + CAMBIO DE FILTROS DE AIRE</t>
        </r>
      </text>
    </comment>
    <comment ref="AJ26" authorId="1" shapeId="0" xr:uid="{85F45788-F420-4F11-B12E-9CEC8E5B8C0A}">
      <text>
        <r>
          <rPr>
            <sz val="11"/>
            <rFont val="Calibri"/>
            <family val="2"/>
          </rPr>
          <t>00:00-24:00 LAVADO DE COMPRESOR OFF-LINE + CAMBIO DE FILTROS DE AIRE</t>
        </r>
      </text>
    </comment>
    <comment ref="AK26" authorId="1" shapeId="0" xr:uid="{4785B1AE-502B-45B4-AD62-0B840560EC9C}">
      <text>
        <r>
          <rPr>
            <sz val="11"/>
            <rFont val="Calibri"/>
            <family val="2"/>
          </rPr>
          <t>00:00-24:00 LAVADO DE COMPRESOR OFF-LINE + CAMBIO DE FILTROS DE AIRE</t>
        </r>
      </text>
    </comment>
    <comment ref="N27" authorId="1" shapeId="0" xr:uid="{049E232E-964F-45D4-B975-B3BE80FF56FA}">
      <text>
        <r>
          <rPr>
            <sz val="11"/>
            <rFont val="Calibri"/>
            <family val="2"/>
          </rPr>
          <t>08:00-18:00 MANTENIMIENTO DE 80750 HRS</t>
        </r>
      </text>
    </comment>
    <comment ref="AB27" authorId="1" shapeId="0" xr:uid="{B5724A0F-BE0D-43AC-BC14-21FB7F7BC704}">
      <text>
        <r>
          <rPr>
            <sz val="11"/>
            <rFont val="Calibri"/>
            <family val="2"/>
          </rPr>
          <t>06:00-24:00 MANTENIMIENTO DE 81000 HRS/LIMPIEZA DE CULATAS Y PISTONES</t>
        </r>
      </text>
    </comment>
    <comment ref="AC27" authorId="1" shapeId="0" xr:uid="{E954CD63-3A61-47C6-8D0B-CB76FEA6A33B}">
      <text>
        <r>
          <rPr>
            <sz val="11"/>
            <rFont val="Calibri"/>
            <family val="2"/>
          </rPr>
          <t>00:00-24:00 MANTENIMIENTO DE 81000 HRS/LIMPIEZA DE CULATAS Y PISTONES</t>
        </r>
      </text>
    </comment>
    <comment ref="AD27" authorId="1" shapeId="0" xr:uid="{1BD64E11-EF52-4AE0-BA52-F6E8D20BA7CD}">
      <text>
        <r>
          <rPr>
            <sz val="11"/>
            <rFont val="Calibri"/>
            <family val="2"/>
          </rPr>
          <t>00:00-24:00 MANTENIMIENTO DE 81000 HRS/LIMPIEZA DE CULATAS Y PISTONES</t>
        </r>
      </text>
    </comment>
    <comment ref="AE27" authorId="1" shapeId="0" xr:uid="{2020C26C-EBC5-43B2-934E-5EEFC8108DAB}">
      <text>
        <r>
          <rPr>
            <sz val="11"/>
            <rFont val="Calibri"/>
            <family val="2"/>
          </rPr>
          <t>00:00-24:00 MANTENIMIENTO DE 81000 HRS/LIMPIEZA DE CULATAS Y PISTONES</t>
        </r>
      </text>
    </comment>
    <comment ref="AF27" authorId="1" shapeId="0" xr:uid="{2C654AFC-E25F-4A1D-B386-667D19A9599C}">
      <text>
        <r>
          <rPr>
            <sz val="11"/>
            <rFont val="Calibri"/>
            <family val="2"/>
          </rPr>
          <t>00:00-24:00 MANTENIMIENTO DE 81000 HRS/LIMPIEZA DE CULATAS Y PISTONES</t>
        </r>
      </text>
    </comment>
    <comment ref="AG27" authorId="1" shapeId="0" xr:uid="{91BB1A65-E971-45BC-A640-8D75AA20BD4D}">
      <text>
        <r>
          <rPr>
            <sz val="11"/>
            <rFont val="Calibri"/>
            <family val="2"/>
          </rPr>
          <t>00:00-24:00 MANTENIMIENTO DE 81000 HRS/LIMPIEZA DE CULATAS Y PISTONES</t>
        </r>
      </text>
    </comment>
    <comment ref="AH27" authorId="1" shapeId="0" xr:uid="{73FB2B3D-58B8-490E-83BD-18CB2E457267}">
      <text>
        <r>
          <rPr>
            <sz val="11"/>
            <rFont val="Calibri"/>
            <family val="2"/>
          </rPr>
          <t>00:00-24:00 MANTENIMIENTO DE 81000 HRS/LIMPIEZA DE CULATAS Y PISTONES</t>
        </r>
      </text>
    </comment>
    <comment ref="AI27" authorId="1" shapeId="0" xr:uid="{CC3B1ACE-24ED-413E-B297-C193F61BFF8E}">
      <text>
        <r>
          <rPr>
            <sz val="11"/>
            <rFont val="Calibri"/>
            <family val="2"/>
          </rPr>
          <t>00:00-24:00 MANTENIMIENTO DE 81000 HRS/LIMPIEZA DE CULATAS Y PISTONES</t>
        </r>
      </text>
    </comment>
    <comment ref="AJ27" authorId="1" shapeId="0" xr:uid="{F00678F2-25AA-433B-BE2C-99602BF3EF41}">
      <text>
        <r>
          <rPr>
            <sz val="11"/>
            <rFont val="Calibri"/>
            <family val="2"/>
          </rPr>
          <t>00:00-24:00 MANTENIMIENTO DE 81000 HRS/LIMPIEZA DE CULATAS Y PISTONES</t>
        </r>
      </text>
    </comment>
    <comment ref="AK27" authorId="1" shapeId="0" xr:uid="{7F08796D-6BC7-4268-BAEC-332908FE7205}">
      <text>
        <r>
          <rPr>
            <sz val="11"/>
            <rFont val="Calibri"/>
            <family val="2"/>
          </rPr>
          <t>00:00-24:00 MANTENIMIENTO DE 81000 HRS/LIMPIEZA DE CULATAS Y PISTONES</t>
        </r>
      </text>
    </comment>
    <comment ref="AL27" authorId="1" shapeId="0" xr:uid="{5C090EAC-6CE5-4C58-8839-714DB9F937DB}">
      <text>
        <r>
          <rPr>
            <sz val="11"/>
            <rFont val="Calibri"/>
            <family val="2"/>
          </rPr>
          <t>00:00-24:00 MANTENIMIENTO DE 81000 HRS/LIMPIEZA DE CULATAS Y PISTONES</t>
        </r>
      </text>
    </comment>
    <comment ref="AM27" authorId="1" shapeId="0" xr:uid="{14821B2B-782A-4993-B8D7-DAD1C3CD748C}">
      <text>
        <r>
          <rPr>
            <sz val="11"/>
            <rFont val="Calibri"/>
            <family val="2"/>
          </rPr>
          <t>00:00-24:00 MANTENIMIENTO DE 81000 HRS/LIMPIEZA DE CULATAS Y PISTONES</t>
        </r>
      </text>
    </comment>
    <comment ref="AN27" authorId="1" shapeId="0" xr:uid="{F72D816B-E984-4F3A-9015-A765898905C3}">
      <text>
        <r>
          <rPr>
            <sz val="11"/>
            <rFont val="Calibri"/>
            <family val="2"/>
          </rPr>
          <t>00:00-24:00 MANTENIMIENTO DE 81000 HRS/LIMPIEZA DE CULATAS Y PISTONES</t>
        </r>
      </text>
    </comment>
    <comment ref="L28" authorId="1" shapeId="0" xr:uid="{551C6B7A-6261-4FF6-B5A5-4D0075E550F3}">
      <text>
        <r>
          <rPr>
            <sz val="11"/>
            <rFont val="Calibri"/>
            <family val="2"/>
          </rPr>
          <t>06:00-24:00 MANTENIMIENTO DE 81500 HRS/LIMPIEZA DE CULATAS Y PISTONES</t>
        </r>
      </text>
    </comment>
    <comment ref="M28" authorId="1" shapeId="0" xr:uid="{D4D3CB8D-931D-492D-A50F-14392F690116}">
      <text>
        <r>
          <rPr>
            <sz val="11"/>
            <rFont val="Calibri"/>
            <family val="2"/>
          </rPr>
          <t>00:00-24:00 MANTENIMIENTO DE 81500 HRS/LIMPIEZA DE CULATAS Y PISTONES</t>
        </r>
      </text>
    </comment>
    <comment ref="N28" authorId="1" shapeId="0" xr:uid="{C376F5E2-309C-4052-B731-EB97804CBD29}">
      <text>
        <r>
          <rPr>
            <sz val="11"/>
            <rFont val="Calibri"/>
            <family val="2"/>
          </rPr>
          <t>00:00-24:00 MANTENIMIENTO DE 81500 HRS/LIMPIEZA DE CULATAS Y PISTONES</t>
        </r>
      </text>
    </comment>
    <comment ref="O28" authorId="1" shapeId="0" xr:uid="{F621F919-B85E-425B-92F8-FFA695449D57}">
      <text>
        <r>
          <rPr>
            <sz val="11"/>
            <rFont val="Calibri"/>
            <family val="2"/>
          </rPr>
          <t>00:00-24:00 MANTENIMIENTO DE 81500 HRS/LIMPIEZA DE CULATAS Y PISTONES</t>
        </r>
      </text>
    </comment>
    <comment ref="P28" authorId="1" shapeId="0" xr:uid="{E3A318E3-4C4B-410C-BCB7-2248EFCFC9AF}">
      <text>
        <r>
          <rPr>
            <sz val="11"/>
            <rFont val="Calibri"/>
            <family val="2"/>
          </rPr>
          <t>00:00-24:00 MANTENIMIENTO DE 81500 HRS/LIMPIEZA DE CULATAS Y PISTONES</t>
        </r>
      </text>
    </comment>
    <comment ref="Q28" authorId="1" shapeId="0" xr:uid="{19D89017-55A6-4350-80FD-6FD4BDC511AA}">
      <text>
        <r>
          <rPr>
            <sz val="11"/>
            <rFont val="Calibri"/>
            <family val="2"/>
          </rPr>
          <t>00:00-24:00 MANTENIMIENTO DE 81500 HRS/LIMPIEZA DE CULATAS Y PISTONES</t>
        </r>
      </text>
    </comment>
    <comment ref="R28" authorId="1" shapeId="0" xr:uid="{3EC35B67-D045-4355-8B9E-C58BA1FECEE4}">
      <text>
        <r>
          <rPr>
            <sz val="11"/>
            <rFont val="Calibri"/>
            <family val="2"/>
          </rPr>
          <t>00:00-24:00 MANTENIMIENTO DE 81500 HRS/LIMPIEZA DE CULATAS Y PISTONES</t>
        </r>
      </text>
    </comment>
    <comment ref="S28" authorId="1" shapeId="0" xr:uid="{ACE64269-B7E2-4074-AA1D-5D0211270FFE}">
      <text>
        <r>
          <rPr>
            <sz val="11"/>
            <rFont val="Calibri"/>
            <family val="2"/>
          </rPr>
          <t>00:00-24:00 MANTENIMIENTO DE 81500 HRS/LIMPIEZA DE CULATAS Y PISTONES</t>
        </r>
      </text>
    </comment>
    <comment ref="T28" authorId="1" shapeId="0" xr:uid="{7CF168EE-5B11-458B-9F2C-573E69E2DDA2}">
      <text>
        <r>
          <rPr>
            <sz val="11"/>
            <rFont val="Calibri"/>
            <family val="2"/>
          </rPr>
          <t>00:00-24:00 MANTENIMIENTO DE 81500 HRS/LIMPIEZA DE CULATAS Y PISTONES</t>
        </r>
      </text>
    </comment>
    <comment ref="U28" authorId="1" shapeId="0" xr:uid="{5FEFC271-DFC2-4BC6-AA0B-B38F7AF4B467}">
      <text>
        <r>
          <rPr>
            <sz val="11"/>
            <rFont val="Calibri"/>
            <family val="2"/>
          </rPr>
          <t>00:00-24:00 MANTENIMIENTO DE 81500 HRS/LIMPIEZA DE CULATAS Y PISTONES</t>
        </r>
      </text>
    </comment>
    <comment ref="V28" authorId="1" shapeId="0" xr:uid="{98F5D069-461C-46CB-A328-633EFB27C263}">
      <text>
        <r>
          <rPr>
            <sz val="11"/>
            <rFont val="Calibri"/>
            <family val="2"/>
          </rPr>
          <t>00:00-24:00 MANTENIMIENTO DE 81500 HRS/LIMPIEZA DE CULATAS Y PISTONES</t>
        </r>
      </text>
    </comment>
    <comment ref="W28" authorId="1" shapeId="0" xr:uid="{8A0B9A50-91DD-4C5C-9FAB-59E684091464}">
      <text>
        <r>
          <rPr>
            <sz val="11"/>
            <rFont val="Calibri"/>
            <family val="2"/>
          </rPr>
          <t>00:00-24:00 MANTENIMIENTO DE 81500 HRS/LIMPIEZA DE CULATAS Y PISTONES</t>
        </r>
      </text>
    </comment>
    <comment ref="X28" authorId="1" shapeId="0" xr:uid="{ED420B2F-3667-487C-8B90-41E555EE0636}">
      <text>
        <r>
          <rPr>
            <sz val="11"/>
            <rFont val="Calibri"/>
            <family val="2"/>
          </rPr>
          <t>00:00-24:00 MANTENIMIENTO DE 81500 HRS/LIMPIEZA DE CULATAS Y PISTONES</t>
        </r>
      </text>
    </comment>
    <comment ref="Y28" authorId="1" shapeId="0" xr:uid="{4426A7F5-83C5-4EE0-97C4-3D99D67AAE79}">
      <text>
        <r>
          <rPr>
            <sz val="11"/>
            <rFont val="Calibri"/>
            <family val="2"/>
          </rPr>
          <t>00:00-24:00 MANTENIMIENTO DE 81500 HRS/LIMPIEZA DE CULATAS Y PISTONES</t>
        </r>
      </text>
    </comment>
    <comment ref="Z28" authorId="1" shapeId="0" xr:uid="{646A8673-2883-4FDE-8A48-E02F014573A4}">
      <text>
        <r>
          <rPr>
            <sz val="11"/>
            <rFont val="Calibri"/>
            <family val="2"/>
          </rPr>
          <t>00:00-24:00 MANTENIMIENTO DE 81500 HRS/LIMPIEZA DE CULATAS Y PISTONES</t>
        </r>
      </text>
    </comment>
    <comment ref="AD28" authorId="1" shapeId="0" xr:uid="{645101BA-8A72-48B3-9E24-9559FF8399E6}">
      <text>
        <r>
          <rPr>
            <sz val="11"/>
            <rFont val="Calibri"/>
            <family val="2"/>
          </rPr>
          <t>06:00-24:00 MANTENIMIENTO DE 81750 HRS /CALIBRACION DE VALVULAS</t>
        </r>
      </text>
    </comment>
    <comment ref="O29" authorId="1" shapeId="0" xr:uid="{F24FE31E-25E4-4169-95F5-E961295CC3C0}">
      <text>
        <r>
          <rPr>
            <sz val="11"/>
            <rFont val="Calibri"/>
            <family val="2"/>
          </rPr>
          <t>08:00-18:00 MANTENIMIENTO DE 80250 HRS</t>
        </r>
      </text>
    </comment>
    <comment ref="AD29" authorId="1" shapeId="0" xr:uid="{8A24DBD1-C6D2-4A67-B4D6-AD8712790418}">
      <text>
        <r>
          <rPr>
            <sz val="11"/>
            <rFont val="Calibri"/>
            <family val="2"/>
          </rPr>
          <t>06:00-24:00 MANTENIMIENTO DE 80500 HRS</t>
        </r>
      </text>
    </comment>
    <comment ref="AN29" authorId="1" shapeId="0" xr:uid="{2842AD79-D155-4614-B27D-11E7CF5C028B}">
      <text>
        <r>
          <rPr>
            <sz val="11"/>
            <rFont val="Calibri"/>
            <family val="2"/>
          </rPr>
          <t>08:00-24:00 MANTENIMIENTO DE 80750 HRS</t>
        </r>
      </text>
    </comment>
    <comment ref="AA30" authorId="1" shapeId="0" xr:uid="{20E5ED11-4E82-4882-8FC4-059ED8BF5FBB}">
      <text>
        <r>
          <rPr>
            <sz val="11"/>
            <rFont val="Calibri"/>
            <family val="2"/>
          </rPr>
          <t>07:00-18:00 Central fuera de servicio por mantenimientos de celda de media tensión y trabajos en línea L-2170.</t>
        </r>
      </text>
    </comment>
    <comment ref="AB30" authorId="1" shapeId="0" xr:uid="{65137268-3AA2-4EA4-BCC5-7DAC8CD436C3}">
      <text>
        <r>
          <rPr>
            <sz val="11"/>
            <rFont val="Calibri"/>
            <family val="2"/>
          </rPr>
          <t>07:00-18:00 Central fuera de servicio por mantenimientos de celda de media tensión y trabajos en línea L-2170.</t>
        </r>
      </text>
    </comment>
    <comment ref="AC30" authorId="1" shapeId="0" xr:uid="{AFFCA48E-35B2-4274-808C-4DD929652E58}">
      <text>
        <r>
          <rPr>
            <sz val="11"/>
            <rFont val="Calibri"/>
            <family val="2"/>
          </rPr>
          <t>07:00-18:00 Central fuera de servicio por mantenimientos de celda de media tensión y trabajos en línea L-2170.</t>
        </r>
      </text>
    </comment>
    <comment ref="AD30" authorId="1" shapeId="0" xr:uid="{993056FE-6936-4AB5-A8AE-F44B2E3AB47A}">
      <text>
        <r>
          <rPr>
            <sz val="11"/>
            <rFont val="Calibri"/>
            <family val="2"/>
          </rPr>
          <t>07:00-18:00 Central fuera de servicio por mantenimiento de celda de media tensión y trabajos en línea L-2170.</t>
        </r>
      </text>
    </comment>
    <comment ref="AI31" authorId="1" shapeId="0" xr:uid="{288A9C24-CBB1-4634-B94D-468E3B1EDE14}">
      <text>
        <r>
          <rPr>
            <sz val="11"/>
            <rFont val="Calibri"/>
            <family val="2"/>
          </rPr>
          <t>07:00-18:00 LIMPIEZA DE TOMA CUT OFF</t>
        </r>
      </text>
    </comment>
    <comment ref="L32" authorId="1" shapeId="0" xr:uid="{64B00094-0764-49F1-995A-90C613E791CA}">
      <text>
        <r>
          <rPr>
            <sz val="11"/>
            <rFont val="Calibri"/>
            <family val="2"/>
          </rPr>
          <t>07:00-24:00 MANTENIMIENTO MAYOR + LIMPIEZA DE GENERADOR UG1</t>
        </r>
      </text>
    </comment>
    <comment ref="M32" authorId="1" shapeId="0" xr:uid="{917A5D54-D035-439E-8102-2EF40739C8E6}">
      <text>
        <r>
          <rPr>
            <sz val="11"/>
            <rFont val="Calibri"/>
            <family val="2"/>
          </rPr>
          <t>00:00-24:00 MANTENIMIENTO MAYOR + LIMPIEZA DE GENERADOR UG1</t>
        </r>
      </text>
    </comment>
    <comment ref="N32" authorId="1" shapeId="0" xr:uid="{00A930B6-9ED4-4516-B578-0269B1737C45}">
      <text>
        <r>
          <rPr>
            <sz val="11"/>
            <rFont val="Calibri"/>
            <family val="2"/>
          </rPr>
          <t>00:00-24:00 MANTENIMIENTO MAYOR + LIMPIEZA DE GENERADOR UG1</t>
        </r>
      </text>
    </comment>
    <comment ref="O32" authorId="1" shapeId="0" xr:uid="{34CFE299-1E03-483D-B71A-29F865B4E468}">
      <text>
        <r>
          <rPr>
            <sz val="11"/>
            <rFont val="Calibri"/>
            <family val="2"/>
          </rPr>
          <t>00:00-18:00 MANTENIMIENTO MAYOR + LIMPIEZA DE GENERADOR UG1</t>
        </r>
      </text>
    </comment>
    <comment ref="S33" authorId="1" shapeId="0" xr:uid="{7F15A144-1FF4-4462-BFD0-578438D61AFA}">
      <text>
        <r>
          <rPr>
            <sz val="11"/>
            <rFont val="Calibri"/>
            <family val="2"/>
          </rPr>
          <t>07:00-24:00 MANTENIMIENTO MAYOR + LIMPIEZA DE GENERADOR UG2</t>
        </r>
      </text>
    </comment>
    <comment ref="T33" authorId="1" shapeId="0" xr:uid="{FF656273-5954-444A-9C38-EF1E348932AE}">
      <text>
        <r>
          <rPr>
            <sz val="11"/>
            <rFont val="Calibri"/>
            <family val="2"/>
          </rPr>
          <t>00:00-24:00 MANTENIMIENTO MAYOR + LIMPIEZA DE GENERADOR UG2</t>
        </r>
      </text>
    </comment>
    <comment ref="U33" authorId="1" shapeId="0" xr:uid="{3099BE43-A69D-43DF-A3C4-8179AEDA1BFF}">
      <text>
        <r>
          <rPr>
            <sz val="11"/>
            <rFont val="Calibri"/>
            <family val="2"/>
          </rPr>
          <t>00:00-24:00 MANTENIMIENTO MAYOR + LIMPIEZA DE GENERADOR UG2</t>
        </r>
      </text>
    </comment>
    <comment ref="V33" authorId="1" shapeId="0" xr:uid="{28D0F06C-4C8A-4085-B828-F30CEC3BDE1E}">
      <text>
        <r>
          <rPr>
            <sz val="11"/>
            <rFont val="Calibri"/>
            <family val="2"/>
          </rPr>
          <t>00:00-18:00 MANTENIMIENTO MAYOR + LIMPIEZA DE GENERADOR UG2</t>
        </r>
      </text>
    </comment>
    <comment ref="P34" authorId="1" shapeId="0" xr:uid="{F66913D2-577E-44C0-A20A-A6C02055C175}">
      <text>
        <r>
          <rPr>
            <sz val="11"/>
            <rFont val="Calibri"/>
            <family val="2"/>
          </rPr>
          <t>07:00-17:00 REV. HID Y PRUEBAS DE COMPONENTES DE TURBINA / MBO-GENERADOR  -YANANGO</t>
        </r>
      </text>
    </comment>
    <comment ref="N35" authorId="1" shapeId="0" xr:uid="{0BC17D8D-83ED-4D2C-9D5E-69C56D1ADA4E}">
      <text>
        <r>
          <rPr>
            <sz val="11"/>
            <rFont val="Calibri"/>
            <family val="2"/>
          </rPr>
          <t>07:00-24:00 INSPECCIÓN HGP TG-1</t>
        </r>
      </text>
    </comment>
    <comment ref="O35" authorId="1" shapeId="0" xr:uid="{4EE88343-BBBC-4EC7-A2E0-B6023222A77E}">
      <text>
        <r>
          <rPr>
            <sz val="11"/>
            <rFont val="Calibri"/>
            <family val="2"/>
          </rPr>
          <t>00:00-19:00 INSPECCIÓN HGP TG-1</t>
        </r>
      </text>
    </comment>
    <comment ref="AI36" authorId="1" shapeId="0" xr:uid="{A7EE8314-8957-40C2-9B48-3D3EFE0B942F}">
      <text>
        <r>
          <rPr>
            <sz val="11"/>
            <rFont val="Calibri"/>
            <family val="2"/>
          </rPr>
          <t>08:00-13:30 PRUEBAS DE AJUSTE DE CURVA DE AGUA ILO31 POR REQUERIMIENTO LMP - TG1</t>
        </r>
      </text>
    </comment>
    <comment ref="AI37" authorId="1" shapeId="0" xr:uid="{55A279B5-49A1-41C0-99E6-F1CD695CB602}">
      <text>
        <r>
          <rPr>
            <sz val="11"/>
            <rFont val="Calibri"/>
            <family val="2"/>
          </rPr>
          <t>15:00-20:30 PRUEBAS DE AJUSTE DE CURVA DE AGUA ILO31 POR REQUERIMIENTO LMP - TG2</t>
        </r>
      </text>
    </comment>
    <comment ref="L38" authorId="1" shapeId="0" xr:uid="{334C24B8-397B-4FAB-80AD-0AACF33BFF6D}">
      <text>
        <r>
          <rPr>
            <sz val="11"/>
            <rFont val="Calibri"/>
            <family val="2"/>
          </rPr>
          <t>07:00-24:00 MANTENIMIENTO GRUPO AUXILIAR GT-2.</t>
        </r>
      </text>
    </comment>
    <comment ref="M38" authorId="1" shapeId="0" xr:uid="{09B68FFB-BEEA-47E8-98BD-F1323EB857EC}">
      <text>
        <r>
          <rPr>
            <sz val="11"/>
            <rFont val="Calibri"/>
            <family val="2"/>
          </rPr>
          <t>00:00-24:00 MANTENIMIENTO GRUPO AUXILIAR GT-2.</t>
        </r>
      </text>
    </comment>
    <comment ref="N38" authorId="1" shapeId="0" xr:uid="{D6356F8E-B880-461C-9A3A-C70ACAE9086B}">
      <text>
        <r>
          <rPr>
            <sz val="11"/>
            <rFont val="Calibri"/>
            <family val="2"/>
          </rPr>
          <t>00:00-24:00 MANTENIMIENTO GRUPO AUXILIAR GT-2.</t>
        </r>
      </text>
    </comment>
    <comment ref="O38" authorId="1" shapeId="0" xr:uid="{AC380128-1A3D-43D3-9B3E-1CD26ECF52F4}">
      <text>
        <r>
          <rPr>
            <sz val="11"/>
            <rFont val="Calibri"/>
            <family val="2"/>
          </rPr>
          <t>00:00-24:00 MANTENIMIENTO GRUPO AUXILIAR GT-2.</t>
        </r>
      </text>
    </comment>
    <comment ref="P38" authorId="1" shapeId="0" xr:uid="{4568F4D5-C461-43B9-B822-0AA1368FD3EA}">
      <text>
        <r>
          <rPr>
            <sz val="11"/>
            <rFont val="Calibri"/>
            <family val="2"/>
          </rPr>
          <t>00:00-19:00 MANTENIMIENTO GRUPO AUXILIAR GT-2.</t>
        </r>
      </text>
    </comment>
    <comment ref="P39" authorId="1" shapeId="0" xr:uid="{49FD890C-8ED4-4723-B069-0334328DC0C2}">
      <text>
        <r>
          <rPr>
            <sz val="11"/>
            <rFont val="Calibri"/>
            <family val="2"/>
          </rPr>
          <t>07:00-15:00 Mantenimiento Electromecánico Plan 1</t>
        </r>
      </text>
    </comment>
    <comment ref="Z40" authorId="1" shapeId="0" xr:uid="{8811A73D-813C-4ABA-ADF7-7E072AC0EB0A}">
      <text>
        <r>
          <rPr>
            <sz val="11"/>
            <rFont val="Calibri"/>
            <family val="2"/>
          </rPr>
          <t>07:00-15:00 Mantenimiento Electromecánico Plan 1</t>
        </r>
      </text>
    </comment>
    <comment ref="O41" authorId="1" shapeId="0" xr:uid="{F9FFE9C3-9471-413A-B213-E1F6657F8D33}">
      <text>
        <r>
          <rPr>
            <sz val="11"/>
            <rFont val="Calibri"/>
            <family val="2"/>
          </rPr>
          <t>07:00-15:00 Mantenimiento Electromecánico Plan 1</t>
        </r>
      </text>
    </comment>
    <comment ref="AE42" authorId="1" shapeId="0" xr:uid="{3B27C778-68B2-4641-A181-49542FF704B4}">
      <text>
        <r>
          <rPr>
            <sz val="11"/>
            <rFont val="Calibri"/>
            <family val="2"/>
          </rPr>
          <t>07:00-15:00 Mantenimiento Electromecánico Plan 1</t>
        </r>
      </text>
    </comment>
    <comment ref="J43" authorId="1" shapeId="0" xr:uid="{4A63F9C2-4B41-4B8C-98BB-83818ADFA14A}">
      <text>
        <r>
          <rPr>
            <sz val="11"/>
            <rFont val="Calibri"/>
            <family val="2"/>
          </rPr>
          <t>00:00-17:00 INSPECCION DE GENERADOR</t>
        </r>
      </text>
    </comment>
    <comment ref="K44" authorId="1" shapeId="0" xr:uid="{04666A96-44B8-4E5C-8FE1-889C418C431F}">
      <text>
        <r>
          <rPr>
            <sz val="11"/>
            <rFont val="Calibri"/>
            <family val="2"/>
          </rPr>
          <t>00:00-17:00 INSPECCION DE GENERADOR</t>
        </r>
      </text>
    </comment>
    <comment ref="L45" authorId="1" shapeId="0" xr:uid="{6AF511BE-FB3B-4E1B-9BCB-0B00805D9453}">
      <text>
        <r>
          <rPr>
            <sz val="11"/>
            <rFont val="Calibri"/>
            <family val="2"/>
          </rPr>
          <t>00:00-17:00 INSPECCION DE GENERADOR</t>
        </r>
      </text>
    </comment>
    <comment ref="Y46" authorId="1" shapeId="0" xr:uid="{619D8E04-AB72-49C4-A73B-09AB7692D4B8}">
      <text>
        <r>
          <rPr>
            <sz val="11"/>
            <rFont val="Calibri"/>
            <family val="2"/>
          </rPr>
          <t>00:00-17:00 INSPECCION DE GENERADOR</t>
        </r>
      </text>
    </comment>
    <comment ref="AB47" authorId="1" shapeId="0" xr:uid="{4B1E3E8A-5C04-40FE-A9B3-37B532106B17}">
      <text>
        <r>
          <rPr>
            <sz val="11"/>
            <rFont val="Calibri"/>
            <family val="2"/>
          </rPr>
          <t>08:00-13:00 Inspección de los componentes de la turbina del Grupo de Generación N° 1 de la CH Rucuy</t>
        </r>
      </text>
    </comment>
    <comment ref="AC48" authorId="1" shapeId="0" xr:uid="{118BE516-712B-4639-AAA6-82CDF303866B}">
      <text>
        <r>
          <rPr>
            <sz val="11"/>
            <rFont val="Calibri"/>
            <family val="2"/>
          </rPr>
          <t>08:00-18:00 Reemplazo de Rodete del Grupo de Generación N° 2 de la CH Rucuy</t>
        </r>
      </text>
    </comment>
    <comment ref="J49" authorId="1" shapeId="0" xr:uid="{FF89062C-5340-4D4F-8F09-8A7CECB535B6}">
      <text>
        <r>
          <rPr>
            <sz val="11"/>
            <rFont val="Calibri"/>
            <family val="2"/>
          </rPr>
          <t>00:00-24:00 MANTENIMIENTO MAYOR DE GENERADOR</t>
        </r>
      </text>
    </comment>
    <comment ref="K49" authorId="1" shapeId="0" xr:uid="{8C7F590B-3856-4153-AD09-24332ECF65D7}">
      <text>
        <r>
          <rPr>
            <sz val="11"/>
            <rFont val="Calibri"/>
            <family val="2"/>
          </rPr>
          <t>00:00-24:00 MANTENIMIENTO MAYOR DE GENERADOR</t>
        </r>
      </text>
    </comment>
    <comment ref="L49" authorId="1" shapeId="0" xr:uid="{AAF6A075-78B9-41B1-86A7-70DEC74D9B15}">
      <text>
        <r>
          <rPr>
            <sz val="11"/>
            <rFont val="Calibri"/>
            <family val="2"/>
          </rPr>
          <t>00:00-24:00 MANTENIMIENTO MAYOR DE GENERADOR</t>
        </r>
      </text>
    </comment>
    <comment ref="M49" authorId="1" shapeId="0" xr:uid="{FF00DED9-6611-4E47-AFC2-1193C285EF38}">
      <text>
        <r>
          <rPr>
            <sz val="11"/>
            <rFont val="Calibri"/>
            <family val="2"/>
          </rPr>
          <t>00:00-24:00 MANTENIMIENTO MAYOR DE GENERADOR</t>
        </r>
      </text>
    </comment>
    <comment ref="N49" authorId="1" shapeId="0" xr:uid="{B85D7CE5-9B20-4EFC-BF85-CAF813447072}">
      <text>
        <r>
          <rPr>
            <sz val="11"/>
            <rFont val="Calibri"/>
            <family val="2"/>
          </rPr>
          <t>00:00-24:00 MANTENIMIENTO MAYOR DE GENERADOR</t>
        </r>
      </text>
    </comment>
    <comment ref="O49" authorId="1" shapeId="0" xr:uid="{20B822C3-1A67-4FB9-8468-0D983DBBE644}">
      <text>
        <r>
          <rPr>
            <sz val="11"/>
            <rFont val="Calibri"/>
            <family val="2"/>
          </rPr>
          <t>00:00-24:00 MANTENIMIENTO MAYOR DE GENERADOR</t>
        </r>
      </text>
    </comment>
    <comment ref="P49" authorId="1" shapeId="0" xr:uid="{D32530C2-D667-44F6-B4CC-5C84D89826A0}">
      <text>
        <r>
          <rPr>
            <sz val="11"/>
            <rFont val="Calibri"/>
            <family val="2"/>
          </rPr>
          <t>00:00-24:00 MANTENIMIENTO MAYOR DE GENERADOR</t>
        </r>
      </text>
    </comment>
    <comment ref="Q49" authorId="1" shapeId="0" xr:uid="{E40E9D06-C84E-4A03-B91C-CC919ECDF975}">
      <text>
        <r>
          <rPr>
            <sz val="11"/>
            <rFont val="Calibri"/>
            <family val="2"/>
          </rPr>
          <t>00:00-24:00 MANTENIMIENTO MAYOR DE GENERADOR</t>
        </r>
      </text>
    </comment>
    <comment ref="R49" authorId="1" shapeId="0" xr:uid="{6C0FB1BC-024C-4B00-8266-D7E75CECD86B}">
      <text>
        <r>
          <rPr>
            <sz val="11"/>
            <rFont val="Calibri"/>
            <family val="2"/>
          </rPr>
          <t>00:00-24:00 MANTENIMIENTO MAYOR DE GENERADOR</t>
        </r>
      </text>
    </comment>
    <comment ref="S49" authorId="1" shapeId="0" xr:uid="{0942A84B-2B4D-4FA9-A158-3DF9B8E669F8}">
      <text>
        <r>
          <rPr>
            <sz val="11"/>
            <rFont val="Calibri"/>
            <family val="2"/>
          </rPr>
          <t>00:00-24:00 MANTENIMIENTO MAYOR DE GENERADOR</t>
        </r>
      </text>
    </comment>
    <comment ref="T49" authorId="1" shapeId="0" xr:uid="{78CDB696-EB8E-478B-9926-81F99C3F8C7E}">
      <text>
        <r>
          <rPr>
            <sz val="11"/>
            <rFont val="Calibri"/>
            <family val="2"/>
          </rPr>
          <t>00:00-24:00 MANTENIMIENTO MAYOR DE GENERADOR</t>
        </r>
      </text>
    </comment>
    <comment ref="U49" authorId="1" shapeId="0" xr:uid="{C8DE2E4D-4ADB-48B8-917D-5986F5EFFAED}">
      <text>
        <r>
          <rPr>
            <sz val="11"/>
            <rFont val="Calibri"/>
            <family val="2"/>
          </rPr>
          <t>00:00-24:00 MANTENIMIENTO MAYOR DE GENERADOR</t>
        </r>
      </text>
    </comment>
    <comment ref="V49" authorId="1" shapeId="0" xr:uid="{6FDBCB96-B1FB-4F08-856F-A8E2ED5D687A}">
      <text>
        <r>
          <rPr>
            <sz val="11"/>
            <rFont val="Calibri"/>
            <family val="2"/>
          </rPr>
          <t>00:00-24:00 MANTENIMIENTO MAYOR DE GENERADOR</t>
        </r>
      </text>
    </comment>
    <comment ref="W49" authorId="1" shapeId="0" xr:uid="{3B594D2C-A201-482A-8232-FBF083343DD2}">
      <text>
        <r>
          <rPr>
            <sz val="11"/>
            <rFont val="Calibri"/>
            <family val="2"/>
          </rPr>
          <t>00:00-24:00 MANTENIMIENTO MAYOR DE GENERADOR</t>
        </r>
      </text>
    </comment>
    <comment ref="X49" authorId="1" shapeId="0" xr:uid="{704914AF-EB77-41E7-80AE-30572D079971}">
      <text>
        <r>
          <rPr>
            <sz val="11"/>
            <rFont val="Calibri"/>
            <family val="2"/>
          </rPr>
          <t>00:00-24:00 MANTENIMIENTO MAYOR DE GENERADOR</t>
        </r>
      </text>
    </comment>
    <comment ref="Y49" authorId="1" shapeId="0" xr:uid="{F0A409B4-88CE-4927-BA72-6DD4B689C2F8}">
      <text>
        <r>
          <rPr>
            <sz val="11"/>
            <rFont val="Calibri"/>
            <family val="2"/>
          </rPr>
          <t>00:00-24:00 MANTENIMIENTO MAYOR DE GENERADOR</t>
        </r>
      </text>
    </comment>
    <comment ref="Z49" authorId="1" shapeId="0" xr:uid="{88CECABD-6F00-44EF-9E3B-8954A673A114}">
      <text>
        <r>
          <rPr>
            <sz val="11"/>
            <rFont val="Calibri"/>
            <family val="2"/>
          </rPr>
          <t>00:00-24:00 MANTENIMIENTO MAYOR DE GENERADOR</t>
        </r>
      </text>
    </comment>
    <comment ref="AA49" authorId="1" shapeId="0" xr:uid="{8C9A0279-EBA3-4573-99DC-999433BCDB50}">
      <text>
        <r>
          <rPr>
            <sz val="11"/>
            <rFont val="Calibri"/>
            <family val="2"/>
          </rPr>
          <t>00:00-24:00 MANTENIMIENTO MAYOR DE GENERADOR</t>
        </r>
      </text>
    </comment>
    <comment ref="AB49" authorId="1" shapeId="0" xr:uid="{CD277283-5636-4FDA-9E1B-D19D4E8E8CA9}">
      <text>
        <r>
          <rPr>
            <sz val="11"/>
            <rFont val="Calibri"/>
            <family val="2"/>
          </rPr>
          <t>00:00-24:00 MANTENIMIENTO MAYOR DE GENERADOR</t>
        </r>
      </text>
    </comment>
    <comment ref="AC49" authorId="1" shapeId="0" xr:uid="{6924EB90-760A-4D16-BFA6-04CCDB521D91}">
      <text>
        <r>
          <rPr>
            <sz val="11"/>
            <rFont val="Calibri"/>
            <family val="2"/>
          </rPr>
          <t>00:00-24:00 MANTENIMIENTO MAYOR DE GENERADOR</t>
        </r>
      </text>
    </comment>
    <comment ref="AD49" authorId="1" shapeId="0" xr:uid="{D8C9ABE3-6951-4338-B859-DAE33D4F52DC}">
      <text>
        <r>
          <rPr>
            <sz val="11"/>
            <rFont val="Calibri"/>
            <family val="2"/>
          </rPr>
          <t>00:00-24:00 MANTENIMIENTO MAYOR DE GENERADOR</t>
        </r>
      </text>
    </comment>
    <comment ref="AE49" authorId="1" shapeId="0" xr:uid="{76A39995-97FA-4AB5-A505-3C8223A617B5}">
      <text>
        <r>
          <rPr>
            <sz val="11"/>
            <rFont val="Calibri"/>
            <family val="2"/>
          </rPr>
          <t>00:00-24:00 MANTENIMIENTO MAYOR DE GENERADOR</t>
        </r>
      </text>
    </comment>
    <comment ref="AF49" authorId="1" shapeId="0" xr:uid="{3D2C8497-69AA-4FA1-B85F-C19A4D5C41BF}">
      <text>
        <r>
          <rPr>
            <sz val="11"/>
            <rFont val="Calibri"/>
            <family val="2"/>
          </rPr>
          <t>00:00-24:00 MANTENIMIENTO MAYOR DE GENERADOR</t>
        </r>
      </text>
    </comment>
    <comment ref="AG49" authorId="1" shapeId="0" xr:uid="{CFD055C6-FDC3-4906-BEA1-B121E2982FE3}">
      <text>
        <r>
          <rPr>
            <sz val="11"/>
            <rFont val="Calibri"/>
            <family val="2"/>
          </rPr>
          <t>00:00-24:00 MANTENIMIENTO MAYOR DE GENERADOR</t>
        </r>
      </text>
    </comment>
    <comment ref="AH49" authorId="1" shapeId="0" xr:uid="{F95B3531-3FDB-4129-8224-9CFFCDAA7164}">
      <text>
        <r>
          <rPr>
            <sz val="11"/>
            <rFont val="Calibri"/>
            <family val="2"/>
          </rPr>
          <t>00:00-24:00 MANTENIMIENTO MAYOR DE GENERADOR</t>
        </r>
      </text>
    </comment>
    <comment ref="AI49" authorId="1" shapeId="0" xr:uid="{E0F1C795-0459-4BA0-8A78-4E016D622937}">
      <text>
        <r>
          <rPr>
            <sz val="11"/>
            <rFont val="Calibri"/>
            <family val="2"/>
          </rPr>
          <t>00:00-24:00 MANTENIMIENTO MAYOR DE GENERADOR</t>
        </r>
      </text>
    </comment>
    <comment ref="AJ49" authorId="1" shapeId="0" xr:uid="{DCDDD5A1-8C60-4910-9412-BB2FC3363693}">
      <text>
        <r>
          <rPr>
            <sz val="11"/>
            <rFont val="Calibri"/>
            <family val="2"/>
          </rPr>
          <t>00:00-24:00 MANTENIMIENTO MAYOR DE GENERADOR</t>
        </r>
      </text>
    </comment>
    <comment ref="AK49" authorId="1" shapeId="0" xr:uid="{A18DE1FC-167A-4760-8059-856B86076666}">
      <text>
        <r>
          <rPr>
            <sz val="11"/>
            <rFont val="Calibri"/>
            <family val="2"/>
          </rPr>
          <t>00:00-24:00 MANTENIMIENTO MAYOR DE GENERADOR</t>
        </r>
      </text>
    </comment>
    <comment ref="AL49" authorId="1" shapeId="0" xr:uid="{84FC70EC-DA9F-48F7-9477-E187B1434494}">
      <text>
        <r>
          <rPr>
            <sz val="11"/>
            <rFont val="Calibri"/>
            <family val="2"/>
          </rPr>
          <t>00:00-24:00 MANTENIMIENTO MAYOR DE GENERADOR</t>
        </r>
      </text>
    </comment>
    <comment ref="AM49" authorId="1" shapeId="0" xr:uid="{CC12FCD3-2F3C-418C-862A-90D30D1ACAD6}">
      <text>
        <r>
          <rPr>
            <sz val="11"/>
            <rFont val="Calibri"/>
            <family val="2"/>
          </rPr>
          <t>00:00-24:00 MANTENIMIENTO MAYOR DE GENERADOR</t>
        </r>
      </text>
    </comment>
    <comment ref="AN49" authorId="1" shapeId="0" xr:uid="{99CA70BD-C791-43BF-9045-452D328F9ED6}">
      <text>
        <r>
          <rPr>
            <sz val="11"/>
            <rFont val="Calibri"/>
            <family val="2"/>
          </rPr>
          <t>00:00-24:00 MANTENIMIENTO MAYOR DE GENERADOR</t>
        </r>
      </text>
    </comment>
    <comment ref="O50" authorId="1" shapeId="0" xr:uid="{8811473D-B985-457C-90B0-EB82455BA85C}">
      <text>
        <r>
          <rPr>
            <sz val="11"/>
            <rFont val="Calibri"/>
            <family val="2"/>
          </rPr>
          <t>07:00-17:00 CONFIGURACIÓN Y PRUEBAS MIGRACIÓN SCADA SICAM 230 A ZENON G1</t>
        </r>
      </text>
    </comment>
    <comment ref="P50" authorId="1" shapeId="0" xr:uid="{19AD34D5-7271-49B4-A5DB-B5F8731022DE}">
      <text>
        <r>
          <rPr>
            <sz val="11"/>
            <rFont val="Calibri"/>
            <family val="2"/>
          </rPr>
          <t>07:00-17:00 CONFIGURACIÓN Y PRUEBAS MIGRACIÓN SCADA SICAM 230 A ZENON G1.</t>
        </r>
      </text>
    </comment>
    <comment ref="Q51" authorId="1" shapeId="0" xr:uid="{F2EF2A83-6CB2-4361-9185-75DA4F6D1B47}">
      <text>
        <r>
          <rPr>
            <sz val="11"/>
            <rFont val="Calibri"/>
            <family val="2"/>
          </rPr>
          <t>07:00-17:00 CONFIGURACIÓN Y PRUEBAS MIGRACIÓN SCADA SICAM 230 A ZENON G2</t>
        </r>
      </text>
    </comment>
    <comment ref="R51" authorId="1" shapeId="0" xr:uid="{02B8FA2F-4CB2-4979-BD4D-354E0B432ABF}">
      <text>
        <r>
          <rPr>
            <sz val="11"/>
            <rFont val="Calibri"/>
            <family val="2"/>
          </rPr>
          <t>07:00-17:00 CONFIGURACIÓN Y PRUEBAS MIGRACIÓN SCADA SICAM 230 A ZENON G2</t>
        </r>
      </text>
    </comment>
    <comment ref="S52" authorId="1" shapeId="0" xr:uid="{1B3733B4-7F78-407A-9807-88ADF043BD50}">
      <text>
        <r>
          <rPr>
            <sz val="11"/>
            <rFont val="Calibri"/>
            <family val="2"/>
          </rPr>
          <t>07:00-17:00 CONFIGURACIÓN Y PRUEBAS MIGRACIÓN SCADA SICAM 230 A ZENON G3</t>
        </r>
      </text>
    </comment>
    <comment ref="T52" authorId="1" shapeId="0" xr:uid="{2A1ACAFA-40C7-45DA-9E92-AA0212175CCA}">
      <text>
        <r>
          <rPr>
            <sz val="11"/>
            <rFont val="Calibri"/>
            <family val="2"/>
          </rPr>
          <t>07:00-17:00 CONFIGURACIÓN Y PRUEBAS MIGRACIÓN SCADA SICAM 230 A ZENON G3</t>
        </r>
      </text>
    </comment>
    <comment ref="M53" authorId="1" shapeId="0" xr:uid="{6CF8AD7F-48DF-4F7E-A2F2-5704A8591D78}">
      <text>
        <r>
          <rPr>
            <sz val="11"/>
            <rFont val="Calibri"/>
            <family val="2"/>
          </rPr>
          <t>08:00-24:00 MANTENIMIENTO MAYOR UG1</t>
        </r>
      </text>
    </comment>
    <comment ref="N53" authorId="1" shapeId="0" xr:uid="{BB693B4E-EF1B-4290-B369-26D5E29837B4}">
      <text>
        <r>
          <rPr>
            <sz val="11"/>
            <rFont val="Calibri"/>
            <family val="2"/>
          </rPr>
          <t>00:00-24:00 MANTENIMIENTO MAYOR UG1</t>
        </r>
      </text>
    </comment>
    <comment ref="O53" authorId="1" shapeId="0" xr:uid="{CA328EDA-2436-41B8-A597-32C97CBEAAE5}">
      <text>
        <r>
          <rPr>
            <sz val="11"/>
            <rFont val="Calibri"/>
            <family val="2"/>
          </rPr>
          <t>00:00-24:00 MANTENIMIENTO MAYOR UG1</t>
        </r>
      </text>
    </comment>
    <comment ref="P53" authorId="1" shapeId="0" xr:uid="{72E1D6EB-03DB-4B21-ADEC-2171E7B474B1}">
      <text>
        <r>
          <rPr>
            <sz val="11"/>
            <rFont val="Calibri"/>
            <family val="2"/>
          </rPr>
          <t>00:00-18:00 MANTENIMIENTO MAYOR UG1</t>
        </r>
      </text>
    </comment>
    <comment ref="T54" authorId="1" shapeId="0" xr:uid="{B1A499E2-7B47-476D-8F01-67BD20075380}">
      <text>
        <r>
          <rPr>
            <sz val="11"/>
            <rFont val="Calibri"/>
            <family val="2"/>
          </rPr>
          <t>08:00-24:00 MANTENIMIENTO MAYOR UG2</t>
        </r>
      </text>
    </comment>
    <comment ref="U54" authorId="1" shapeId="0" xr:uid="{9A1D8EAC-2142-4762-9D0E-D814CEF006DE}">
      <text>
        <r>
          <rPr>
            <sz val="11"/>
            <rFont val="Calibri"/>
            <family val="2"/>
          </rPr>
          <t>00:00-24:00 MANTENIMIENTO MAYOR UG2</t>
        </r>
      </text>
    </comment>
    <comment ref="V54" authorId="1" shapeId="0" xr:uid="{35D88CCC-60D3-4238-B9E0-C7E985A23CE5}">
      <text>
        <r>
          <rPr>
            <sz val="11"/>
            <rFont val="Calibri"/>
            <family val="2"/>
          </rPr>
          <t>00:00-24:00 MANTENIMIENTO MAYOR UG2</t>
        </r>
      </text>
    </comment>
    <comment ref="W54" authorId="1" shapeId="0" xr:uid="{BBE3C995-CED0-42F9-8647-1AAFAF7F28E1}">
      <text>
        <r>
          <rPr>
            <sz val="11"/>
            <rFont val="Calibri"/>
            <family val="2"/>
          </rPr>
          <t>00:00-13:00 MANTENIMIENTO MAYOR UG2</t>
        </r>
      </text>
    </comment>
    <comment ref="Q55" authorId="1" shapeId="0" xr:uid="{9BDF91F1-D513-406A-AFFF-1E14460D041C}">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R55" authorId="1" shapeId="0" xr:uid="{F0214882-A05F-4E09-A4D1-E147C4B31F18}">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S55" authorId="1" shapeId="0" xr:uid="{14B61340-34A5-4BBC-95BB-ECC7939D98F3}">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T55" authorId="1" shapeId="0" xr:uid="{4BCCD3B2-4A39-4365-BA81-A618ED51E625}">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U55" authorId="1" shapeId="0" xr:uid="{062A0D9B-AE18-42F8-8AC2-BCC53F4CAF04}">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V55" authorId="1" shapeId="0" xr:uid="{9181FA03-9576-43FE-ACC3-DBBCC7D625B1}">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W55" authorId="1" shapeId="0" xr:uid="{B4C3F898-0DFE-430D-9610-F68B92A7BBAE}">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X55" authorId="1" shapeId="0" xr:uid="{40B8784D-1FFA-41AB-82B1-337B8E2011E4}">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Y55" authorId="1" shapeId="0" xr:uid="{024D1BC9-6358-4169-869F-03B67FE72ADF}">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Z55" authorId="1" shapeId="0" xr:uid="{A3E2B4CF-B393-4246-A19F-93990A00E431}">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AA55" authorId="1" shapeId="0" xr:uid="{96C9C32C-9C4B-440B-985A-D2DE49CCCB3E}">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AB55" authorId="1" shapeId="0" xr:uid="{64F8CF5F-4081-40CA-AC3E-00B09C61AF30}">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AC55" authorId="1" shapeId="0" xr:uid="{AE316AAC-1330-4B47-AA57-195DAA392380}">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AD55" authorId="1" shapeId="0" xr:uid="{BEED6B91-88F4-48D1-B73E-93AF5316375D}">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AE55" authorId="1" shapeId="0" xr:uid="{2E48F429-0F82-4710-B5B9-F21C320460BD}">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AF55" authorId="1" shapeId="0" xr:uid="{D576AAC1-2228-4BFA-B629-9638551B9471}">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 VACIADO DE PIQUE POR CAMBIO DE INYECTORES UG2</t>
        </r>
      </text>
    </comment>
    <comment ref="Q56" authorId="1" shapeId="0" xr:uid="{FD3A3A05-1A94-4C53-9710-E3574073136E}">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R56" authorId="1" shapeId="0" xr:uid="{CEEDF361-988E-419A-9752-DE29E21FD2DE}">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S56" authorId="1" shapeId="0" xr:uid="{86FC43B4-CB52-4D64-BD24-D722053F5583}">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T56" authorId="1" shapeId="0" xr:uid="{018F196D-ECE0-4AB6-A486-15D55057D62C}">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U56" authorId="1" shapeId="0" xr:uid="{3C18EEC7-1844-4F70-942E-64A3EC678AB8}">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V56" authorId="1" shapeId="0" xr:uid="{DFA49698-BC95-4E95-A836-9DC0F1697E58}">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W56" authorId="1" shapeId="0" xr:uid="{11A36D01-2563-46B9-8408-5A234D1E847E}">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X56" authorId="1" shapeId="0" xr:uid="{5CE5FEFB-19FA-43BF-A9D4-8504D775E2D3}">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Y56" authorId="1" shapeId="0" xr:uid="{33725DDE-8F84-4597-96F3-3BA20FF22A31}">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Z56" authorId="1" shapeId="0" xr:uid="{8F8A8C93-C774-4D2C-A634-FC30A4520B6D}">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AA56" authorId="1" shapeId="0" xr:uid="{1C1C8762-30CB-420A-BB24-FD11DAC10B37}">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AB56" authorId="1" shapeId="0" xr:uid="{E680D269-82F3-4C74-9C31-DDE034925A7C}">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AC56" authorId="1" shapeId="0" xr:uid="{D315998B-58B8-4FE6-9423-E194D13903C4}">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AD56" authorId="1" shapeId="0" xr:uid="{66D0BB17-2BFA-4629-AC8D-0B425AF0AEFE}">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AE56" authorId="1" shapeId="0" xr:uid="{9846508A-1B94-40A8-B8D0-AD93F299D808}">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AF56" authorId="1" shapeId="0" xr:uid="{053174EA-C711-4727-94D2-6E52456D5D6A}">
      <text>
        <r>
          <rPr>
            <sz val="11"/>
            <rFont val="Calibri"/>
            <family val="2"/>
          </rPr>
          <t>00:00-24:00 CAMBIO DEL SISTEMA DE CONTROL DE UNIDADES EN PATIO DE LLAVES, PRUEBAS ELECTRICAS DE GENERADOR, TRANSFORMADOR Y CABLE DE POTENCIA, CAMBIO DE SELLOS DE CABEZALPRUEBAS ELECTRICAS DE GENERADOR, TRANSFORMADOR Y CABLE DE POTENCIA, CAMBIO DE SELLOS DE CABEZAL, PRUEBAS RELES DE PROTECCION, CONTRASTATACION DE MEDIDORES DE ENERGIA,CAMBIO DE INYECTORES UG2</t>
        </r>
      </text>
    </comment>
    <comment ref="Q57" authorId="1" shapeId="0" xr:uid="{361930EB-CFF4-4DFC-8E6A-83563EF9186D}">
      <text>
        <r>
          <rPr>
            <sz val="11"/>
            <rFont val="Calibri"/>
            <family val="2"/>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R57" authorId="1" shapeId="0" xr:uid="{B8AA1906-0AAD-4663-9804-A9505A52CF2A}">
      <text>
        <r>
          <rPr>
            <sz val="11"/>
            <rFont val="Calibri"/>
            <family val="2"/>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S57" authorId="1" shapeId="0" xr:uid="{C74E158A-19DF-4264-87ED-D8F2BCF20D9F}">
      <text>
        <r>
          <rPr>
            <sz val="11"/>
            <rFont val="Calibri"/>
            <family val="2"/>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T57" authorId="1" shapeId="0" xr:uid="{3E0993FA-2FAB-44D5-8E62-B20818C4BBCB}">
      <text>
        <r>
          <rPr>
            <sz val="11"/>
            <rFont val="Calibri"/>
            <family val="2"/>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U57" authorId="1" shapeId="0" xr:uid="{14D88031-FFB3-45E3-B7E5-A23C51D6F0BE}">
      <text>
        <r>
          <rPr>
            <sz val="11"/>
            <rFont val="Calibri"/>
            <family val="2"/>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V57" authorId="1" shapeId="0" xr:uid="{BD8BE42B-A577-4233-8D2C-55A88AFC199B}">
      <text>
        <r>
          <rPr>
            <sz val="11"/>
            <rFont val="Calibri"/>
            <family val="2"/>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W57" authorId="1" shapeId="0" xr:uid="{4C6B67D9-12E0-42B6-B759-656F894271BD}">
      <text>
        <r>
          <rPr>
            <sz val="11"/>
            <rFont val="Calibri"/>
            <family val="2"/>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X57" authorId="1" shapeId="0" xr:uid="{A35FABC5-C04D-407F-B632-5A2FC3DFA051}">
      <text>
        <r>
          <rPr>
            <sz val="11"/>
            <rFont val="Calibri"/>
            <family val="2"/>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Y57" authorId="1" shapeId="0" xr:uid="{0C6A74C7-3203-4064-9216-77BADB23A902}">
      <text>
        <r>
          <rPr>
            <sz val="11"/>
            <rFont val="Calibri"/>
            <family val="2"/>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Z57" authorId="1" shapeId="0" xr:uid="{397CA75D-1C61-4AF8-A382-3C65C3934D52}">
      <text>
        <r>
          <rPr>
            <sz val="11"/>
            <rFont val="Calibri"/>
            <family val="2"/>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AA57" authorId="1" shapeId="0" xr:uid="{7BEEDB3E-DECA-4FF7-881F-F421B5F1606C}">
      <text>
        <r>
          <rPr>
            <sz val="11"/>
            <rFont val="Calibri"/>
            <family val="2"/>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AB57" authorId="1" shapeId="0" xr:uid="{28008ABA-2E8D-43AE-ADC5-2E11C9464F31}">
      <text>
        <r>
          <rPr>
            <sz val="11"/>
            <rFont val="Calibri"/>
            <family val="2"/>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AC57" authorId="1" shapeId="0" xr:uid="{00F4AA85-9BC7-4697-A005-907FF9BF3C5F}">
      <text>
        <r>
          <rPr>
            <sz val="11"/>
            <rFont val="Calibri"/>
            <family val="2"/>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AD57" authorId="1" shapeId="0" xr:uid="{7838DBDD-9F84-4DD5-92D9-1EC9AED3176A}">
      <text>
        <r>
          <rPr>
            <sz val="11"/>
            <rFont val="Calibri"/>
            <family val="2"/>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AE57" authorId="1" shapeId="0" xr:uid="{29BFBAFC-9871-4DAE-95A1-6245EADF476B}">
      <text>
        <r>
          <rPr>
            <sz val="11"/>
            <rFont val="Calibri"/>
            <family val="2"/>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AF57" authorId="1" shapeId="0" xr:uid="{B744F32C-5600-4520-8116-49586B620DA5}">
      <text>
        <r>
          <rPr>
            <sz val="11"/>
            <rFont val="Calibri"/>
            <family val="2"/>
          </rPr>
          <t>00:00-24:00 CAMBIO DEL SISTEMA DE CONTROL DE UNIDADES EN PATIO DE LLAVES, PRUEBAS ELECTRICAS DE GENERADOR, TRANSFORMADOR Y CABLE DE POTENCIA, CAMBIO DE SELLOS DE CABEZAL,PRUEBAS RELES DE PROTECCION, CONTRASTATACION DE MEDIDORES DE ENERGIA,MANTENIMIENTO ANILLO COLECTOR, MANTENIMIENTO TABLERO MCC, MANTENIMIENTO MECANICO REGULADOR, MANTENIMIENTO TABLERO ATB, MANTENIMIENTO TABLERO SSP, MANTENIMIENTO VALVULAS SHUTDOWN, INSPECCION DE RODETES</t>
        </r>
      </text>
    </comment>
    <comment ref="U58" authorId="1" shapeId="0" xr:uid="{AB7D14AA-2888-4E09-B318-0FCFB5F74120}">
      <text>
        <r>
          <rPr>
            <sz val="11"/>
            <rFont val="Calibri"/>
            <family val="2"/>
          </rPr>
          <t>07:00-15:00 Mantenimiento Electromecánico Plan 2</t>
        </r>
      </text>
    </comment>
    <comment ref="V59" authorId="1" shapeId="0" xr:uid="{2B9D4B9B-1FB6-4919-BCF1-38CE544A67F3}">
      <text>
        <r>
          <rPr>
            <sz val="11"/>
            <rFont val="Calibri"/>
            <family val="2"/>
          </rPr>
          <t>07:00-15:00 Mantenimiento Electromecánico Plan 2</t>
        </r>
      </text>
    </comment>
    <comment ref="Y60" authorId="1" shapeId="0" xr:uid="{D53DC360-723C-4BBB-976C-C5709306B401}">
      <text>
        <r>
          <rPr>
            <sz val="11"/>
            <rFont val="Calibri"/>
            <family val="2"/>
          </rPr>
          <t>07:00-19:00 Parada de Central: Inspección de túnel, canales, cámara de carga, subestación con parada de planta de CH RU2.</t>
        </r>
      </text>
    </comment>
    <comment ref="AJ61" authorId="1" shapeId="0" xr:uid="{9910B29F-92D1-4F91-A8DC-F5E15A3EBA28}">
      <text>
        <r>
          <rPr>
            <sz val="11"/>
            <rFont val="Calibri"/>
            <family val="2"/>
          </rPr>
          <t>14:00-19:30 PRUEBAS DE AJUSTE DE CURVA DE AGUA ILO31 POR REQUERIMIENTO LMP - TG3</t>
        </r>
      </text>
    </comment>
    <comment ref="Q62" authorId="1" shapeId="0" xr:uid="{58B59701-FA97-4233-A996-4E13266DE318}">
      <text>
        <r>
          <rPr>
            <sz val="11"/>
            <rFont val="Calibri"/>
            <family val="2"/>
          </rPr>
          <t>08:00-14:00 Verificación operativa de relés de protección</t>
        </r>
      </text>
    </comment>
    <comment ref="Q63" authorId="1" shapeId="0" xr:uid="{15820BBD-CB29-4379-8D0B-E749A884C1F8}">
      <text>
        <r>
          <rPr>
            <sz val="11"/>
            <rFont val="Calibri"/>
            <family val="2"/>
          </rPr>
          <t>14:00-20:00 Verificación operativa de relés de protección</t>
        </r>
      </text>
    </comment>
    <comment ref="J64" authorId="1" shapeId="0" xr:uid="{DB8C0EAD-52A4-40A8-917E-0AF74137B92E}">
      <text>
        <r>
          <rPr>
            <sz val="11"/>
            <rFont val="Calibri"/>
            <family val="2"/>
          </rPr>
          <t>00:00-24:00 LA CENTRAL FUERA DE SERVICIO POR EVENTO DE FUERZA MAYOR DE CONFORMIDAD CON LO SOLICITADO AL OSINERGMIN. LAS SEÑALES EN TIEMPO REAL ESTARÁN FUERA DE SERVICIO.</t>
        </r>
      </text>
    </comment>
    <comment ref="K64" authorId="1" shapeId="0" xr:uid="{1125EAB9-8870-43C2-A898-EF6BD5763785}">
      <text>
        <r>
          <rPr>
            <sz val="11"/>
            <rFont val="Calibri"/>
            <family val="2"/>
          </rPr>
          <t>00:00-24:00 LA CENTRAL FUERA DE SERVICIO POR EVENTO DE FUERZA MAYOR DE CONFORMIDAD CON LO SOLICITADO AL OSINERGMIN. LAS SEÑALES EN TIEMPO REAL ESTARÁN FUERA DE SERVICIO.</t>
        </r>
      </text>
    </comment>
    <comment ref="L64" authorId="1" shapeId="0" xr:uid="{043D961B-3537-4004-A205-87BD28BA5ACC}">
      <text>
        <r>
          <rPr>
            <sz val="11"/>
            <rFont val="Calibri"/>
            <family val="2"/>
          </rPr>
          <t>00:00-24:00 LA CENTRAL FUERA DE SERVICIO POR EVENTO DE FUERZA MAYOR DE CONFORMIDAD CON LO SOLICITADO AL OSINERGMIN. LAS SEÑALES EN TIEMPO REAL ESTARÁN FUERA DE SERVICIO.</t>
        </r>
      </text>
    </comment>
    <comment ref="M64" authorId="1" shapeId="0" xr:uid="{BF299F9F-3A65-42AF-8AE7-4FDD8A60CA19}">
      <text>
        <r>
          <rPr>
            <sz val="11"/>
            <rFont val="Calibri"/>
            <family val="2"/>
          </rPr>
          <t>00:00-24:00 LA CENTRAL FUERA DE SERVICIO POR EVENTO DE FUERZA MAYOR DE CONFORMIDAD CON LO SOLICITADO AL OSINERGMIN. LAS SEÑALES EN TIEMPO REAL ESTARÁN FUERA DE SERVICIO.</t>
        </r>
      </text>
    </comment>
    <comment ref="N64" authorId="1" shapeId="0" xr:uid="{6D15CACF-D5FB-41A0-A77E-DEC057BA2DFC}">
      <text>
        <r>
          <rPr>
            <sz val="11"/>
            <rFont val="Calibri"/>
            <family val="2"/>
          </rPr>
          <t>00:00-24:00 LA CENTRAL FUERA DE SERVICIO POR EVENTO DE FUERZA MAYOR DE CONFORMIDAD CON LO SOLICITADO AL OSINERGMIN. LAS SEÑALES EN TIEMPO REAL ESTARÁN FUERA DE SERVICIO.</t>
        </r>
      </text>
    </comment>
    <comment ref="O64" authorId="1" shapeId="0" xr:uid="{72A5217C-5A1C-486C-9FFA-8412CF1D415F}">
      <text>
        <r>
          <rPr>
            <sz val="11"/>
            <rFont val="Calibri"/>
            <family val="2"/>
          </rPr>
          <t>00:00-24:00 LA CENTRAL FUERA DE SERVICIO POR EVENTO DE FUERZA MAYOR DE CONFORMIDAD CON LO SOLICITADO AL OSINERGMIN. LAS SEÑALES EN TIEMPO REAL ESTARÁN FUERA DE SERVICIO.</t>
        </r>
      </text>
    </comment>
    <comment ref="P64" authorId="1" shapeId="0" xr:uid="{566C2856-6090-40B3-A8DF-C03979C0BE5E}">
      <text>
        <r>
          <rPr>
            <sz val="11"/>
            <rFont val="Calibri"/>
            <family val="2"/>
          </rPr>
          <t>00:00-24:00 LA CENTRAL FUERA DE SERVICIO POR EVENTO DE FUERZA MAYOR DE CONFORMIDAD CON LO SOLICITADO AL OSINERGMIN. LAS SEÑALES EN TIEMPO REAL ESTARÁN FUERA DE SERVICIO.</t>
        </r>
      </text>
    </comment>
    <comment ref="Q64" authorId="1" shapeId="0" xr:uid="{D5A61AD9-35D4-41AC-9D22-2560C0D55831}">
      <text>
        <r>
          <rPr>
            <sz val="11"/>
            <rFont val="Calibri"/>
            <family val="2"/>
          </rPr>
          <t>00:00-24:00 LA CENTRAL FUERA DE SERVICIO POR EVENTO DE FUERZA MAYOR DE CONFORMIDAD CON LO SOLICITADO AL OSINERGMIN. LAS SEÑALES EN TIEMPO REAL ESTARÁN FUERA DE SERVICIO.</t>
        </r>
      </text>
    </comment>
    <comment ref="R64" authorId="1" shapeId="0" xr:uid="{85C61331-2743-4C30-B65F-0B04039B658B}">
      <text>
        <r>
          <rPr>
            <sz val="11"/>
            <rFont val="Calibri"/>
            <family val="2"/>
          </rPr>
          <t>00:00-24:00 LA CENTRAL FUERA DE SERVICIO POR EVENTO DE FUERZA MAYOR DE CONFORMIDAD CON LO SOLICITADO AL OSINERGMIN. LAS SEÑALES EN TIEMPO REAL ESTARÁN FUERA DE SERVICIO.</t>
        </r>
      </text>
    </comment>
    <comment ref="S64" authorId="1" shapeId="0" xr:uid="{4A8B6D24-74F7-4332-8536-A6FFA6F012FD}">
      <text>
        <r>
          <rPr>
            <sz val="11"/>
            <rFont val="Calibri"/>
            <family val="2"/>
          </rPr>
          <t>00:00-24:00 LA CENTRAL FUERA DE SERVICIO POR EVENTO DE FUERZA MAYOR DE CONFORMIDAD CON LO SOLICITADO AL OSINERGMIN. LAS SEÑALES EN TIEMPO REAL ESTARÁN FUERA DE SERVICIO.</t>
        </r>
      </text>
    </comment>
    <comment ref="T64" authorId="1" shapeId="0" xr:uid="{E8A42D61-AA7B-4645-A18D-27E6A1B0197E}">
      <text>
        <r>
          <rPr>
            <sz val="11"/>
            <rFont val="Calibri"/>
            <family val="2"/>
          </rPr>
          <t>00:00-24:00 LA CENTRAL FUERA DE SERVICIO POR EVENTO DE FUERZA MAYOR DE CONFORMIDAD CON LO SOLICITADO AL OSINERGMIN. LAS SEÑALES EN TIEMPO REAL ESTARÁN FUERA DE SERVICIO.</t>
        </r>
      </text>
    </comment>
    <comment ref="U64" authorId="1" shapeId="0" xr:uid="{2730EF18-03E3-4C38-B992-ACCDE35636E0}">
      <text>
        <r>
          <rPr>
            <sz val="11"/>
            <rFont val="Calibri"/>
            <family val="2"/>
          </rPr>
          <t>00:00-24:00 LA CENTRAL FUERA DE SERVICIO POR EVENTO DE FUERZA MAYOR DE CONFORMIDAD CON LO SOLICITADO AL OSINERGMIN. LAS SEÑALES EN TIEMPO REAL ESTARÁN FUERA DE SERVICIO.</t>
        </r>
      </text>
    </comment>
    <comment ref="V64" authorId="1" shapeId="0" xr:uid="{80B14140-2C7E-4117-83C1-6DDBFC649CC6}">
      <text>
        <r>
          <rPr>
            <sz val="11"/>
            <rFont val="Calibri"/>
            <family val="2"/>
          </rPr>
          <t>00:00-24:00 LA CENTRAL FUERA DE SERVICIO POR EVENTO DE FUERZA MAYOR DE CONFORMIDAD CON LO SOLICITADO AL OSINERGMIN. LAS SEÑALES EN TIEMPO REAL ESTARÁN FUERA DE SERVICIO.</t>
        </r>
      </text>
    </comment>
    <comment ref="W64" authorId="1" shapeId="0" xr:uid="{AF60082C-29A7-4721-ADE9-DE955E1041BB}">
      <text>
        <r>
          <rPr>
            <sz val="11"/>
            <rFont val="Calibri"/>
            <family val="2"/>
          </rPr>
          <t>00:00-24:00 LA CENTRAL FUERA DE SERVICIO POR EVENTO DE FUERZA MAYOR DE CONFORMIDAD CON LO SOLICITADO AL OSINERGMIN. LAS SEÑALES EN TIEMPO REAL ESTARÁN FUERA DE SERVICIO.</t>
        </r>
      </text>
    </comment>
    <comment ref="X64" authorId="1" shapeId="0" xr:uid="{AEB8BCA1-6BD3-4202-8D4E-F70A27385ECE}">
      <text>
        <r>
          <rPr>
            <sz val="11"/>
            <rFont val="Calibri"/>
            <family val="2"/>
          </rPr>
          <t>00:00-24:00 LA CENTRAL FUERA DE SERVICIO POR EVENTO DE FUERZA MAYOR DE CONFORMIDAD CON LO SOLICITADO AL OSINERGMIN. LAS SEÑALES EN TIEMPO REAL ESTARÁN FUERA DE SERVICIO.</t>
        </r>
      </text>
    </comment>
    <comment ref="Y64" authorId="1" shapeId="0" xr:uid="{EF1E29D3-F9C6-4A3B-83B0-3780F7B1FC7B}">
      <text>
        <r>
          <rPr>
            <sz val="11"/>
            <rFont val="Calibri"/>
            <family val="2"/>
          </rPr>
          <t>00:00-24:00 LA CENTRAL FUERA DE SERVICIO POR EVENTO DE FUERZA MAYOR DE CONFORMIDAD CON LO SOLICITADO AL OSINERGMIN. LAS SEÑALES EN TIEMPO REAL ESTARÁN FUERA DE SERVICIO.</t>
        </r>
      </text>
    </comment>
    <comment ref="Z64" authorId="1" shapeId="0" xr:uid="{7453DBE9-572F-4F6D-B0DC-40190747C871}">
      <text>
        <r>
          <rPr>
            <sz val="11"/>
            <rFont val="Calibri"/>
            <family val="2"/>
          </rPr>
          <t>00:00-24:00 LA CENTRAL FUERA DE SERVICIO POR EVENTO DE FUERZA MAYOR DE CONFORMIDAD CON LO SOLICITADO AL OSINERGMIN. LAS SEÑALES EN TIEMPO REAL ESTARÁN FUERA DE SERVICIO.</t>
        </r>
      </text>
    </comment>
    <comment ref="AA64" authorId="1" shapeId="0" xr:uid="{1EE0720F-6926-42F4-94B6-C61E6335181C}">
      <text>
        <r>
          <rPr>
            <sz val="11"/>
            <rFont val="Calibri"/>
            <family val="2"/>
          </rPr>
          <t>00:00-24:00 LA CENTRAL FUERA DE SERVICIO POR EVENTO DE FUERZA MAYOR DE CONFORMIDAD CON LO SOLICITADO AL OSINERGMIN. LAS SEÑALES EN TIEMPO REAL ESTARÁN FUERA DE SERVICIO.</t>
        </r>
      </text>
    </comment>
    <comment ref="AB64" authorId="1" shapeId="0" xr:uid="{569BC1AA-AC89-4373-BD9F-1688FEECD27B}">
      <text>
        <r>
          <rPr>
            <sz val="11"/>
            <rFont val="Calibri"/>
            <family val="2"/>
          </rPr>
          <t>00:00-24:00 LA CENTRAL FUERA DE SERVICIO POR EVENTO DE FUERZA MAYOR DE CONFORMIDAD CON LO SOLICITADO AL OSINERGMIN. LAS SEÑALES EN TIEMPO REAL ESTARÁN FUERA DE SERVICIO.</t>
        </r>
      </text>
    </comment>
    <comment ref="AC64" authorId="1" shapeId="0" xr:uid="{C174D3ED-D673-4B37-BCD1-AA671ABDD110}">
      <text>
        <r>
          <rPr>
            <sz val="11"/>
            <rFont val="Calibri"/>
            <family val="2"/>
          </rPr>
          <t>00:00-24:00 LA CENTRAL FUERA DE SERVICIO POR EVENTO DE FUERZA MAYOR DE CONFORMIDAD CON LO SOLICITADO AL OSINERGMIN. LAS SEÑALES EN TIEMPO REAL ESTARÁN FUERA DE SERVICIO.</t>
        </r>
      </text>
    </comment>
    <comment ref="AD64" authorId="1" shapeId="0" xr:uid="{FDA2D76B-65EB-4BF2-927F-708D33E3FB2B}">
      <text>
        <r>
          <rPr>
            <sz val="11"/>
            <rFont val="Calibri"/>
            <family val="2"/>
          </rPr>
          <t>00:00-24:00 LA CENTRAL FUERA DE SERVICIO POR EVENTO DE FUERZA MAYOR DE CONFORMIDAD CON LO SOLICITADO AL OSINERGMIN. LAS SEÑALES EN TIEMPO REAL ESTARÁN FUERA DE SERVICIO.</t>
        </r>
      </text>
    </comment>
    <comment ref="AE64" authorId="1" shapeId="0" xr:uid="{624DCD6A-9F26-45E8-854B-C638139778EA}">
      <text>
        <r>
          <rPr>
            <sz val="11"/>
            <rFont val="Calibri"/>
            <family val="2"/>
          </rPr>
          <t>00:00-24:00 LA CENTRAL FUERA DE SERVICIO POR EVENTO DE FUERZA MAYOR DE CONFORMIDAD CON LO SOLICITADO AL OSINERGMIN. LAS SEÑALES EN TIEMPO REAL ESTARÁN FUERA DE SERVICIO.</t>
        </r>
      </text>
    </comment>
    <comment ref="AF64" authorId="1" shapeId="0" xr:uid="{4D9A3610-2268-42B2-AEDB-A5415859C934}">
      <text>
        <r>
          <rPr>
            <sz val="11"/>
            <rFont val="Calibri"/>
            <family val="2"/>
          </rPr>
          <t>00:00-24:00 LA CENTRAL FUERA DE SERVICIO POR EVENTO DE FUERZA MAYOR DE CONFORMIDAD CON LO SOLICITADO AL OSINERGMIN. LAS SEÑALES EN TIEMPO REAL ESTARÁN FUERA DE SERVICIO.</t>
        </r>
      </text>
    </comment>
    <comment ref="AG64" authorId="1" shapeId="0" xr:uid="{6F8F506E-9135-44CE-8175-FBEAFB88A9A8}">
      <text>
        <r>
          <rPr>
            <sz val="11"/>
            <rFont val="Calibri"/>
            <family val="2"/>
          </rPr>
          <t>00:00-24:00 LA CENTRAL FUERA DE SERVICIO POR EVENTO DE FUERZA MAYOR DE CONFORMIDAD CON LO SOLICITADO AL OSINERGMIN. LAS SEÑALES EN TIEMPO REAL ESTARÁN FUERA DE SERVICIO.</t>
        </r>
      </text>
    </comment>
    <comment ref="AH64" authorId="1" shapeId="0" xr:uid="{2D13AB3F-C449-436F-AF0D-C04BFD0CD807}">
      <text>
        <r>
          <rPr>
            <sz val="11"/>
            <rFont val="Calibri"/>
            <family val="2"/>
          </rPr>
          <t>00:00-24:00 LA CENTRAL FUERA DE SERVICIO POR EVENTO DE FUERZA MAYOR DE CONFORMIDAD CON LO SOLICITADO AL OSINERGMIN. LAS SEÑALES EN TIEMPO REAL ESTARÁN FUERA DE SERVICIO.</t>
        </r>
      </text>
    </comment>
    <comment ref="AI64" authorId="1" shapeId="0" xr:uid="{EF1D9B9E-56A1-43C1-BAAA-E1BC0C08F728}">
      <text>
        <r>
          <rPr>
            <sz val="11"/>
            <rFont val="Calibri"/>
            <family val="2"/>
          </rPr>
          <t>00:00-24:00 LA CENTRAL FUERA DE SERVICIO POR EVENTO DE FUERZA MAYOR DE CONFORMIDAD CON LO SOLICITADO AL OSINERGMIN. LAS SEÑALES EN TIEMPO REAL ESTARÁN FUERA DE SERVICIO.</t>
        </r>
      </text>
    </comment>
    <comment ref="AJ64" authorId="1" shapeId="0" xr:uid="{A0B0BE75-EFE6-4F8A-B111-49707D665C0E}">
      <text>
        <r>
          <rPr>
            <sz val="11"/>
            <rFont val="Calibri"/>
            <family val="2"/>
          </rPr>
          <t>00:00-24:00 LA CENTRAL FUERA DE SERVICIO POR EVENTO DE FUERZA MAYOR DE CONFORMIDAD CON LO SOLICITADO AL OSINERGMIN. LAS SEÑALES EN TIEMPO REAL ESTARÁN FUERA DE SERVICIO.</t>
        </r>
      </text>
    </comment>
    <comment ref="AK64" authorId="1" shapeId="0" xr:uid="{9DB6F98C-01B8-445C-A9B5-4194554E39BA}">
      <text>
        <r>
          <rPr>
            <sz val="11"/>
            <rFont val="Calibri"/>
            <family val="2"/>
          </rPr>
          <t>00:00-24:00 LA CENTRAL FUERA DE SERVICIO POR EVENTO DE FUERZA MAYOR DE CONFORMIDAD CON LO SOLICITADO AL OSINERGMIN. LAS SEÑALES EN TIEMPO REAL ESTARÁN FUERA DE SERVICIO.</t>
        </r>
      </text>
    </comment>
    <comment ref="AL64" authorId="1" shapeId="0" xr:uid="{6DAA1101-3440-4703-BCE9-47B4DF46E809}">
      <text>
        <r>
          <rPr>
            <sz val="11"/>
            <rFont val="Calibri"/>
            <family val="2"/>
          </rPr>
          <t>00:00-24:00 LA CENTRAL FUERA DE SERVICIO POR EVENTO DE FUERZA MAYOR DE CONFORMIDAD CON LO SOLICITADO AL OSINERGMIN. LAS SEÑALES EN TIEMPO REAL ESTARÁN FUERA DE SERVICIO.</t>
        </r>
      </text>
    </comment>
    <comment ref="AM64" authorId="1" shapeId="0" xr:uid="{732DFC73-2978-4F5E-970B-D0AAF6F89E27}">
      <text>
        <r>
          <rPr>
            <sz val="11"/>
            <rFont val="Calibri"/>
            <family val="2"/>
          </rPr>
          <t>00:00-24:00 LA CENTRAL FUERA DE SERVICIO POR EVENTO DE FUERZA MAYOR DE CONFORMIDAD CON LO SOLICITADO AL OSINERGMIN. LAS SEÑALES EN TIEMPO REAL ESTARÁN FUERA DE SERVICIO.</t>
        </r>
      </text>
    </comment>
    <comment ref="AN64" authorId="1" shapeId="0" xr:uid="{065A2D3B-85A1-4C00-9550-B3475C0C43A2}">
      <text>
        <r>
          <rPr>
            <sz val="11"/>
            <rFont val="Calibri"/>
            <family val="2"/>
          </rPr>
          <t>00:00-24:00 LA CENTRAL FUERA DE SERVICIO POR EVENTO DE FUERZA MAYOR DE CONFORMIDAD CON LO SOLICITADO AL OSINERGMIN. LAS SEÑALES EN TIEMPO REAL ESTARÁN FUERA DE SERVICIO.</t>
        </r>
      </text>
    </comment>
    <comment ref="J65" authorId="1" shapeId="0" xr:uid="{D9C0429E-3091-4B24-A4AB-7999FAF2402F}">
      <text>
        <r>
          <rPr>
            <sz val="11"/>
            <rFont val="Calibri"/>
            <family val="2"/>
          </rPr>
          <t>00:00-24:00 UNIDAD FUERA DE SERVICIO POR INDISPONIBLIDAD DEL TRANSFORMADOR QT1.</t>
        </r>
      </text>
    </comment>
    <comment ref="K65" authorId="1" shapeId="0" xr:uid="{76883DBD-0A4B-4799-858D-D32CA57ED343}">
      <text>
        <r>
          <rPr>
            <sz val="11"/>
            <rFont val="Calibri"/>
            <family val="2"/>
          </rPr>
          <t>00:00-24:00 UNIDAD FUERA DE SERVICIO POR INDISPONIBLIDAD DEL TRANSFORMADOR QT1.</t>
        </r>
      </text>
    </comment>
    <comment ref="L65" authorId="1" shapeId="0" xr:uid="{6F04C1A2-CE18-48BE-A927-805317DC0AC4}">
      <text>
        <r>
          <rPr>
            <sz val="11"/>
            <rFont val="Calibri"/>
            <family val="2"/>
          </rPr>
          <t>00:00-24:00 UNIDAD FUERA DE SERVICIO POR INDISPONIBLIDAD DEL TRANSFORMADOR QT1.</t>
        </r>
      </text>
    </comment>
    <comment ref="M65" authorId="1" shapeId="0" xr:uid="{676EFCED-4721-401D-AD3D-EFCEB7943E40}">
      <text>
        <r>
          <rPr>
            <sz val="11"/>
            <rFont val="Calibri"/>
            <family val="2"/>
          </rPr>
          <t>00:00-24:00 UNIDAD FUERA DE SERVICIO POR INDISPONIBLIDAD DEL TRANSFORMADOR QT1.</t>
        </r>
      </text>
    </comment>
    <comment ref="N65" authorId="1" shapeId="0" xr:uid="{B19E700E-F6EC-4422-881F-AB43BD057479}">
      <text>
        <r>
          <rPr>
            <sz val="11"/>
            <rFont val="Calibri"/>
            <family val="2"/>
          </rPr>
          <t>00:00-24:00 UNIDAD FUERA DE SERVICIO POR INDISPONIBLIDAD DEL TRANSFORMADOR QT1.</t>
        </r>
      </text>
    </comment>
    <comment ref="O65" authorId="1" shapeId="0" xr:uid="{8F368B44-6C9A-490C-8542-C740EF75BB2A}">
      <text>
        <r>
          <rPr>
            <sz val="11"/>
            <rFont val="Calibri"/>
            <family val="2"/>
          </rPr>
          <t>00:00-24:00 UNIDAD FUERA DE SERVICIO POR INDISPONIBLIDAD DEL TRANSFORMADOR QT1.</t>
        </r>
      </text>
    </comment>
    <comment ref="P65" authorId="1" shapeId="0" xr:uid="{ADCAA0B2-9DBE-4976-874D-BF132ABC29AF}">
      <text>
        <r>
          <rPr>
            <sz val="11"/>
            <rFont val="Calibri"/>
            <family val="2"/>
          </rPr>
          <t>00:00-24:00 UNIDAD FUERA DE SERVICIO POR INDISPONIBLIDAD DEL TRANSFORMADOR QT1.</t>
        </r>
      </text>
    </comment>
    <comment ref="Q65" authorId="1" shapeId="0" xr:uid="{E2AD7776-2136-492A-AC6B-ED425479928B}">
      <text>
        <r>
          <rPr>
            <sz val="11"/>
            <rFont val="Calibri"/>
            <family val="2"/>
          </rPr>
          <t>00:00-24:00 UNIDAD FUERA DE SERVICIO POR INDISPONIBLIDAD DEL TRANSFORMADOR QT1.</t>
        </r>
      </text>
    </comment>
    <comment ref="R65" authorId="1" shapeId="0" xr:uid="{9FEEA7A1-EEB7-4C93-9A48-F513C1A17AED}">
      <text>
        <r>
          <rPr>
            <sz val="11"/>
            <rFont val="Calibri"/>
            <family val="2"/>
          </rPr>
          <t>00:00-24:00 UNIDAD FUERA DE SERVICIO POR INDISPONIBLIDAD DEL TRANSFORMADOR QT1.</t>
        </r>
      </text>
    </comment>
    <comment ref="S65" authorId="1" shapeId="0" xr:uid="{DF6B379A-9AA3-4986-966F-2FCDE4E097E6}">
      <text>
        <r>
          <rPr>
            <sz val="11"/>
            <rFont val="Calibri"/>
            <family val="2"/>
          </rPr>
          <t>00:00-24:00 UNIDAD FUERA DE SERVICIO POR INDISPONIBLIDAD DEL TRANSFORMADOR QT1.</t>
        </r>
      </text>
    </comment>
    <comment ref="T65" authorId="1" shapeId="0" xr:uid="{AFD34DB3-BB4D-48B5-850F-ABEFB3914AFA}">
      <text>
        <r>
          <rPr>
            <sz val="11"/>
            <rFont val="Calibri"/>
            <family val="2"/>
          </rPr>
          <t>00:00-24:00 UNIDAD FUERA DE SERVICIO POR INDISPONIBLIDAD DEL TRANSFORMADOR QT1.</t>
        </r>
      </text>
    </comment>
    <comment ref="U65" authorId="1" shapeId="0" xr:uid="{7D2299A1-251C-4EF4-A43E-1100D506A903}">
      <text>
        <r>
          <rPr>
            <sz val="11"/>
            <rFont val="Calibri"/>
            <family val="2"/>
          </rPr>
          <t>00:00-24:00 UNIDAD FUERA DE SERVICIO POR INDISPONIBLIDAD DEL TRANSFORMADOR QT1.</t>
        </r>
      </text>
    </comment>
    <comment ref="V65" authorId="1" shapeId="0" xr:uid="{94FBA11E-D3A8-4B51-876D-E402DA9E5D20}">
      <text>
        <r>
          <rPr>
            <sz val="11"/>
            <rFont val="Calibri"/>
            <family val="2"/>
          </rPr>
          <t>00:00-24:00 UNIDAD FUERA DE SERVICIO POR INDISPONIBLIDAD DEL TRANSFORMADOR QT1.</t>
        </r>
      </text>
    </comment>
    <comment ref="W65" authorId="1" shapeId="0" xr:uid="{BB5A1746-0E67-4024-95AD-7DE8F4117E47}">
      <text>
        <r>
          <rPr>
            <sz val="11"/>
            <rFont val="Calibri"/>
            <family val="2"/>
          </rPr>
          <t>00:00-24:00 UNIDAD FUERA DE SERVICIO POR INDISPONIBLIDAD DEL TRANSFORMADOR QT1.</t>
        </r>
      </text>
    </comment>
    <comment ref="X65" authorId="1" shapeId="0" xr:uid="{B6314540-BE97-4669-9860-8ABAB099B96D}">
      <text>
        <r>
          <rPr>
            <sz val="11"/>
            <rFont val="Calibri"/>
            <family val="2"/>
          </rPr>
          <t>00:00-24:00 UNIDAD FUERA DE SERVICIO POR INDISPONIBLIDAD DEL TRANSFORMADOR QT1.</t>
        </r>
      </text>
    </comment>
    <comment ref="Y65" authorId="1" shapeId="0" xr:uid="{49CF1DB5-0CFB-4860-8695-FA7A56A918A3}">
      <text>
        <r>
          <rPr>
            <sz val="11"/>
            <rFont val="Calibri"/>
            <family val="2"/>
          </rPr>
          <t>00:00-24:00 UNIDAD FUERA DE SERVICIO POR INDISPONIBLIDAD DEL TRANSFORMADOR QT1.</t>
        </r>
      </text>
    </comment>
    <comment ref="Z65" authorId="1" shapeId="0" xr:uid="{C5058AA7-818B-44DC-90F4-742715473871}">
      <text>
        <r>
          <rPr>
            <sz val="11"/>
            <rFont val="Calibri"/>
            <family val="2"/>
          </rPr>
          <t>00:00-24:00 UNIDAD FUERA DE SERVICIO POR INDISPONIBLIDAD DEL TRANSFORMADOR QT1.</t>
        </r>
      </text>
    </comment>
    <comment ref="AA65" authorId="1" shapeId="0" xr:uid="{6D15CB68-2252-4CE3-9848-3133439D80C3}">
      <text>
        <r>
          <rPr>
            <sz val="11"/>
            <rFont val="Calibri"/>
            <family val="2"/>
          </rPr>
          <t>00:00-24:00 UNIDAD FUERA DE SERVICIO POR INDISPONIBLIDAD DEL TRANSFORMADOR QT1.</t>
        </r>
      </text>
    </comment>
    <comment ref="AB65" authorId="1" shapeId="0" xr:uid="{F8031C1C-2F0B-427D-A514-1CFBDCE0160E}">
      <text>
        <r>
          <rPr>
            <sz val="11"/>
            <rFont val="Calibri"/>
            <family val="2"/>
          </rPr>
          <t>00:00-24:00 UNIDAD FUERA DE SERVICIO POR INDISPONIBLIDAD DEL TRANSFORMADOR QT1.</t>
        </r>
      </text>
    </comment>
    <comment ref="AC65" authorId="1" shapeId="0" xr:uid="{17078EB6-6E86-4431-9441-93EE556A8E27}">
      <text>
        <r>
          <rPr>
            <sz val="11"/>
            <rFont val="Calibri"/>
            <family val="2"/>
          </rPr>
          <t>00:00-24:00 UNIDAD FUERA DE SERVICIO POR INDISPONIBLIDAD DEL TRANSFORMADOR QT1.</t>
        </r>
      </text>
    </comment>
    <comment ref="AD65" authorId="1" shapeId="0" xr:uid="{EE7C37C8-32F4-43D7-9BDA-85D79FFC7D95}">
      <text>
        <r>
          <rPr>
            <sz val="11"/>
            <rFont val="Calibri"/>
            <family val="2"/>
          </rPr>
          <t>00:00-24:00 UNIDAD FUERA DE SERVICIO POR INDISPONIBLIDAD DEL TRANSFORMADOR QT1.</t>
        </r>
      </text>
    </comment>
    <comment ref="AE65" authorId="1" shapeId="0" xr:uid="{AAFF04D9-DE47-4762-9A50-E95CDE97BE23}">
      <text>
        <r>
          <rPr>
            <sz val="11"/>
            <rFont val="Calibri"/>
            <family val="2"/>
          </rPr>
          <t>00:00-24:00 UNIDAD FUERA DE SERVICIO POR INDISPONIBLIDAD DEL TRANSFORMADOR QT1.</t>
        </r>
      </text>
    </comment>
    <comment ref="AF65" authorId="1" shapeId="0" xr:uid="{427DFE86-4DFC-4305-9F30-C33D1CD7D767}">
      <text>
        <r>
          <rPr>
            <sz val="11"/>
            <rFont val="Calibri"/>
            <family val="2"/>
          </rPr>
          <t>00:00-24:00 UNIDAD FUERA DE SERVICIO POR INDISPONIBLIDAD DEL TRANSFORMADOR QT1.</t>
        </r>
      </text>
    </comment>
    <comment ref="AG65" authorId="1" shapeId="0" xr:uid="{A096900D-D82C-40AD-8EC2-C00BC5016E07}">
      <text>
        <r>
          <rPr>
            <sz val="11"/>
            <rFont val="Calibri"/>
            <family val="2"/>
          </rPr>
          <t>00:00-24:00 UNIDAD FUERA DE SERVICIO POR INDISPONIBLIDAD DEL TRANSFORMADOR QT1.</t>
        </r>
      </text>
    </comment>
    <comment ref="AH65" authorId="1" shapeId="0" xr:uid="{5214824E-F6AC-4EE7-9E88-4E0657112602}">
      <text>
        <r>
          <rPr>
            <sz val="11"/>
            <rFont val="Calibri"/>
            <family val="2"/>
          </rPr>
          <t>00:00-24:00 UNIDAD FUERA DE SERVICIO POR INDISPONIBLIDAD DEL TRANSFORMADOR QT1.</t>
        </r>
      </text>
    </comment>
    <comment ref="AI65" authorId="1" shapeId="0" xr:uid="{BB187D5E-4130-4752-9A4D-3AAF0D8DEA85}">
      <text>
        <r>
          <rPr>
            <sz val="11"/>
            <rFont val="Calibri"/>
            <family val="2"/>
          </rPr>
          <t>00:00-24:00 UNIDAD FUERA DE SERVICIO POR INDISPONIBLIDAD DEL TRANSFORMADOR QT1.</t>
        </r>
      </text>
    </comment>
    <comment ref="AJ65" authorId="1" shapeId="0" xr:uid="{D566E06C-52B9-4736-9DA8-60C2F75011AC}">
      <text>
        <r>
          <rPr>
            <sz val="11"/>
            <rFont val="Calibri"/>
            <family val="2"/>
          </rPr>
          <t>00:00-24:00 UNIDAD FUERA DE SERVICIO POR INDISPONIBLIDAD DEL TRANSFORMADOR QT1.</t>
        </r>
      </text>
    </comment>
    <comment ref="AK65" authorId="1" shapeId="0" xr:uid="{2C84EB32-F01D-4A87-97FF-7205F31ED437}">
      <text>
        <r>
          <rPr>
            <sz val="11"/>
            <rFont val="Calibri"/>
            <family val="2"/>
          </rPr>
          <t>00:00-24:00 UNIDAD FUERA DE SERVICIO POR INDISPONIBLIDAD DEL TRANSFORMADOR QT1.</t>
        </r>
      </text>
    </comment>
    <comment ref="AL65" authorId="1" shapeId="0" xr:uid="{D2A008D4-4F82-41E0-97F9-1A09BAF6AB27}">
      <text>
        <r>
          <rPr>
            <sz val="11"/>
            <rFont val="Calibri"/>
            <family val="2"/>
          </rPr>
          <t>00:00-24:00 UNIDAD FUERA DE SERVICIO POR INDISPONIBLIDAD DEL TRANSFORMADOR QT1.</t>
        </r>
      </text>
    </comment>
    <comment ref="AM65" authorId="1" shapeId="0" xr:uid="{7172C53C-6CDA-491D-A404-90040B9068E1}">
      <text>
        <r>
          <rPr>
            <sz val="11"/>
            <rFont val="Calibri"/>
            <family val="2"/>
          </rPr>
          <t>00:00-24:00 UNIDAD FUERA DE SERVICIO POR INDISPONIBLIDAD DEL TRANSFORMADOR QT1.</t>
        </r>
      </text>
    </comment>
    <comment ref="AN65" authorId="1" shapeId="0" xr:uid="{78BE33C8-EE4D-48AF-A444-1619CBDBEA0D}">
      <text>
        <r>
          <rPr>
            <sz val="11"/>
            <rFont val="Calibri"/>
            <family val="2"/>
          </rPr>
          <t>00:00-24:00 UNIDAD FUERA DE SERVICIO POR INDISPONIBLIDAD DEL TRANSFORMADOR QT1.</t>
        </r>
      </text>
    </comment>
    <comment ref="AC66" authorId="1" shapeId="0" xr:uid="{3B2252D4-9489-4551-AE5A-A8C8A587A5B8}">
      <text>
        <r>
          <rPr>
            <sz val="11"/>
            <rFont val="Calibri"/>
            <family val="2"/>
          </rPr>
          <t>00:00-24:00 PRUEBAS ELECTRICAS DEL GENERADOR U2</t>
        </r>
      </text>
    </comment>
    <comment ref="AD66" authorId="1" shapeId="0" xr:uid="{B25D46C9-D74E-4EDD-B170-73E5A6790EB9}">
      <text>
        <r>
          <rPr>
            <sz val="11"/>
            <rFont val="Calibri"/>
            <family val="2"/>
          </rPr>
          <t>00:00-24:00 PRUEBAS ELECTRICAS DEL GENERADOR U2</t>
        </r>
      </text>
    </comment>
    <comment ref="AE66" authorId="1" shapeId="0" xr:uid="{19B4ED7F-7FB9-4F58-B533-16BE5F363205}">
      <text>
        <r>
          <rPr>
            <sz val="11"/>
            <rFont val="Calibri"/>
            <family val="2"/>
          </rPr>
          <t>00:00-24:00 PRUEBAS ELECTRICAS DEL GENERADOR U2</t>
        </r>
      </text>
    </comment>
    <comment ref="AF66" authorId="1" shapeId="0" xr:uid="{A657AD38-C562-4BC5-89E0-C3439CE17480}">
      <text>
        <r>
          <rPr>
            <sz val="11"/>
            <rFont val="Calibri"/>
            <family val="2"/>
          </rPr>
          <t>00:00-24:00 PRUEBAS ELECTRICAS DEL GENERADOR U2</t>
        </r>
      </text>
    </comment>
    <comment ref="AG66" authorId="1" shapeId="0" xr:uid="{00DE9556-139F-458D-B5DD-3D60C4A32FFC}">
      <text>
        <r>
          <rPr>
            <sz val="11"/>
            <rFont val="Calibri"/>
            <family val="2"/>
          </rPr>
          <t>00:00-24:00 PRUEBAS ELECTRICAS DEL GENERADOR U2</t>
        </r>
      </text>
    </comment>
    <comment ref="AH66" authorId="1" shapeId="0" xr:uid="{C8116E2E-F5FD-460D-9C81-6BB49BC2F6EA}">
      <text>
        <r>
          <rPr>
            <sz val="11"/>
            <rFont val="Calibri"/>
            <family val="2"/>
          </rPr>
          <t>00:00-24:00 PRUEBAS ELECTRICAS DEL GENERADOR U2</t>
        </r>
      </text>
    </comment>
    <comment ref="O67" authorId="1" shapeId="0" xr:uid="{A3A14CB7-D441-42EE-87B9-51BBE7A2E882}">
      <text>
        <r>
          <rPr>
            <sz val="11"/>
            <rFont val="Calibri"/>
            <family val="2"/>
          </rPr>
          <t>08:00-12:00 1000 horas de operación</t>
        </r>
      </text>
    </comment>
    <comment ref="S67" authorId="1" shapeId="0" xr:uid="{846DDB38-CF4A-41CF-9835-CB5FF2254EE0}">
      <text>
        <r>
          <rPr>
            <sz val="11"/>
            <rFont val="Calibri"/>
            <family val="2"/>
          </rPr>
          <t>08:00-12:00 Verificación de relés de protección</t>
        </r>
      </text>
    </comment>
    <comment ref="R68" authorId="1" shapeId="0" xr:uid="{F0133338-30CD-4B30-8308-62A7E364BD95}">
      <text>
        <r>
          <rPr>
            <sz val="11"/>
            <rFont val="Calibri"/>
            <family val="2"/>
          </rPr>
          <t>08:00-14:00 Verificación de relés de protección</t>
        </r>
      </text>
    </comment>
    <comment ref="Z69" authorId="1" shapeId="0" xr:uid="{CF6224D8-DA5A-4CAF-8D09-55B72C48C847}">
      <text>
        <r>
          <rPr>
            <sz val="11"/>
            <rFont val="Calibri"/>
            <family val="2"/>
          </rPr>
          <t>00:00-24:00 Mantenimiento Bimensual y centrifugado de aceite.</t>
        </r>
      </text>
    </comment>
    <comment ref="AA69" authorId="1" shapeId="0" xr:uid="{8A384868-1F95-4D2D-9DED-75F406736A8A}">
      <text>
        <r>
          <rPr>
            <sz val="11"/>
            <rFont val="Calibri"/>
            <family val="2"/>
          </rPr>
          <t>00:00-24:00 Mantenimiento Bimensual y centrifugado de aceite.</t>
        </r>
      </text>
    </comment>
    <comment ref="AH70" authorId="1" shapeId="0" xr:uid="{D772ED2A-BC82-4719-83F5-7BF76DF2303F}">
      <text>
        <r>
          <rPr>
            <sz val="11"/>
            <rFont val="Calibri"/>
            <family val="2"/>
          </rPr>
          <t>07:00-15:00 Mantenimiento Electromecánico Plan 1</t>
        </r>
      </text>
    </comment>
    <comment ref="AG71" authorId="1" shapeId="0" xr:uid="{DA6E10CE-4994-434B-AED5-E7AD4D0AE163}">
      <text>
        <r>
          <rPr>
            <sz val="11"/>
            <rFont val="Calibri"/>
            <family val="2"/>
          </rPr>
          <t>07:00-15:00 Mantenimiento Electromecánico Plan 1</t>
        </r>
      </text>
    </comment>
    <comment ref="AG72" authorId="1" shapeId="0" xr:uid="{3BA6651A-E3B0-479F-B1E5-09B694215F2C}">
      <text>
        <r>
          <rPr>
            <sz val="11"/>
            <rFont val="Calibri"/>
            <family val="2"/>
          </rPr>
          <t>07:00-15:00 Mantenimiento Electromecánico Plan 1</t>
        </r>
      </text>
    </comment>
    <comment ref="AE73" authorId="1" shapeId="0" xr:uid="{D74855F2-4C2C-4170-9D1E-DFB33CB57DBA}">
      <text>
        <r>
          <rPr>
            <sz val="11"/>
            <rFont val="Calibri"/>
            <family val="2"/>
          </rPr>
          <t>07:00-24:00 Inspección de Generador G2.</t>
        </r>
      </text>
    </comment>
    <comment ref="AF73" authorId="1" shapeId="0" xr:uid="{2B398A07-1E17-4894-843D-7F6A0F941579}">
      <text>
        <r>
          <rPr>
            <sz val="11"/>
            <rFont val="Calibri"/>
            <family val="2"/>
          </rPr>
          <t>00:00-20:00 Inspección de Generador G2.</t>
        </r>
      </text>
    </comment>
    <comment ref="Y74" authorId="1" shapeId="0" xr:uid="{78846AD2-6B96-42EF-82AC-2F825C4E2E81}">
      <text>
        <r>
          <rPr>
            <sz val="11"/>
            <rFont val="Calibri"/>
            <family val="2"/>
          </rPr>
          <t>02:00-23:00 Parada de Central: Inspección de Túnel, canales, cámara de carga, subestación con parada de planta de CH RU3 y colocación de brida ciega en Grupo 1.</t>
        </r>
      </text>
    </comment>
    <comment ref="AG74" authorId="1" shapeId="0" xr:uid="{9E803C93-2BB5-4418-BC7E-846595309686}">
      <text>
        <r>
          <rPr>
            <sz val="11"/>
            <rFont val="Calibri"/>
            <family val="2"/>
          </rPr>
          <t>02:00-23:00 Parada de Central: Retiro de brida e Instalación de válvula principal Grupo 1.</t>
        </r>
      </text>
    </comment>
    <comment ref="AD75" authorId="1" shapeId="0" xr:uid="{1CB0EBC8-56EF-4C6D-A92B-1E1630B533EA}">
      <text>
        <r>
          <rPr>
            <sz val="11"/>
            <rFont val="Calibri"/>
            <family val="2"/>
          </rPr>
          <t>07:00-15:00 Mantenimiento Electromecánico Plan 1</t>
        </r>
      </text>
    </comment>
    <comment ref="AD76" authorId="1" shapeId="0" xr:uid="{C65BEA68-ED0C-49D5-8611-F6768CA41B5D}">
      <text>
        <r>
          <rPr>
            <sz val="11"/>
            <rFont val="Calibri"/>
            <family val="2"/>
          </rPr>
          <t>07:00-15:00 Mantenimiento Electromecánico Plan 1</t>
        </r>
      </text>
    </comment>
    <comment ref="AB77" authorId="1" shapeId="0" xr:uid="{9D3F0A1A-839C-4F50-8C32-FB2E93332F8E}">
      <text>
        <r>
          <rPr>
            <sz val="11"/>
            <rFont val="Calibri"/>
            <family val="2"/>
          </rPr>
          <t>00:00-24:00 Mantenimiento Bimensual y centrifugado de aceite</t>
        </r>
      </text>
    </comment>
    <comment ref="AC77" authorId="1" shapeId="0" xr:uid="{387BECD3-2C51-48D8-9928-25B0ED7DEE25}">
      <text>
        <r>
          <rPr>
            <sz val="11"/>
            <rFont val="Calibri"/>
            <family val="2"/>
          </rPr>
          <t>00:00-24:00 Mantenimiento Bimensual y centrifugado de aceite</t>
        </r>
      </text>
    </comment>
    <comment ref="AD78" authorId="1" shapeId="0" xr:uid="{E19E1BF6-B791-4125-88C1-D2FE08668CEB}">
      <text>
        <r>
          <rPr>
            <sz val="11"/>
            <rFont val="Calibri"/>
            <family val="2"/>
          </rPr>
          <t>00:00-24:00 Mantenimiento Bimensual y centrifugado de aceite</t>
        </r>
      </text>
    </comment>
    <comment ref="AE78" authorId="1" shapeId="0" xr:uid="{FB5F14A1-13C5-4CD2-9D15-1892FEE2318F}">
      <text>
        <r>
          <rPr>
            <sz val="11"/>
            <rFont val="Calibri"/>
            <family val="2"/>
          </rPr>
          <t>00:00-24:00 Mantenimiento Bimensual y centrifugado de aceite</t>
        </r>
      </text>
    </comment>
    <comment ref="AG79" authorId="1" shapeId="0" xr:uid="{F8C9E10C-BBB2-4A0B-B30D-6B1C22D9CACB}">
      <text>
        <r>
          <rPr>
            <sz val="11"/>
            <rFont val="Calibri"/>
            <family val="2"/>
          </rPr>
          <t>07:00-24:00 PRUEBAS ELECTRICAS TX PRINCIPAL, AUXILIAR, LCI Y EXCITACIÓN.</t>
        </r>
      </text>
    </comment>
    <comment ref="AH79" authorId="1" shapeId="0" xr:uid="{BE1CE35D-8182-4630-AB49-EE27F5E15BB1}">
      <text>
        <r>
          <rPr>
            <sz val="11"/>
            <rFont val="Calibri"/>
            <family val="2"/>
          </rPr>
          <t>00:00-24:00 PRUEBAS ELECTRICAS TX PRINCIPAL, AUXILIAR, LCI Y EXCITACIÓN.</t>
        </r>
      </text>
    </comment>
    <comment ref="AI79" authorId="1" shapeId="0" xr:uid="{580DEA1E-44A8-49FF-A203-9BF8FA33E67B}">
      <text>
        <r>
          <rPr>
            <sz val="11"/>
            <rFont val="Calibri"/>
            <family val="2"/>
          </rPr>
          <t>00:00-24:00 PRUEBAS ELECTRICAS TX PRINCIPAL, AUXILIAR, LCI Y EXCITACIÓN.</t>
        </r>
      </text>
    </comment>
    <comment ref="AJ79" authorId="1" shapeId="0" xr:uid="{DFD2BC65-BA94-421A-A861-CBF0D2A12C3A}">
      <text>
        <r>
          <rPr>
            <sz val="11"/>
            <rFont val="Calibri"/>
            <family val="2"/>
          </rPr>
          <t>00:00-24:00 PRUEBAS ELECTRICAS TX PRINCIPAL, AUXILIAR, LCI Y EXCITACIÓN.</t>
        </r>
      </text>
    </comment>
    <comment ref="Y80" authorId="1" shapeId="0" xr:uid="{ED44FB79-E9E3-4950-898F-E7ABA178C901}">
      <text>
        <r>
          <rPr>
            <sz val="11"/>
            <rFont val="Calibri"/>
            <family val="2"/>
          </rPr>
          <t>11:00-17:00 Inspección de cojinetes, mantenimiento de equipos menores</t>
        </r>
      </text>
    </comment>
    <comment ref="Y81" authorId="1" shapeId="0" xr:uid="{0C37DB3D-C166-4D9E-B79D-461962020330}">
      <text>
        <r>
          <rPr>
            <sz val="11"/>
            <rFont val="Calibri"/>
            <family val="2"/>
          </rPr>
          <t>05:00-11:00 Inspección de cojinetes, mantenimiento de equipos menores</t>
        </r>
      </text>
    </comment>
    <comment ref="J82" authorId="1" shapeId="0" xr:uid="{9514885D-BDE4-4F9A-938A-4DF0184C3B34}">
      <text>
        <r>
          <rPr>
            <sz val="11"/>
            <rFont val="Calibri"/>
            <family val="2"/>
          </rPr>
          <t>06:59-19:00 UNIDAD FUERA DE SERVICIO POR PRUEBAS ELECTRICAS TE-P1</t>
        </r>
      </text>
    </comment>
    <comment ref="K82" authorId="1" shapeId="0" xr:uid="{BA1AA5B6-C5F4-486B-9062-C1FCC43774D9}">
      <text>
        <r>
          <rPr>
            <sz val="11"/>
            <rFont val="Calibri"/>
            <family val="2"/>
          </rPr>
          <t>06:59-19:00 UNIDAD FUERA DE SERVICIO POR PRUEBAS ELECTRICAS TP-01 SEPB</t>
        </r>
      </text>
    </comment>
    <comment ref="O82" authorId="1" shapeId="0" xr:uid="{36BC6C47-32D5-4C5F-9E15-68ECC55BD1EE}">
      <text>
        <r>
          <rPr>
            <sz val="11"/>
            <rFont val="Calibri"/>
            <family val="2"/>
          </rPr>
          <t>07:00-24:00 MANTENIMIENTO ANUAL PCH</t>
        </r>
      </text>
    </comment>
    <comment ref="P82" authorId="1" shapeId="0" xr:uid="{E6BA6FC5-6224-464C-9221-7F6BD9EAF289}">
      <text>
        <r>
          <rPr>
            <sz val="11"/>
            <rFont val="Calibri"/>
            <family val="2"/>
          </rPr>
          <t>00:00-24:00 MANTENIMIENTO ANUAL PCH</t>
        </r>
      </text>
    </comment>
    <comment ref="Q82" authorId="1" shapeId="0" xr:uid="{E739CE7F-CB61-4DE4-B765-32B930FE1710}">
      <text>
        <r>
          <rPr>
            <sz val="11"/>
            <rFont val="Calibri"/>
            <family val="2"/>
          </rPr>
          <t>00:00-24:00 MANTENIMIENTO ANUAL PCH</t>
        </r>
      </text>
    </comment>
    <comment ref="R82" authorId="1" shapeId="0" xr:uid="{60CDE0BC-8336-44FA-A515-111FC76D4D5E}">
      <text>
        <r>
          <rPr>
            <sz val="11"/>
            <rFont val="Calibri"/>
            <family val="2"/>
          </rPr>
          <t>00:00-24:00 MANTENIMIENTO ANUAL PCH</t>
        </r>
      </text>
    </comment>
    <comment ref="S82" authorId="1" shapeId="0" xr:uid="{DBE71A9C-FB19-475B-8892-6128AE798700}">
      <text>
        <r>
          <rPr>
            <sz val="11"/>
            <rFont val="Calibri"/>
            <family val="2"/>
          </rPr>
          <t>00:00-24:00 MANTENIMIENTO ANUAL PCH</t>
        </r>
      </text>
    </comment>
    <comment ref="T82" authorId="1" shapeId="0" xr:uid="{AE8E8C13-62C1-4251-951E-021490715BE5}">
      <text>
        <r>
          <rPr>
            <sz val="11"/>
            <rFont val="Calibri"/>
            <family val="2"/>
          </rPr>
          <t>00:00-24:00 MANTENIMIENTO ANUAL PCH</t>
        </r>
      </text>
    </comment>
    <comment ref="U82" authorId="1" shapeId="0" xr:uid="{F9004C13-63D4-47AE-B865-426477D69170}">
      <text>
        <r>
          <rPr>
            <sz val="11"/>
            <rFont val="Calibri"/>
            <family val="2"/>
          </rPr>
          <t>00:00-24:00 MANTENIMIENTO ANUAL PCH</t>
        </r>
      </text>
    </comment>
    <comment ref="V82" authorId="1" shapeId="0" xr:uid="{85712DFD-A247-4706-93E3-3D5091D6C868}">
      <text>
        <r>
          <rPr>
            <sz val="11"/>
            <rFont val="Calibri"/>
            <family val="2"/>
          </rPr>
          <t>00:00-19:00 MANTENIMIENTO ANUAL PCH</t>
        </r>
      </text>
    </comment>
    <comment ref="AB82" authorId="1" shapeId="0" xr:uid="{101E84EE-9852-4581-A273-2B7492A6F2D0}">
      <text>
        <r>
          <rPr>
            <sz val="11"/>
            <rFont val="Calibri"/>
            <family val="2"/>
          </rPr>
          <t>06:59-17:00 PRUEBAS DE EQUIPOS TELECOMUNICACIONES FIBRA OPTICA PCH</t>
        </r>
      </text>
    </comment>
    <comment ref="AH82" authorId="1" shapeId="0" xr:uid="{665B87EB-D070-4F66-A06F-81BCF4ED53D0}">
      <text>
        <r>
          <rPr>
            <sz val="11"/>
            <rFont val="Calibri"/>
            <family val="2"/>
          </rPr>
          <t>06:59-17:00 PRUEBAS DE EQUIPOS TELECOMUNICACIONES FIBRA OPTICA PCH</t>
        </r>
      </text>
    </comment>
    <comment ref="J83" authorId="1" shapeId="0" xr:uid="{DFD8935D-5CAF-4EBC-846F-632D11333D30}">
      <text>
        <r>
          <rPr>
            <sz val="11"/>
            <rFont val="Calibri"/>
            <family val="2"/>
          </rPr>
          <t>08:00-24:00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K83" authorId="1" shapeId="0" xr:uid="{7DD3EDC7-8CAC-4101-84BE-33881DC3CE33}">
      <text>
        <r>
          <rPr>
            <sz val="11"/>
            <rFont val="Calibri"/>
            <family val="2"/>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L83" authorId="1" shapeId="0" xr:uid="{B5DB48E7-25EF-41CC-8D5E-744CE9AB20E0}">
      <text>
        <r>
          <rPr>
            <sz val="11"/>
            <rFont val="Calibri"/>
            <family val="2"/>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M83" authorId="1" shapeId="0" xr:uid="{D993301E-C594-4302-AB34-7CD5176FB8AB}">
      <text>
        <r>
          <rPr>
            <sz val="11"/>
            <rFont val="Calibri"/>
            <family val="2"/>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N83" authorId="1" shapeId="0" xr:uid="{0ED06CD2-1017-4738-B0C1-ED1C06CEC3FB}">
      <text>
        <r>
          <rPr>
            <sz val="11"/>
            <rFont val="Calibri"/>
            <family val="2"/>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O83" authorId="1" shapeId="0" xr:uid="{5495192C-6AA9-4D64-AA86-98546F9BBFD2}">
      <text>
        <r>
          <rPr>
            <sz val="11"/>
            <rFont val="Calibri"/>
            <family val="2"/>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P83" authorId="1" shapeId="0" xr:uid="{EADED2B5-81C2-49C8-B3DF-22C845C9689A}">
      <text>
        <r>
          <rPr>
            <sz val="11"/>
            <rFont val="Calibri"/>
            <family val="2"/>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Q83" authorId="1" shapeId="0" xr:uid="{D4E44D7A-1E81-4E7C-AE03-5B0BB1BE086C}">
      <text>
        <r>
          <rPr>
            <sz val="11"/>
            <rFont val="Calibri"/>
            <family val="2"/>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R83" authorId="1" shapeId="0" xr:uid="{70B0B5BB-0B19-48F8-9144-726EE02FBF6B}">
      <text>
        <r>
          <rPr>
            <sz val="11"/>
            <rFont val="Calibri"/>
            <family val="2"/>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S83" authorId="1" shapeId="0" xr:uid="{EC63A8DF-6009-46A9-B86B-F7E0FD917D80}">
      <text>
        <r>
          <rPr>
            <sz val="11"/>
            <rFont val="Calibri"/>
            <family val="2"/>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T83" authorId="1" shapeId="0" xr:uid="{405DAA6E-25EE-4C8D-9DCE-696882487F08}">
      <text>
        <r>
          <rPr>
            <sz val="11"/>
            <rFont val="Calibri"/>
            <family val="2"/>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U83" authorId="1" shapeId="0" xr:uid="{BC6BDC71-5B78-4177-9FF3-5DB0EA92599E}">
      <text>
        <r>
          <rPr>
            <sz val="11"/>
            <rFont val="Calibri"/>
            <family val="2"/>
          </rPr>
          <t>00:00-24:00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V83" authorId="1" shapeId="0" xr:uid="{1AA274E9-8343-4A9B-A218-E1DF714A008B}">
      <text>
        <r>
          <rPr>
            <sz val="11"/>
            <rFont val="Calibri"/>
            <family val="2"/>
          </rPr>
          <t>00:00-23:00 MANTTO ANUAL DE INYECTORES (CAMBIO DE INYECTOR 3), MANTTO GRAL GENERADOR, MANTTO DE BARRAS 10KV, MANTTO BARRA SSAA 380V (TAC4), MANTTO TABLERO DISTRIBUCION TCC4, MANTTO TABLEROS DE PROTECCION Y CONTROL (TPU4/ TC4), SERVICIO PRUEBA INTEGRAL DE PROTEC. ELECTRICAS DE LA UNIDAD, MEGADO DE MOTORES, INSPECCION EQUIPOS DE.</t>
        </r>
      </text>
    </comment>
    <comment ref="AC84" authorId="1" shapeId="0" xr:uid="{49226539-1433-4623-8434-64042AD568EA}">
      <text>
        <r>
          <rPr>
            <sz val="11"/>
            <rFont val="Calibri"/>
            <family val="2"/>
          </rPr>
          <t>07:00-17:00 PRUEBAS DE EQUIPOS TELECOMUNICACIONES FIBRA OPTICA UG1</t>
        </r>
      </text>
    </comment>
    <comment ref="AD84" authorId="1" shapeId="0" xr:uid="{316E1C2E-8A3E-4645-9F96-7095C5561481}">
      <text>
        <r>
          <rPr>
            <sz val="11"/>
            <rFont val="Calibri"/>
            <family val="2"/>
          </rPr>
          <t>08:00-24:00 CAMBIO VALVULA BYPASS VE-1</t>
        </r>
      </text>
    </comment>
    <comment ref="AE84" authorId="1" shapeId="0" xr:uid="{46D11E04-1C25-4D9A-8C60-973057A5B38F}">
      <text>
        <r>
          <rPr>
            <sz val="11"/>
            <rFont val="Calibri"/>
            <family val="2"/>
          </rPr>
          <t>00:00-18:00 CAMBIO VALVULA BYPASS VE-1</t>
        </r>
      </text>
    </comment>
    <comment ref="AB85" authorId="1" shapeId="0" xr:uid="{843EF88D-3B0E-4297-8E68-B4A0D6F01DA6}">
      <text>
        <r>
          <rPr>
            <sz val="11"/>
            <rFont val="Calibri"/>
            <family val="2"/>
          </rPr>
          <t>07:00-24:00 Inspección de Generador G1.</t>
        </r>
      </text>
    </comment>
    <comment ref="AC85" authorId="1" shapeId="0" xr:uid="{FAAC9336-95C8-4B3B-8618-7C0BEC34D5BE}">
      <text>
        <r>
          <rPr>
            <sz val="11"/>
            <rFont val="Calibri"/>
            <family val="2"/>
          </rPr>
          <t>00:00-20:00 Inspección de Generador G1.</t>
        </r>
      </text>
    </comment>
    <comment ref="P86" authorId="1" shapeId="0" xr:uid="{440E19A4-7F2B-4B31-AB16-1A704B34F653}">
      <text>
        <r>
          <rPr>
            <sz val="11"/>
            <rFont val="Calibri"/>
            <family val="2"/>
          </rPr>
          <t>08:00-18:00 MANTENIMIENTO DE 46250 HRS</t>
        </r>
      </text>
    </comment>
    <comment ref="AD86" authorId="1" shapeId="0" xr:uid="{EBE9C204-5ACA-40EC-869E-9F153DAFBE90}">
      <text>
        <r>
          <rPr>
            <sz val="11"/>
            <rFont val="Calibri"/>
            <family val="2"/>
          </rPr>
          <t>06:00-24:00 MANTENIMIENTO DE 46500 HRS</t>
        </r>
      </text>
    </comment>
    <comment ref="O87" authorId="1" shapeId="0" xr:uid="{53B2EEF4-B8BE-4AC1-9F50-43F7E9CF188A}">
      <text>
        <r>
          <rPr>
            <sz val="11"/>
            <rFont val="Calibri"/>
            <family val="2"/>
          </rPr>
          <t>08:00-18:00 MANTENIMIENTO DE 47500 HRS</t>
        </r>
      </text>
    </comment>
    <comment ref="AD87" authorId="1" shapeId="0" xr:uid="{15072476-525C-4886-AE93-9F59D2E3F6CA}">
      <text>
        <r>
          <rPr>
            <sz val="11"/>
            <rFont val="Calibri"/>
            <family val="2"/>
          </rPr>
          <t>06:00-24:00 MANTENIMIENTO DE 47750 HRS</t>
        </r>
      </text>
    </comment>
    <comment ref="P88" authorId="1" shapeId="0" xr:uid="{4BEDE4EB-025B-4AC3-8B55-E0283E581C12}">
      <text>
        <r>
          <rPr>
            <sz val="11"/>
            <rFont val="Calibri"/>
            <family val="2"/>
          </rPr>
          <t>00:00-24:00 Mantenimiento y cambio de componentes de turbina.</t>
        </r>
      </text>
    </comment>
    <comment ref="Q88" authorId="1" shapeId="0" xr:uid="{818B323D-2850-4425-8CC7-0564EB96FF40}">
      <text>
        <r>
          <rPr>
            <sz val="11"/>
            <rFont val="Calibri"/>
            <family val="2"/>
          </rPr>
          <t>00:00-24:00 Mantenimiento y cambio de componentes de turbina.</t>
        </r>
      </text>
    </comment>
    <comment ref="R88" authorId="1" shapeId="0" xr:uid="{FDF558D8-85AD-404E-A1A8-67A1D1E6AF58}">
      <text>
        <r>
          <rPr>
            <sz val="11"/>
            <rFont val="Calibri"/>
            <family val="2"/>
          </rPr>
          <t>00:00-24:00 Mantenimiento y cambio de componentes de turbina.</t>
        </r>
      </text>
    </comment>
    <comment ref="S88" authorId="1" shapeId="0" xr:uid="{8E4256AC-70F6-41CD-99CF-31FA5E0C5BB4}">
      <text>
        <r>
          <rPr>
            <sz val="11"/>
            <rFont val="Calibri"/>
            <family val="2"/>
          </rPr>
          <t>00:00-24:00 Mantenimiento y cambio de componentes de turbina.</t>
        </r>
      </text>
    </comment>
    <comment ref="T88" authorId="1" shapeId="0" xr:uid="{46B87353-EA79-4313-A665-867CFF778815}">
      <text>
        <r>
          <rPr>
            <sz val="11"/>
            <rFont val="Calibri"/>
            <family val="2"/>
          </rPr>
          <t>00:00-24:00 Mantenimiento y cambio de componentes de turbina.</t>
        </r>
      </text>
    </comment>
    <comment ref="U88" authorId="1" shapeId="0" xr:uid="{41DB44E6-079F-46AC-BAEA-14C760331F9C}">
      <text>
        <r>
          <rPr>
            <sz val="11"/>
            <rFont val="Calibri"/>
            <family val="2"/>
          </rPr>
          <t>00:00-24:00 Mantenimiento y cambio de componentes de turbina.</t>
        </r>
      </text>
    </comment>
    <comment ref="V88" authorId="1" shapeId="0" xr:uid="{788F0E19-09C5-4106-A7AC-176CBDA0284F}">
      <text>
        <r>
          <rPr>
            <sz val="11"/>
            <rFont val="Calibri"/>
            <family val="2"/>
          </rPr>
          <t>00:00-24:00 Mantenimiento y cambio de componentes de turbina.</t>
        </r>
      </text>
    </comment>
    <comment ref="W88" authorId="1" shapeId="0" xr:uid="{639BD2AD-706D-411F-9863-B1C9D354013A}">
      <text>
        <r>
          <rPr>
            <sz val="11"/>
            <rFont val="Calibri"/>
            <family val="2"/>
          </rPr>
          <t>00:00-24:00 Mantenimiento y cambio de componentes de turbina.</t>
        </r>
      </text>
    </comment>
    <comment ref="X88" authorId="1" shapeId="0" xr:uid="{A6DCB0DB-31EB-4732-A864-F85E749783AA}">
      <text>
        <r>
          <rPr>
            <sz val="11"/>
            <rFont val="Calibri"/>
            <family val="2"/>
          </rPr>
          <t>00:00-24:00 Mantenimiento y cambio de componentes de turbina.</t>
        </r>
      </text>
    </comment>
    <comment ref="Y88" authorId="1" shapeId="0" xr:uid="{A34F813F-9B0C-4A6F-965D-435D20DA0129}">
      <text>
        <r>
          <rPr>
            <sz val="11"/>
            <rFont val="Calibri"/>
            <family val="2"/>
          </rPr>
          <t>00:00-18:00 Mantenimiento y cambio de componentes de turbina.</t>
        </r>
      </text>
    </comment>
    <comment ref="X89" authorId="1" shapeId="0" xr:uid="{82C34385-565A-4546-A9A8-9212F2044D30}">
      <text>
        <r>
          <rPr>
            <sz val="11"/>
            <rFont val="Calibri"/>
            <family val="2"/>
          </rPr>
          <t>08:00-24:00 MANTENIMIENTO ANUAL DEL GENERADOR UG1
08:00-24:00 MANTENIMIENTO MAYOR DE TURBINA UG1
08:00-24:00 MANTENIMINETO EQUIPOS AUXILIARES, UNIDAD DE POTENCIA HIDRAULICA DE LA UG1.</t>
        </r>
      </text>
    </comment>
    <comment ref="Y89" authorId="1" shapeId="0" xr:uid="{3DF0179C-CD10-4DBF-B5DF-1646B6BD6063}">
      <text>
        <r>
          <rPr>
            <sz val="11"/>
            <rFont val="Calibri"/>
            <family val="2"/>
          </rPr>
          <t>00:00-24:00 MANTENIMIENTO ANUAL DEL GENERADOR UG1
00:00-24:00 MANTENIMIENTO MAYOR DE TURBINA UG1
00:00-24:00 MANTENIMINETO EQUIPOS AUXILIARES, UNIDAD DE POTENCIA HIDRAULICA DE LA UG1.</t>
        </r>
      </text>
    </comment>
    <comment ref="Z89" authorId="1" shapeId="0" xr:uid="{64D68F1A-53C3-40C1-AD6D-F087241FB1DE}">
      <text>
        <r>
          <rPr>
            <sz val="11"/>
            <rFont val="Calibri"/>
            <family val="2"/>
          </rPr>
          <t>00:00-24:00 MANTENIMIENTO ANUAL DEL GENERADOR UG1
00:00-24:00 MANTENIMIENTO MAYOR DE TURBINA UG1
00:00-24:00 MANTENIMINETO EQUIPOS AUXILIARES, UNIDAD DE POTENCIA HIDRAULICA DE LA UG1.</t>
        </r>
      </text>
    </comment>
    <comment ref="AA89" authorId="1" shapeId="0" xr:uid="{6B867E3E-DC35-4399-A2EC-1BF8F6377617}">
      <text>
        <r>
          <rPr>
            <sz val="11"/>
            <rFont val="Calibri"/>
            <family val="2"/>
          </rPr>
          <t>00:00-24:00 MANTENIMIENTO ANUAL DEL GENERADOR UG1
00:00-24:00 MANTENIMIENTO MAYOR DE TURBINA UG1
00:00-24:00 MANTENIMINETO EQUIPOS AUXILIARES, UNIDAD DE POTENCIA HIDRAULICA DE LA UG1.</t>
        </r>
      </text>
    </comment>
    <comment ref="AB89" authorId="1" shapeId="0" xr:uid="{DAA76392-AB3D-4320-A5BD-FB7AB8708F9B}">
      <text>
        <r>
          <rPr>
            <sz val="11"/>
            <rFont val="Calibri"/>
            <family val="2"/>
          </rPr>
          <t>00:00-24:00 MANTENIMIENTO ANUAL DEL GENERADOR UG1
00:00-24:00 MANTENIMIENTO MAYOR DE TURBINA UG1
00:00-24:00 MANTENIMINETO EQUIPOS AUXILIARES, UNIDAD DE POTENCIA HIDRAULICA DE LA UG1.</t>
        </r>
      </text>
    </comment>
    <comment ref="AC89" authorId="1" shapeId="0" xr:uid="{98338852-479D-4388-9F9E-5EA60DD8E3C2}">
      <text>
        <r>
          <rPr>
            <sz val="11"/>
            <rFont val="Calibri"/>
            <family val="2"/>
          </rPr>
          <t>00:00-18:00 MANTENIMIENTO ANUAL DEL GENERADOR UG1
00:00-18:00 MANTENIMIENTO MAYOR DE TURBINA UG1
00:00-18:00 MANTENIMINETO EQUIPOS AUXILIARES, UNIDAD DE POTENCIA HIDRAULICA DE LA UG1.</t>
        </r>
      </text>
    </comment>
    <comment ref="AE90" authorId="1" shapeId="0" xr:uid="{0400FE28-C276-43C2-8BC1-8DBDF3AD1E20}">
      <text>
        <r>
          <rPr>
            <sz val="11"/>
            <rFont val="Calibri"/>
            <family val="2"/>
          </rPr>
          <t>08:00-24:00 MANTENIMIENTO ANUAL DEL GENERADOR UG2
08:00-24:00 MANTENIMIENTO MAYOR DE TURBINA UG2
08:00-24:00 MANTENIMINETO EQUIPOS AUXILIARES, UNIDAD DE POTENCIA HIDRAULICA DE LA UG2.</t>
        </r>
      </text>
    </comment>
    <comment ref="AF90" authorId="1" shapeId="0" xr:uid="{8BD807A6-EEC9-4C5F-A47A-AEEE440E174F}">
      <text>
        <r>
          <rPr>
            <sz val="11"/>
            <rFont val="Calibri"/>
            <family val="2"/>
          </rPr>
          <t>00:00-24:00 MANTENIMIENTO ANUAL DEL GENERADOR UG2
00:00-24:00 MANTENIMIENTO MAYOR DE TURBINA UG2
00:00-24:00 MANTENIMINETO EQUIPOS AUXILIARES, UNIDAD DE POTENCIA HIDRAULICA DE LA UG2.</t>
        </r>
      </text>
    </comment>
    <comment ref="AG90" authorId="1" shapeId="0" xr:uid="{61B9E17F-2575-4583-B366-96267348FFD3}">
      <text>
        <r>
          <rPr>
            <sz val="11"/>
            <rFont val="Calibri"/>
            <family val="2"/>
          </rPr>
          <t>00:00-24:00 MANTENIMIENTO ANUAL DEL GENERADOR UG2
00:00-24:00 MANTENIMIENTO MAYOR DE TURBINA UG2
00:00-24:00 MANTENIMINETO EQUIPOS AUXILIARES, UNIDAD DE POTENCIA HIDRAULICA DE LA UG2.</t>
        </r>
      </text>
    </comment>
    <comment ref="AH90" authorId="1" shapeId="0" xr:uid="{223FBDB0-3DC9-4D35-8A67-AF0C94666B20}">
      <text>
        <r>
          <rPr>
            <sz val="11"/>
            <rFont val="Calibri"/>
            <family val="2"/>
          </rPr>
          <t>00:00-24:00 MANTENIMIENTO ANUAL DEL GENERADOR UG2
00:00-24:00 MANTENIMIENTO MAYOR DE TURBINA UG2
00:00-24:00 MANTENIMINETO EQUIPOS AUXILIARES, UNIDAD DE POTENCIA HIDRAULICA DE LA UG2.</t>
        </r>
      </text>
    </comment>
    <comment ref="AI90" authorId="1" shapeId="0" xr:uid="{7110618E-EC30-4600-AFA9-A3740E457508}">
      <text>
        <r>
          <rPr>
            <sz val="11"/>
            <rFont val="Calibri"/>
            <family val="2"/>
          </rPr>
          <t>00:00-24:00 MANTENIMIENTO ANUAL DEL GENERADOR UG2
00:00-24:00 MANTENIMIENTO MAYOR DE TURBINA UG2
00:00-24:00 MANTENIMINETO EQUIPOS AUXILIARES, UNIDAD DE POTENCIA HIDRAULICA DE LA UG2.</t>
        </r>
      </text>
    </comment>
    <comment ref="AJ90" authorId="1" shapeId="0" xr:uid="{6809EFF6-2D43-4796-AE66-DFE54545B9A9}">
      <text>
        <r>
          <rPr>
            <sz val="11"/>
            <rFont val="Calibri"/>
            <family val="2"/>
          </rPr>
          <t>00:00-18:00 MANTENIMIENTO ANUAL DEL GENERADOR UG2
00:00-18:00 MANTENIMIENTO MAYOR DE TURBINA UG2
00:00-18:00 MANTENIMINETO EQUIPOS AUXILIARES, UNIDAD DE POTENCIA HIDRAULICA DE LA UG2.</t>
        </r>
      </text>
    </comment>
    <comment ref="J91" authorId="1" shapeId="0" xr:uid="{5FCA1653-567C-444F-9285-37513FC7F06D}">
      <text>
        <r>
          <rPr>
            <sz val="11"/>
            <rFont val="Calibri"/>
            <family val="2"/>
          </rPr>
          <t>00:00-24:00 Mantenimiento por parada Anual.</t>
        </r>
      </text>
    </comment>
    <comment ref="K91" authorId="1" shapeId="0" xr:uid="{CA9EAA62-6296-41F8-A5D6-C3342650B207}">
      <text>
        <r>
          <rPr>
            <sz val="11"/>
            <rFont val="Calibri"/>
            <family val="2"/>
          </rPr>
          <t>00:00-24:00 Mantenimiento por parada Anual.</t>
        </r>
      </text>
    </comment>
    <comment ref="L91" authorId="1" shapeId="0" xr:uid="{F8C58FCB-FBCF-4920-A4B3-1D6A9A0DE194}">
      <text>
        <r>
          <rPr>
            <sz val="11"/>
            <rFont val="Calibri"/>
            <family val="2"/>
          </rPr>
          <t>00:00-24:00 Mantenimiento por parada Anual.</t>
        </r>
      </text>
    </comment>
    <comment ref="M91" authorId="1" shapeId="0" xr:uid="{5512E71C-C3B5-4665-9B23-F1F849FFA98F}">
      <text>
        <r>
          <rPr>
            <sz val="11"/>
            <rFont val="Calibri"/>
            <family val="2"/>
          </rPr>
          <t>00:00-24:00 Mantenimiento por parada Anual.</t>
        </r>
      </text>
    </comment>
    <comment ref="N91" authorId="1" shapeId="0" xr:uid="{A98BC248-5AF4-467D-8879-99D3932F93F5}">
      <text>
        <r>
          <rPr>
            <sz val="11"/>
            <rFont val="Calibri"/>
            <family val="2"/>
          </rPr>
          <t>00:00-24:00 Mantenimiento por parada Anual.</t>
        </r>
      </text>
    </comment>
    <comment ref="O91" authorId="1" shapeId="0" xr:uid="{E34C6850-FFF2-459D-B37E-A0745476E3CF}">
      <text>
        <r>
          <rPr>
            <sz val="11"/>
            <rFont val="Calibri"/>
            <family val="2"/>
          </rPr>
          <t>00:00-24:00 Mantenimiento por parada Anual.</t>
        </r>
      </text>
    </comment>
    <comment ref="P91" authorId="1" shapeId="0" xr:uid="{70AA7F6C-AE7B-4499-903C-C51761EE807C}">
      <text>
        <r>
          <rPr>
            <sz val="11"/>
            <rFont val="Calibri"/>
            <family val="2"/>
          </rPr>
          <t>00:00-24:00 Mantenimiento por parada Anual.</t>
        </r>
      </text>
    </comment>
    <comment ref="Q91" authorId="1" shapeId="0" xr:uid="{6A8CF44E-3CE1-4B49-AFF8-45A44067F9CB}">
      <text>
        <r>
          <rPr>
            <sz val="11"/>
            <rFont val="Calibri"/>
            <family val="2"/>
          </rPr>
          <t>00:00-24:00 Mantenimiento por parada Anual.</t>
        </r>
      </text>
    </comment>
    <comment ref="R91" authorId="1" shapeId="0" xr:uid="{F577E93A-9EBB-465E-AF3A-9049395807D7}">
      <text>
        <r>
          <rPr>
            <sz val="11"/>
            <rFont val="Calibri"/>
            <family val="2"/>
          </rPr>
          <t>00:00-24:00 Mantenimiento por parada Anual.</t>
        </r>
      </text>
    </comment>
    <comment ref="S91" authorId="1" shapeId="0" xr:uid="{CCF6EB95-5BD1-4FA0-8DDF-D1DC7B7923C8}">
      <text>
        <r>
          <rPr>
            <sz val="11"/>
            <rFont val="Calibri"/>
            <family val="2"/>
          </rPr>
          <t>00:00-24:00 Mantenimiento por parada Anual.</t>
        </r>
      </text>
    </comment>
    <comment ref="T91" authorId="1" shapeId="0" xr:uid="{0BA822D9-9DD3-4E8D-9820-AF8371B568D8}">
      <text>
        <r>
          <rPr>
            <sz val="11"/>
            <rFont val="Calibri"/>
            <family val="2"/>
          </rPr>
          <t>00:00-24:00 Mantenimiento por parada Anual.</t>
        </r>
      </text>
    </comment>
    <comment ref="U91" authorId="1" shapeId="0" xr:uid="{B657D338-BC81-4C2D-84B1-0BF3C3A586E3}">
      <text>
        <r>
          <rPr>
            <sz val="11"/>
            <rFont val="Calibri"/>
            <family val="2"/>
          </rPr>
          <t>00:00-24:00 Mantenimiento por parada Anual.</t>
        </r>
      </text>
    </comment>
    <comment ref="V91" authorId="1" shapeId="0" xr:uid="{64641785-C671-4666-8B0E-62247F098640}">
      <text>
        <r>
          <rPr>
            <sz val="11"/>
            <rFont val="Calibri"/>
            <family val="2"/>
          </rPr>
          <t>00:00-24:00 Mantenimiento por parada Anual.</t>
        </r>
      </text>
    </comment>
    <comment ref="W91" authorId="1" shapeId="0" xr:uid="{37CF4087-53B0-41E6-BACF-62884FD3FB0B}">
      <text>
        <r>
          <rPr>
            <sz val="11"/>
            <rFont val="Calibri"/>
            <family val="2"/>
          </rPr>
          <t>00:00-24:00 Mantenimiento por parada Anual.</t>
        </r>
      </text>
    </comment>
    <comment ref="X91" authorId="1" shapeId="0" xr:uid="{4587BC25-1086-45B5-ADA8-9DA6FD68EE8A}">
      <text>
        <r>
          <rPr>
            <sz val="11"/>
            <rFont val="Calibri"/>
            <family val="2"/>
          </rPr>
          <t>00:00-24:00 Mantenimiento por parada Anual.</t>
        </r>
      </text>
    </comment>
    <comment ref="Y91" authorId="1" shapeId="0" xr:uid="{555D2ED5-6442-4D96-BA98-6F6EE36AA7D4}">
      <text>
        <r>
          <rPr>
            <sz val="11"/>
            <rFont val="Calibri"/>
            <family val="2"/>
          </rPr>
          <t>00:00-24:00 Mantenimiento por parada Anual.</t>
        </r>
      </text>
    </comment>
    <comment ref="Z91" authorId="1" shapeId="0" xr:uid="{76EC67E9-0065-445B-8A09-21502B43C207}">
      <text>
        <r>
          <rPr>
            <sz val="11"/>
            <rFont val="Calibri"/>
            <family val="2"/>
          </rPr>
          <t>00:00-24:00 Mantenimiento por parada Anual.</t>
        </r>
      </text>
    </comment>
    <comment ref="AA91" authorId="1" shapeId="0" xr:uid="{BDD70286-C017-49BE-A80B-840D5C3BA604}">
      <text>
        <r>
          <rPr>
            <sz val="11"/>
            <rFont val="Calibri"/>
            <family val="2"/>
          </rPr>
          <t>00:00-24:00 Mantenimiento por parada Anual.</t>
        </r>
      </text>
    </comment>
    <comment ref="AB91" authorId="1" shapeId="0" xr:uid="{4F5BDA3A-1AB3-45CD-B71C-A327FA80B74D}">
      <text>
        <r>
          <rPr>
            <sz val="11"/>
            <rFont val="Calibri"/>
            <family val="2"/>
          </rPr>
          <t>00:00-24:00 Mantenimiento por parada Anual.</t>
        </r>
      </text>
    </comment>
    <comment ref="AC91" authorId="1" shapeId="0" xr:uid="{5C7EBF8D-4F09-47EF-BC7C-6FCA2E7927A6}">
      <text>
        <r>
          <rPr>
            <sz val="11"/>
            <rFont val="Calibri"/>
            <family val="2"/>
          </rPr>
          <t>00:00-24:00 Mantenimiento por parada Anual.</t>
        </r>
      </text>
    </comment>
    <comment ref="AD91" authorId="1" shapeId="0" xr:uid="{1D92B038-E09A-4C69-8F58-C69E370F0AFD}">
      <text>
        <r>
          <rPr>
            <sz val="11"/>
            <rFont val="Calibri"/>
            <family val="2"/>
          </rPr>
          <t>00:00-24:00 Mantenimiento por parada Anual.</t>
        </r>
      </text>
    </comment>
    <comment ref="AE91" authorId="1" shapeId="0" xr:uid="{BB6CABD8-2D80-48BC-9A75-3C128031FDDA}">
      <text>
        <r>
          <rPr>
            <sz val="11"/>
            <rFont val="Calibri"/>
            <family val="2"/>
          </rPr>
          <t>00:00-24:00 Mantenimiento por parada Anual.</t>
        </r>
      </text>
    </comment>
    <comment ref="AF91" authorId="1" shapeId="0" xr:uid="{A309832A-F337-440E-AF2F-E9A1661EE38F}">
      <text>
        <r>
          <rPr>
            <sz val="11"/>
            <rFont val="Calibri"/>
            <family val="2"/>
          </rPr>
          <t>00:00-24:00 Mantenimiento por parada Anual.</t>
        </r>
      </text>
    </comment>
    <comment ref="AG91" authorId="1" shapeId="0" xr:uid="{16A39E45-B9C5-43E7-8B5F-CC5A27AC4DCA}">
      <text>
        <r>
          <rPr>
            <sz val="11"/>
            <rFont val="Calibri"/>
            <family val="2"/>
          </rPr>
          <t>00:00-24:00 Mantenimiento por parada Anual.</t>
        </r>
      </text>
    </comment>
    <comment ref="AH91" authorId="1" shapeId="0" xr:uid="{320B1F9A-7014-422A-8494-8AB9DE426BE8}">
      <text>
        <r>
          <rPr>
            <sz val="11"/>
            <rFont val="Calibri"/>
            <family val="2"/>
          </rPr>
          <t>00:00-24:00 Mantenimiento por parada Anual.</t>
        </r>
      </text>
    </comment>
    <comment ref="AI91" authorId="1" shapeId="0" xr:uid="{A90DB8F9-3CAD-4430-B4FD-0CE3ABEF1DE7}">
      <text>
        <r>
          <rPr>
            <sz val="11"/>
            <rFont val="Calibri"/>
            <family val="2"/>
          </rPr>
          <t>00:00-24:00 Mantenimiento por parada Anual.</t>
        </r>
      </text>
    </comment>
    <comment ref="AJ91" authorId="1" shapeId="0" xr:uid="{3E84BF62-C5B6-4EA1-A53A-801D5AFB598B}">
      <text>
        <r>
          <rPr>
            <sz val="11"/>
            <rFont val="Calibri"/>
            <family val="2"/>
          </rPr>
          <t>00:00-24:00 Mantenimiento por parada Anual.</t>
        </r>
      </text>
    </comment>
    <comment ref="AK91" authorId="1" shapeId="0" xr:uid="{1AAD4B1E-1C81-46F1-94FB-2D062913CB61}">
      <text>
        <r>
          <rPr>
            <sz val="11"/>
            <rFont val="Calibri"/>
            <family val="2"/>
          </rPr>
          <t>00:00-24:00 Mantenimiento por parada Anual.</t>
        </r>
      </text>
    </comment>
    <comment ref="AL91" authorId="1" shapeId="0" xr:uid="{D38B8B3F-DC25-4662-8116-A8385AAFAD3F}">
      <text>
        <r>
          <rPr>
            <sz val="11"/>
            <rFont val="Calibri"/>
            <family val="2"/>
          </rPr>
          <t>00:00-24:00 Mantenimiento por parada Anual.</t>
        </r>
      </text>
    </comment>
    <comment ref="AM91" authorId="1" shapeId="0" xr:uid="{3BBD1F2E-5A67-434C-9717-BD4A1E88BC6B}">
      <text>
        <r>
          <rPr>
            <sz val="11"/>
            <rFont val="Calibri"/>
            <family val="2"/>
          </rPr>
          <t>00:00-24:00 Mantenimiento por parada Anual.</t>
        </r>
      </text>
    </comment>
    <comment ref="L92" authorId="1" shapeId="0" xr:uid="{24DC7474-4A22-4329-9C4E-DC01952C27AD}">
      <text>
        <r>
          <rPr>
            <sz val="11"/>
            <rFont val="Calibri"/>
            <family val="2"/>
          </rPr>
          <t>08:00-24:00 MANTENIMIENTO DE 20000 HRS</t>
        </r>
      </text>
    </comment>
    <comment ref="M92" authorId="1" shapeId="0" xr:uid="{D6CD31D2-0BA2-486A-ACFA-0B356168C4FF}">
      <text>
        <r>
          <rPr>
            <sz val="11"/>
            <rFont val="Calibri"/>
            <family val="2"/>
          </rPr>
          <t>00:00-24:00 MANTENIMIENTO DE 20000 HRS</t>
        </r>
      </text>
    </comment>
    <comment ref="W92" authorId="1" shapeId="0" xr:uid="{B362DD55-1F9A-4F5C-ACF6-5E1977BC183D}">
      <text>
        <r>
          <rPr>
            <sz val="11"/>
            <rFont val="Calibri"/>
            <family val="2"/>
          </rPr>
          <t>07:00-08:00 FUERA DE SERVICIO DEL SOPLADOR BL-306.PARA REALIZAR PRUEBAS CON EL SOPLADOR BL-305.
09:00-24:00 MANTENIMIENTO DE 20250 HRS</t>
        </r>
      </text>
    </comment>
    <comment ref="AA92" authorId="1" shapeId="0" xr:uid="{25DCF7C4-FA31-45F7-8D02-9E050D4A29F6}">
      <text>
        <r>
          <rPr>
            <sz val="11"/>
            <rFont val="Calibri"/>
            <family val="2"/>
          </rPr>
          <t>08:00-24:00 MANTENIMIENTO DE 20500 HRS</t>
        </r>
      </text>
    </comment>
    <comment ref="AH92" authorId="1" shapeId="0" xr:uid="{9CB29BC9-3D4C-4B6E-B383-4D20D3DDBAC2}">
      <text>
        <r>
          <rPr>
            <sz val="11"/>
            <rFont val="Calibri"/>
            <family val="2"/>
          </rPr>
          <t>08:00-24:00 MANTENIMIENTO DE 20500 HRS</t>
        </r>
      </text>
    </comment>
    <comment ref="N93" authorId="1" shapeId="0" xr:uid="{4DDEF691-A236-4F72-9228-25F3E2543E86}">
      <text>
        <r>
          <rPr>
            <sz val="11"/>
            <rFont val="Calibri"/>
            <family val="2"/>
          </rPr>
          <t>08:00-24:00 MANTENIMIENTO DE 21000 HRS</t>
        </r>
      </text>
    </comment>
    <comment ref="O93" authorId="1" shapeId="0" xr:uid="{EA418C17-C781-497C-AADA-F9AEE8AAB606}">
      <text>
        <r>
          <rPr>
            <sz val="11"/>
            <rFont val="Calibri"/>
            <family val="2"/>
          </rPr>
          <t>00:00-24:00 MANTENIMIENTO DE 21000 HRS</t>
        </r>
      </text>
    </comment>
    <comment ref="W93" authorId="1" shapeId="0" xr:uid="{DBCDE016-F18F-4121-A073-F6DA8B01B243}">
      <text>
        <r>
          <rPr>
            <sz val="11"/>
            <rFont val="Calibri"/>
            <family val="2"/>
          </rPr>
          <t>07:00-08:00 FUERA DE SERVICIO DEL SOPLADOR BL-306.PARA REALIZAR PRUEBAS CON EL SOPLADOR BL-305.
09:00-24:00 MANTENIMIENTO DE 21250 HRS</t>
        </r>
      </text>
    </comment>
    <comment ref="AB93" authorId="1" shapeId="0" xr:uid="{97CC8472-3CFB-493F-9839-DC56172E253E}">
      <text>
        <r>
          <rPr>
            <sz val="11"/>
            <rFont val="Calibri"/>
            <family val="2"/>
          </rPr>
          <t>08:00-24:00 MANTENIMIENTO DE 21500 HRS</t>
        </r>
      </text>
    </comment>
    <comment ref="AI93" authorId="1" shapeId="0" xr:uid="{8CCDFE3F-1949-4119-9C57-5CB8C6CA8E78}">
      <text>
        <r>
          <rPr>
            <sz val="11"/>
            <rFont val="Calibri"/>
            <family val="2"/>
          </rPr>
          <t>08:00-24:00 MANTENIMIENTO DE 21500 HRS</t>
        </r>
      </text>
    </comment>
    <comment ref="AI94" authorId="0" shapeId="0" xr:uid="{F271261B-1E2C-4518-9B3D-EA228812CB2B}">
      <text>
        <r>
          <rPr>
            <b/>
            <sz val="9"/>
            <color indexed="81"/>
            <rFont val="Tahoma"/>
            <family val="2"/>
          </rPr>
          <t>Javier Gonzales:</t>
        </r>
        <r>
          <rPr>
            <sz val="9"/>
            <color indexed="81"/>
            <rFont val="Tahoma"/>
            <family val="2"/>
          </rPr>
          <t xml:space="preserve">
PASA A AGOSTO. LA UNIDAD OPERARA POR EFICIENCIA</t>
        </r>
      </text>
    </comment>
    <comment ref="AJ94" authorId="1" shapeId="0" xr:uid="{C9D326A0-B8F4-4D42-8B36-C05EE196AE06}">
      <text>
        <r>
          <rPr>
            <sz val="11"/>
            <rFont val="Calibri"/>
            <family val="2"/>
          </rPr>
          <t>00:00-24:00 Inspección boroscópica y Lavado Off Line TG LF</t>
        </r>
      </text>
    </comment>
    <comment ref="AK94" authorId="1" shapeId="0" xr:uid="{C081E744-2E79-465D-BF44-DDFF30F7CC0F}">
      <text>
        <r>
          <rPr>
            <sz val="11"/>
            <rFont val="Calibri"/>
            <family val="2"/>
          </rPr>
          <t>00:00-24:00 Inspección boroscópica y Lavado Off Line TG LF</t>
        </r>
      </text>
    </comment>
    <comment ref="AL94" authorId="1" shapeId="0" xr:uid="{8ACB478B-E9B9-4F94-9CC5-6C2DB533ABEC}">
      <text>
        <r>
          <rPr>
            <sz val="11"/>
            <rFont val="Calibri"/>
            <family val="2"/>
          </rPr>
          <t>00:00-24:00 Inspección boroscópica y Lavado Off Line TG LF</t>
        </r>
      </text>
    </comment>
    <comment ref="AI95" authorId="1" shapeId="0" xr:uid="{5D6DC3A1-65DB-4DEA-A23C-834E933992FF}">
      <text>
        <r>
          <rPr>
            <sz val="11"/>
            <rFont val="Calibri"/>
            <family val="2"/>
          </rPr>
          <t>00:00-24:00 Cambio de brida de alta presión en la turbina de HP</t>
        </r>
      </text>
    </comment>
    <comment ref="AJ95" authorId="1" shapeId="0" xr:uid="{D25F803D-2E00-4B9B-A14D-470CB43CEC18}">
      <text>
        <r>
          <rPr>
            <sz val="11"/>
            <rFont val="Calibri"/>
            <family val="2"/>
          </rPr>
          <t>00:00-24:00 Cambio de brida de alta presión en la turbina de HP</t>
        </r>
      </text>
    </comment>
    <comment ref="AK95" authorId="1" shapeId="0" xr:uid="{20FA9D9C-4672-473F-BF32-A9BDCFF93D59}">
      <text>
        <r>
          <rPr>
            <sz val="11"/>
            <rFont val="Calibri"/>
            <family val="2"/>
          </rPr>
          <t>00:00-24:00 Cambio de brida de alta presión en la turbina de HP</t>
        </r>
      </text>
    </comment>
    <comment ref="AL95" authorId="1" shapeId="0" xr:uid="{2ACAADC8-95B2-4440-ABE3-36981A7F3212}">
      <text>
        <r>
          <rPr>
            <sz val="11"/>
            <rFont val="Calibri"/>
            <family val="2"/>
          </rPr>
          <t>00:00-24:00 Cambio de brida de alta presión en la turbina de HP</t>
        </r>
      </text>
    </comment>
    <comment ref="AM95" authorId="1" shapeId="0" xr:uid="{8D35FBDC-2B26-43A5-8EB4-005AE9DEC7D2}">
      <text>
        <r>
          <rPr>
            <sz val="11"/>
            <rFont val="Calibri"/>
            <family val="2"/>
          </rPr>
          <t>00:00-24:00 Cambio de brida de alta presión en la turbina de HP</t>
        </r>
      </text>
    </comment>
    <comment ref="AN95" authorId="1" shapeId="0" xr:uid="{AFE2A08D-EC8D-4A5D-8C2B-6B8A9C8FA943}">
      <text>
        <r>
          <rPr>
            <sz val="11"/>
            <rFont val="Calibri"/>
            <family val="2"/>
          </rPr>
          <t>00:00-24:00 Cambio de brida de alta presión en la turbina de HP</t>
        </r>
      </text>
    </comment>
    <comment ref="AF96" authorId="1" shapeId="0" xr:uid="{609E0E11-D9EE-4BC0-8B40-81AB723C61FD}">
      <text>
        <r>
          <rPr>
            <sz val="11"/>
            <rFont val="Calibri"/>
            <family val="2"/>
          </rPr>
          <t>08:00-24:00 CAMBIO VALVULA BYPASS VE-2</t>
        </r>
      </text>
    </comment>
    <comment ref="AG96" authorId="1" shapeId="0" xr:uid="{D0C1AC6F-DFF6-4EF0-AE43-6933B10D8767}">
      <text>
        <r>
          <rPr>
            <sz val="11"/>
            <rFont val="Calibri"/>
            <family val="2"/>
          </rPr>
          <t>00:00-18:00 CAMBIO VALVULA BYPASS VE-2
06:59-17:00 PRUEBAS DE EQUIPOS TELECOMUNICACIONES FIBRA OPTICA UG2</t>
        </r>
      </text>
    </comment>
    <comment ref="J97" authorId="1" shapeId="0" xr:uid="{9617C23E-553C-42F5-9020-29CA01332EE0}">
      <text>
        <r>
          <rPr>
            <sz val="11"/>
            <rFont val="Calibri"/>
            <family val="2"/>
          </rPr>
          <t>00:00-24:00 CAMBIO CABLES 220 KV</t>
        </r>
      </text>
    </comment>
    <comment ref="K97" authorId="1" shapeId="0" xr:uid="{B07D60FF-966B-4240-A938-6CE7E5031B99}">
      <text>
        <r>
          <rPr>
            <sz val="11"/>
            <rFont val="Calibri"/>
            <family val="2"/>
          </rPr>
          <t>00:00-24:00 CAMBIO CABLES 220 KV</t>
        </r>
      </text>
    </comment>
    <comment ref="L97" authorId="1" shapeId="0" xr:uid="{4D6797C8-661C-4C71-9240-24E18A1FC894}">
      <text>
        <r>
          <rPr>
            <sz val="11"/>
            <rFont val="Calibri"/>
            <family val="2"/>
          </rPr>
          <t>00:00-24:00 CAMBIO CABLES 220 KV</t>
        </r>
      </text>
    </comment>
    <comment ref="M97" authorId="1" shapeId="0" xr:uid="{586D338C-9476-4748-B04C-F9DCE4A0AC31}">
      <text>
        <r>
          <rPr>
            <sz val="11"/>
            <rFont val="Calibri"/>
            <family val="2"/>
          </rPr>
          <t>00:00-24:00 CAMBIO CABLES 220 KV</t>
        </r>
      </text>
    </comment>
    <comment ref="N97" authorId="1" shapeId="0" xr:uid="{2DD76DE1-BB63-4547-8033-A3231243EFAC}">
      <text>
        <r>
          <rPr>
            <sz val="11"/>
            <rFont val="Calibri"/>
            <family val="2"/>
          </rPr>
          <t>00:00-24:00 CAMBIO CABLES 220 KV</t>
        </r>
      </text>
    </comment>
    <comment ref="O97" authorId="1" shapeId="0" xr:uid="{4309B995-3F1A-4A10-A17C-E29E7496D358}">
      <text>
        <r>
          <rPr>
            <sz val="11"/>
            <rFont val="Calibri"/>
            <family val="2"/>
          </rPr>
          <t>00:00-24:00 CAMBIO CABLES 220 KV</t>
        </r>
      </text>
    </comment>
    <comment ref="P97" authorId="1" shapeId="0" xr:uid="{19475280-B2EF-4FC3-82B6-4B7CC3DC9D0C}">
      <text>
        <r>
          <rPr>
            <sz val="11"/>
            <rFont val="Calibri"/>
            <family val="2"/>
          </rPr>
          <t>00:00-24:00 CAMBIO CABLES 220 KV</t>
        </r>
      </text>
    </comment>
    <comment ref="Q97" authorId="1" shapeId="0" xr:uid="{5328BAF9-1A96-4C88-8585-D71A0343943E}">
      <text>
        <r>
          <rPr>
            <sz val="11"/>
            <rFont val="Calibri"/>
            <family val="2"/>
          </rPr>
          <t>00:00-24:00 CAMBIO CABLES 220 KV</t>
        </r>
      </text>
    </comment>
    <comment ref="R97" authorId="1" shapeId="0" xr:uid="{BB93A042-77BE-4E7F-A43A-4190266CBD2A}">
      <text>
        <r>
          <rPr>
            <sz val="11"/>
            <rFont val="Calibri"/>
            <family val="2"/>
          </rPr>
          <t>00:00-24:00 CAMBIO CABLES 220 KV</t>
        </r>
      </text>
    </comment>
    <comment ref="S97" authorId="1" shapeId="0" xr:uid="{F03FBDE7-363D-4DD5-82B6-0CBC9DDE0B19}">
      <text>
        <r>
          <rPr>
            <sz val="11"/>
            <rFont val="Calibri"/>
            <family val="2"/>
          </rPr>
          <t>00:00-24:00 CAMBIO CABLES 220 KV</t>
        </r>
      </text>
    </comment>
    <comment ref="T97" authorId="1" shapeId="0" xr:uid="{AFAD41ED-8451-4CE2-99EA-22FB3C4E7FF7}">
      <text>
        <r>
          <rPr>
            <sz val="11"/>
            <rFont val="Calibri"/>
            <family val="2"/>
          </rPr>
          <t>00:00-24:00 CAMBIO CABLES 220 KV</t>
        </r>
      </text>
    </comment>
    <comment ref="U97" authorId="1" shapeId="0" xr:uid="{71C8D14A-154A-4DAD-8921-6A55C0F0718F}">
      <text>
        <r>
          <rPr>
            <sz val="11"/>
            <rFont val="Calibri"/>
            <family val="2"/>
          </rPr>
          <t>00:00-24:00 CAMBIO CABLES 220 KV</t>
        </r>
      </text>
    </comment>
    <comment ref="V97" authorId="1" shapeId="0" xr:uid="{F3DDD43B-5414-4E18-8553-275188243EA5}">
      <text>
        <r>
          <rPr>
            <sz val="11"/>
            <rFont val="Calibri"/>
            <family val="2"/>
          </rPr>
          <t>00:00-24:00 CAMBIO CABLES 220 KV</t>
        </r>
      </text>
    </comment>
    <comment ref="W97" authorId="1" shapeId="0" xr:uid="{2E9AFDB2-5E79-4AFF-AFF3-81915F96D59F}">
      <text>
        <r>
          <rPr>
            <sz val="11"/>
            <rFont val="Calibri"/>
            <family val="2"/>
          </rPr>
          <t>00:00-24:00 CAMBIO CABLES 220 KV</t>
        </r>
      </text>
    </comment>
    <comment ref="X97" authorId="1" shapeId="0" xr:uid="{150CC760-5CB1-4091-9351-F129FC09D35D}">
      <text>
        <r>
          <rPr>
            <sz val="11"/>
            <rFont val="Calibri"/>
            <family val="2"/>
          </rPr>
          <t>00:00-24:00 CAMBIO CABLES 220 KV</t>
        </r>
      </text>
    </comment>
    <comment ref="Y97" authorId="1" shapeId="0" xr:uid="{825FBD02-DDDB-4192-B61D-4702D2454767}">
      <text>
        <r>
          <rPr>
            <sz val="11"/>
            <rFont val="Calibri"/>
            <family val="2"/>
          </rPr>
          <t>00:00-24:00 CAMBIO CABLES 220 KV</t>
        </r>
      </text>
    </comment>
    <comment ref="Z97" authorId="1" shapeId="0" xr:uid="{F4A72DBF-02FC-4C55-9C58-844FB5A76335}">
      <text>
        <r>
          <rPr>
            <sz val="11"/>
            <rFont val="Calibri"/>
            <family val="2"/>
          </rPr>
          <t>00:00-24:00 CAMBIO CABLES 220 KV</t>
        </r>
      </text>
    </comment>
    <comment ref="AA97" authorId="1" shapeId="0" xr:uid="{C95FFC15-EA2F-41E9-A305-25A1D0439BD2}">
      <text>
        <r>
          <rPr>
            <sz val="11"/>
            <rFont val="Calibri"/>
            <family val="2"/>
          </rPr>
          <t>00:00-24:00 CAMBIO CABLES 220 KV</t>
        </r>
      </text>
    </comment>
    <comment ref="AB97" authorId="1" shapeId="0" xr:uid="{B3C4FE32-748D-4D1D-9106-CF086684E4B3}">
      <text>
        <r>
          <rPr>
            <sz val="11"/>
            <rFont val="Calibri"/>
            <family val="2"/>
          </rPr>
          <t>00:00-24:00 CAMBIO CABLES 220 KV</t>
        </r>
      </text>
    </comment>
    <comment ref="AC97" authorId="1" shapeId="0" xr:uid="{80DD5A78-59FD-4471-81D3-395D91335383}">
      <text>
        <r>
          <rPr>
            <sz val="11"/>
            <rFont val="Calibri"/>
            <family val="2"/>
          </rPr>
          <t>00:00-24:00 CAMBIO CABLES 220 KV</t>
        </r>
      </text>
    </comment>
    <comment ref="AD97" authorId="1" shapeId="0" xr:uid="{26D61C2E-B8F0-474A-83E2-457AE7C58689}">
      <text>
        <r>
          <rPr>
            <sz val="11"/>
            <rFont val="Calibri"/>
            <family val="2"/>
          </rPr>
          <t>00:00-24:00 CAMBIO CABLES 220 KV</t>
        </r>
      </text>
    </comment>
    <comment ref="AE97" authorId="1" shapeId="0" xr:uid="{8B7C8C60-69A5-4780-B8EA-44CB429CB0DE}">
      <text>
        <r>
          <rPr>
            <sz val="11"/>
            <rFont val="Calibri"/>
            <family val="2"/>
          </rPr>
          <t>00:00-24:00 CAMBIO CABLES 220 KV</t>
        </r>
      </text>
    </comment>
    <comment ref="AF97" authorId="1" shapeId="0" xr:uid="{3E7239AE-0E38-4E76-9FB5-873BF8874761}">
      <text>
        <r>
          <rPr>
            <sz val="11"/>
            <rFont val="Calibri"/>
            <family val="2"/>
          </rPr>
          <t>00:00-24:00 CAMBIO CABLES 220 KV</t>
        </r>
      </text>
    </comment>
    <comment ref="J98" authorId="1" shapeId="0" xr:uid="{196D021E-1E4B-4E1A-A3B0-2D975F56CB68}">
      <text>
        <r>
          <rPr>
            <sz val="11"/>
            <rFont val="Calibri"/>
            <family val="2"/>
          </rPr>
          <t>04:00-24:00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K98" authorId="1" shapeId="0" xr:uid="{A7A5F7B8-9988-4600-B023-2CD92D589844}">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L98" authorId="1" shapeId="0" xr:uid="{1EBA6A2F-A98C-4F78-943E-2B0AB2C0EDB4}">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M98" authorId="1" shapeId="0" xr:uid="{8180799B-F4EA-4E8C-9F57-9E799629BE17}">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N98" authorId="1" shapeId="0" xr:uid="{8C29D225-1840-48CD-A17C-96DEB8378E15}">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O98" authorId="1" shapeId="0" xr:uid="{19777262-B1E4-4517-854B-F893C82043FE}">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P98" authorId="1" shapeId="0" xr:uid="{03C7DA06-A4B7-4100-A060-1039AA13EE95}">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Q98" authorId="1" shapeId="0" xr:uid="{3EC48B82-F7AE-4428-AB09-33E4A9CC62D1}">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R98" authorId="1" shapeId="0" xr:uid="{3EE68228-4C2F-4C65-975F-3544BDCD73A4}">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S98" authorId="1" shapeId="0" xr:uid="{FBAFE7F5-63AA-4D25-B637-759B297B3C94}">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T98" authorId="1" shapeId="0" xr:uid="{AEEFC9B2-E79A-4512-9207-5705C9A61097}">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U98" authorId="1" shapeId="0" xr:uid="{8980C3CB-094E-460E-9032-9513DB67A0A4}">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V98" authorId="1" shapeId="0" xr:uid="{CFE1FFE7-7BA0-41E7-83FE-81D90BD9D1B5}">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W98" authorId="1" shapeId="0" xr:uid="{BCF1FB1A-6E37-41E1-9D79-0FAB21211246}">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X98" authorId="1" shapeId="0" xr:uid="{9A4D881F-2749-41BA-A2DD-0CD58519C93D}">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Y98" authorId="1" shapeId="0" xr:uid="{DFD62FA7-3542-4DAA-BD6C-2777943A7F82}">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Z98" authorId="1" shapeId="0" xr:uid="{D60D3E9C-78C3-4B69-908F-6B020E59FCAB}">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A98" authorId="1" shapeId="0" xr:uid="{A6BCA0B3-E7B1-42CD-9966-4EA30D795456}">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B98" authorId="1" shapeId="0" xr:uid="{2B12B581-6251-4BCF-816F-5A7058F38EE6}">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C98" authorId="1" shapeId="0" xr:uid="{D6FAB5DD-94A6-4D6E-92EE-925CDED5CA07}">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D98" authorId="1" shapeId="0" xr:uid="{BD042E0B-B419-442B-9C6D-7C5826569C6F}">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E98" authorId="1" shapeId="0" xr:uid="{8AD5A9DE-C2AA-45E3-A8AB-8C333DB8AF66}">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F98" authorId="1" shapeId="0" xr:uid="{E378E04C-ABC0-42B8-BFEA-F65ABC1210AE}">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G98" authorId="1" shapeId="0" xr:uid="{0743B086-95E4-4BE5-B8FC-310467B0BA66}">
      <text>
        <r>
          <rPr>
            <sz val="11"/>
            <rFont val="Calibri"/>
            <family val="2"/>
          </rPr>
          <t>00:00-24:00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AH98" authorId="1" shapeId="0" xr:uid="{F8536CBE-DD43-4434-B3F7-9D52B0B7DF36}">
      <text>
        <r>
          <rPr>
            <sz val="11"/>
            <rFont val="Calibri"/>
            <family val="2"/>
          </rPr>
          <t>00:00-23:00 MANTO (OVERHAUL) DE GENERADOR, CAMBIO DE ÁLABES, MTO A DISTRIBUIDOR, MANTO A ROTULAS, MANTO DE BARRAS 10KV, MANTO BARRA SSAA 380V (TAC4), MANTO TABLERO DISTRIBUCION TCC4, MANTO TABLEROS DE PROTECC Y CONTROL (TPU5/TCU5/TPTU5), SERVICIO PRUEBA INTEGRAL DE PROT. ELECTRICAS DE LA UNIDAD, INSPECCION EQUIPOS</t>
        </r>
      </text>
    </comment>
    <comment ref="K99" authorId="1" shapeId="0" xr:uid="{254480CB-6C0F-4BA7-94FE-F9B16A22F83D}">
      <text>
        <r>
          <rPr>
            <sz val="11"/>
            <rFont val="Calibri"/>
            <family val="2"/>
          </rPr>
          <t>00:00-24:00 POR CAMBIO EMPAQUETADURA TRANSFORMADOR DE POTENCIA 13.8/220 KV
00:00-24:00 REPARACION PIEZAS Y REHABILITACION DE TURBINA EN SITIO -  REPARACION DESCARGA PACIALES -  SISTEMA DE VIBRACIONES</t>
        </r>
      </text>
    </comment>
    <comment ref="L99" authorId="1" shapeId="0" xr:uid="{E9A120CD-EA74-4A52-9C03-37E84B9E45B5}">
      <text>
        <r>
          <rPr>
            <sz val="11"/>
            <rFont val="Calibri"/>
            <family val="2"/>
          </rPr>
          <t>00:00-24:00 POR CAMBIO EMPAQUETADURA TRANSFORMADOR DE POTENCIA 13.8/220 KV
00:00-24:00 REPARACION PIEZAS Y REHABILITACION DE TURBINA EN SITIO -  REPARACION DESCARGA PACIALES -  SISTEMA DE VIBRACIONES</t>
        </r>
      </text>
    </comment>
    <comment ref="M99" authorId="1" shapeId="0" xr:uid="{0F78CF6A-094D-427A-BA87-4AAFA96A5665}">
      <text>
        <r>
          <rPr>
            <sz val="11"/>
            <rFont val="Calibri"/>
            <family val="2"/>
          </rPr>
          <t>00:00-24:00 POR CAMBIO EMPAQUETADURA TRANSFORMADOR DE POTENCIA 13.8/220 KV
00:00-24:00 REPARACION PIEZAS Y REHABILITACION DE TURBINA EN SITIO -  REPARACION DESCARGA PACIALES -  SISTEMA DE VIBRACIONES</t>
        </r>
      </text>
    </comment>
    <comment ref="N99" authorId="1" shapeId="0" xr:uid="{42DE571B-337E-4CA8-98E4-4F23061D417D}">
      <text>
        <r>
          <rPr>
            <sz val="11"/>
            <rFont val="Calibri"/>
            <family val="2"/>
          </rPr>
          <t>00:00-24:00 POR CAMBIO EMPAQUETADURA TRANSFORMADOR DE POTENCIA 13.8/220 KV
00:00-24:00 REPARACION PIEZAS Y REHABILITACION DE TURBINA EN SITIO -  REPARACION DESCARGA PACIALES -  SISTEMA DE VIBRACIONES</t>
        </r>
      </text>
    </comment>
    <comment ref="O99" authorId="1" shapeId="0" xr:uid="{0C74C3A5-9D35-4953-B2BC-7BD33C796492}">
      <text>
        <r>
          <rPr>
            <sz val="11"/>
            <rFont val="Calibri"/>
            <family val="2"/>
          </rPr>
          <t>00:00-24:00 POR CAMBIO EMPAQUETADURA TRANSFORMADOR DE POTENCIA 13.8/220 KV
00:00-24:00 REPARACION PIEZAS Y REHABILITACION DE TURBINA EN SITIO -  REPARACION DESCARGA PACIALES -  SISTEMA DE VIBRACIONES</t>
        </r>
      </text>
    </comment>
    <comment ref="P99" authorId="1" shapeId="0" xr:uid="{1E46F40C-BCE2-46CF-8ACF-DEE6E84BB9A0}">
      <text>
        <r>
          <rPr>
            <sz val="11"/>
            <rFont val="Calibri"/>
            <family val="2"/>
          </rPr>
          <t>00:00-24:00 POR CAMBIO EMPAQUETADURA TRANSFORMADOR DE POTENCIA 13.8/220 KV
00:00-24:00 REPARACION PIEZAS Y REHABILITACION DE TURBINA EN SITIO -  REPARACION DESCARGA PACIALES -  SISTEMA DE VIBRACIONES</t>
        </r>
      </text>
    </comment>
    <comment ref="Q99" authorId="1" shapeId="0" xr:uid="{0F031A90-7228-4F36-9A92-B97B657D2F99}">
      <text>
        <r>
          <rPr>
            <sz val="11"/>
            <rFont val="Calibri"/>
            <family val="2"/>
          </rPr>
          <t>00:00-24:00 POR CAMBIO EMPAQUETADURA TRANSFORMADOR DE POTENCIA 13.8/220 KV
00:00-24:00 REPARACION PIEZAS Y REHABILITACION DE TURBINA EN SITIO -  REPARACION DESCARGA PACIALES -  SISTEMA DE VIBRACIONES</t>
        </r>
      </text>
    </comment>
    <comment ref="R99" authorId="1" shapeId="0" xr:uid="{11767070-7BF1-4585-92C5-B99CA777FE98}">
      <text>
        <r>
          <rPr>
            <sz val="11"/>
            <rFont val="Calibri"/>
            <family val="2"/>
          </rPr>
          <t>00:00-24:00 REPARACION PIEZAS Y REHABILITACION DE TURBINA EN SITIO -  REPARACION DESCARGA PACIALES -  SISTEMA DE VIBRACIONES</t>
        </r>
      </text>
    </comment>
    <comment ref="S99" authorId="1" shapeId="0" xr:uid="{836903EE-E482-4E62-8023-B206244AEC70}">
      <text>
        <r>
          <rPr>
            <sz val="11"/>
            <rFont val="Calibri"/>
            <family val="2"/>
          </rPr>
          <t>00:00-24:00 REPARACION PIEZAS Y REHABILITACION DE TURBINA EN SITIO -  REPARACION DESCARGA PACIALES -  SISTEMA DE VIBRACIONES
07:00-17:00 REV. HID Y PRUEBAS DE COMPONENTES DE TURBINA / MBO-GENERADOR - CHIMAY</t>
        </r>
      </text>
    </comment>
    <comment ref="T99" authorId="1" shapeId="0" xr:uid="{3B92BE6B-F98A-4BFA-A0F7-388347DA5964}">
      <text>
        <r>
          <rPr>
            <sz val="11"/>
            <rFont val="Calibri"/>
            <family val="2"/>
          </rPr>
          <t>00:00-24:00 REPARACION PIEZAS Y REHABILITACION DE TURBINA EN SITIO -  REPARACION DESCARGA PACIALES -  SISTEMA DE VIBRACIONES</t>
        </r>
      </text>
    </comment>
    <comment ref="U99" authorId="1" shapeId="0" xr:uid="{AB0B57B8-6A51-48EB-8BFE-B06DAF96C918}">
      <text>
        <r>
          <rPr>
            <sz val="11"/>
            <rFont val="Calibri"/>
            <family val="2"/>
          </rPr>
          <t>00:00-24:00 REPARACION PIEZAS Y REHABILITACION DE TURBINA EN SITIO -  REPARACION DESCARGA PACIALES -  SISTEMA DE VIBRACIONES</t>
        </r>
      </text>
    </comment>
    <comment ref="V99" authorId="1" shapeId="0" xr:uid="{746EA227-BACC-43E6-AA96-1BC2FC9E06F4}">
      <text>
        <r>
          <rPr>
            <sz val="11"/>
            <rFont val="Calibri"/>
            <family val="2"/>
          </rPr>
          <t>00:00-24:00 REPARACION PIEZAS Y REHABILITACION DE TURBINA EN SITIO -  REPARACION DESCARGA PACIALES -  SISTEMA DE VIBRACIONES</t>
        </r>
      </text>
    </comment>
    <comment ref="W99" authorId="1" shapeId="0" xr:uid="{B92CCD5E-83C7-444E-851A-159C9CBAED33}">
      <text>
        <r>
          <rPr>
            <sz val="11"/>
            <rFont val="Calibri"/>
            <family val="2"/>
          </rPr>
          <t>00:00-24:00 REPARACION PIEZAS Y REHABILITACION DE TURBINA EN SITIO -  REPARACION DESCARGA PACIALES -  SISTEMA DE VIBRACIONES</t>
        </r>
      </text>
    </comment>
    <comment ref="X99" authorId="1" shapeId="0" xr:uid="{87C44BCB-4C5B-4794-A98E-2CD43E7851C3}">
      <text>
        <r>
          <rPr>
            <sz val="11"/>
            <rFont val="Calibri"/>
            <family val="2"/>
          </rPr>
          <t>00:00-24:00 REPARACION PIEZAS Y REHABILITACION DE TURBINA EN SITIO -  REPARACION DESCARGA PACIALES -  SISTEMA DE VIBRACIONES</t>
        </r>
      </text>
    </comment>
    <comment ref="Y99" authorId="1" shapeId="0" xr:uid="{188815CE-8C4F-4F33-A41E-5BE870D1D842}">
      <text>
        <r>
          <rPr>
            <sz val="11"/>
            <rFont val="Calibri"/>
            <family val="2"/>
          </rPr>
          <t>00:00-24:00 REPARACION PIEZAS Y REHABILITACION DE TURBINA EN SITIO -  REPARACION DESCARGA PACIALES -  SISTEMA DE VIBRACIONES</t>
        </r>
      </text>
    </comment>
    <comment ref="Z99" authorId="1" shapeId="0" xr:uid="{4E157735-4554-4415-8856-67CC6C99DCA4}">
      <text>
        <r>
          <rPr>
            <sz val="11"/>
            <rFont val="Calibri"/>
            <family val="2"/>
          </rPr>
          <t>00:00-24:00 REPARACION PIEZAS Y REHABILITACION DE TURBINA EN SITIO -  REPARACION DESCARGA PACIALES -  SISTEMA DE VIBRACIONES</t>
        </r>
      </text>
    </comment>
    <comment ref="AA99" authorId="1" shapeId="0" xr:uid="{1865EB5D-D084-44D2-8BC9-F3832631BBE9}">
      <text>
        <r>
          <rPr>
            <sz val="11"/>
            <rFont val="Calibri"/>
            <family val="2"/>
          </rPr>
          <t>00:00-24:00 REPARACION PIEZAS Y REHABILITACION DE TURBINA EN SITIO -  REPARACION DESCARGA PACIALES -  SISTEMA DE VIBRACIONES</t>
        </r>
      </text>
    </comment>
    <comment ref="AB99" authorId="1" shapeId="0" xr:uid="{B56A6E81-D9D5-421F-B8AC-B5DB434C2663}">
      <text>
        <r>
          <rPr>
            <sz val="11"/>
            <rFont val="Calibri"/>
            <family val="2"/>
          </rPr>
          <t>00:00-24:00 REPARACION PIEZAS Y REHABILITACION DE TURBINA EN SITIO -  REPARACION DESCARGA PACIALES -  SISTEMA DE VIBRACIONES</t>
        </r>
      </text>
    </comment>
    <comment ref="AC99" authorId="1" shapeId="0" xr:uid="{3EB60C54-A409-491B-AEC9-75565B2F73CA}">
      <text>
        <r>
          <rPr>
            <sz val="11"/>
            <rFont val="Calibri"/>
            <family val="2"/>
          </rPr>
          <t>00:00-24:00 REPARACION PIEZAS Y REHABILITACION DE TURBINA EN SITIO -  REPARACION DESCARGA PACIALES -  SISTEMA DE VIBRACIONES</t>
        </r>
      </text>
    </comment>
    <comment ref="AD99" authorId="1" shapeId="0" xr:uid="{712BF491-F4A4-43FF-A9D0-3E7601CCFDEB}">
      <text>
        <r>
          <rPr>
            <sz val="11"/>
            <rFont val="Calibri"/>
            <family val="2"/>
          </rPr>
          <t>00:00-24:00 REPARACION PIEZAS Y REHABILITACION DE TURBINA EN SITIO -  REPARACION DESCARGA PACIALES -  SISTEMA DE VIBRACIONES</t>
        </r>
      </text>
    </comment>
    <comment ref="AE99" authorId="1" shapeId="0" xr:uid="{E300DFEA-CD03-467F-AE03-0BCECD080CB1}">
      <text>
        <r>
          <rPr>
            <sz val="11"/>
            <rFont val="Calibri"/>
            <family val="2"/>
          </rPr>
          <t>00:00-24:00 REPARACION PIEZAS Y REHABILITACION DE TURBINA EN SITIO -  REPARACION DESCARGA PACIALES -  SISTEMA DE VIBRACIONES</t>
        </r>
      </text>
    </comment>
    <comment ref="AF99" authorId="1" shapeId="0" xr:uid="{FDF5B4D5-618B-4CB5-8E38-5AAAFF07EC94}">
      <text>
        <r>
          <rPr>
            <sz val="11"/>
            <rFont val="Calibri"/>
            <family val="2"/>
          </rPr>
          <t>00:00-24:00 REPARACION PIEZAS Y REHABILITACION DE TURBINA EN SITIO -  REPARACION DESCARGA PACIALES -  SISTEMA DE VIBRACIONES</t>
        </r>
      </text>
    </comment>
    <comment ref="K100" authorId="1" shapeId="0" xr:uid="{22E61648-3A9E-408F-BDD3-74B15F200912}">
      <text>
        <r>
          <rPr>
            <sz val="11"/>
            <rFont val="Calibri"/>
            <family val="2"/>
          </rPr>
          <t>00:00-24:00 POR CAMBIO EMPAQUETADURA TRANSFORMADOR DE POTENCIA 13.8/220 KV</t>
        </r>
      </text>
    </comment>
    <comment ref="L100" authorId="1" shapeId="0" xr:uid="{99080D13-8840-43B4-BB69-1E6FA7EAD06B}">
      <text>
        <r>
          <rPr>
            <sz val="11"/>
            <rFont val="Calibri"/>
            <family val="2"/>
          </rPr>
          <t>00:00-24:00 POR CAMBIO EMPAQUETADURA TRANSFORMADOR DE POTENCIA 13.8/220 KV</t>
        </r>
      </text>
    </comment>
    <comment ref="M100" authorId="1" shapeId="0" xr:uid="{20D764E5-80C3-4C39-BC9D-C278160B2221}">
      <text>
        <r>
          <rPr>
            <sz val="11"/>
            <rFont val="Calibri"/>
            <family val="2"/>
          </rPr>
          <t>00:00-24:00 POR CAMBIO EMPAQUETADURA TRANSFORMADOR DE POTENCIA 13.8/220 KV</t>
        </r>
      </text>
    </comment>
    <comment ref="N100" authorId="1" shapeId="0" xr:uid="{34ADB96A-FAE3-4C65-8E7F-AED8C5F4C121}">
      <text>
        <r>
          <rPr>
            <sz val="11"/>
            <rFont val="Calibri"/>
            <family val="2"/>
          </rPr>
          <t>00:00-24:00 POR CAMBIO EMPAQUETADURA TRANSFORMADOR DE POTENCIA 13.8/220 KV</t>
        </r>
      </text>
    </comment>
    <comment ref="O100" authorId="1" shapeId="0" xr:uid="{1AD7A185-3112-474B-830E-078C231083F3}">
      <text>
        <r>
          <rPr>
            <sz val="11"/>
            <rFont val="Calibri"/>
            <family val="2"/>
          </rPr>
          <t>00:00-24:00 POR CAMBIO EMPAQUETADURA TRANSFORMADOR DE POTENCIA 13.8/220 KV</t>
        </r>
      </text>
    </comment>
    <comment ref="P100" authorId="1" shapeId="0" xr:uid="{A41B77BF-E25C-46EC-B22F-6F95D14AECE1}">
      <text>
        <r>
          <rPr>
            <sz val="11"/>
            <rFont val="Calibri"/>
            <family val="2"/>
          </rPr>
          <t>00:00-24:00 POR CAMBIO EMPAQUETADURA TRANSFORMADOR DE POTENCIA 13.8/220 KV</t>
        </r>
      </text>
    </comment>
    <comment ref="Q100" authorId="1" shapeId="0" xr:uid="{1DCD8461-A4AE-4639-B16A-1E71967D2751}">
      <text>
        <r>
          <rPr>
            <sz val="11"/>
            <rFont val="Calibri"/>
            <family val="2"/>
          </rPr>
          <t>00:00-24:00 POR CAMBIO EMPAQUETADURA TRANSFORMADOR DE POTENCIA 13.8/220 KV</t>
        </r>
      </text>
    </comment>
    <comment ref="Y101" authorId="1" shapeId="0" xr:uid="{2A78A81A-5EBD-4331-B591-E27DC559101D}">
      <text>
        <r>
          <rPr>
            <sz val="11"/>
            <rFont val="Calibri"/>
            <family val="2"/>
          </rPr>
          <t>06:00-24:00 LIMPIEZA DE GENERADOR
07:00-17:00 REV. HID Y PRUEBAS DE COMPONENTES DE TURBINA / MBO-GENERADOR</t>
        </r>
      </text>
    </comment>
    <comment ref="Z101" authorId="1" shapeId="0" xr:uid="{5024CDA5-DAFC-4133-A3C3-6B030FEAFC94}">
      <text>
        <r>
          <rPr>
            <sz val="11"/>
            <rFont val="Calibri"/>
            <family val="2"/>
          </rPr>
          <t>06:00-24:00 LIMPIEZA DE GENERADOR</t>
        </r>
      </text>
    </comment>
    <comment ref="AE102" authorId="1" shapeId="0" xr:uid="{9E8C4C10-B692-4F4F-A848-E1B0E7791978}">
      <text>
        <r>
          <rPr>
            <sz val="11"/>
            <rFont val="Calibri"/>
            <family val="2"/>
          </rPr>
          <t>06:00-24:00 LIMPIEZA DE GENERADOR</t>
        </r>
      </text>
    </comment>
    <comment ref="AF102" authorId="1" shapeId="0" xr:uid="{07A23BB4-CED4-4F4B-B8C1-C3E2BB9991DC}">
      <text>
        <r>
          <rPr>
            <sz val="11"/>
            <rFont val="Calibri"/>
            <family val="2"/>
          </rPr>
          <t>06:00-24:00 LIMPIEZA DE GENERADOR</t>
        </r>
      </text>
    </comment>
    <comment ref="AD103" authorId="1" shapeId="0" xr:uid="{E2603349-42D9-4FAF-A1F3-9D48A00F522C}">
      <text>
        <r>
          <rPr>
            <sz val="11"/>
            <rFont val="Calibri"/>
            <family val="2"/>
          </rPr>
          <t>06:59-17:00 PRUEBAS DE EQUIPOS TELECOMUNICACIONES FIBRA OPTICA SSAA</t>
        </r>
      </text>
    </comment>
    <comment ref="AE103" authorId="1" shapeId="0" xr:uid="{2B29BB49-3A6D-4158-AA08-260175185E69}">
      <text>
        <r>
          <rPr>
            <sz val="11"/>
            <rFont val="Calibri"/>
            <family val="2"/>
          </rPr>
          <t>06:59-17:00 PRUEBAS DE EQUIPOS TELECOMUNICACIONES FIBRA OPTICA SE CHAGLLA
07:00-18:00 CENTRAL FUERA DE SERVICIO POR MANTENIMIENTO EN BARRA PRINCIPAL DE SE CHAGLLA 220.
08:00-19:00 MEDICION DE FILTRACIONES EMBALSE</t>
        </r>
      </text>
    </comment>
    <comment ref="AF103" authorId="1" shapeId="0" xr:uid="{612D2699-D233-4906-9083-3223158CF0DA}">
      <text>
        <r>
          <rPr>
            <sz val="11"/>
            <rFont val="Calibri"/>
            <family val="2"/>
          </rPr>
          <t>06:59-17:00 PRUEBAS DE EQUIPOS TELECOMUNICACIONES FIBRA OPTICA SE PARAGSHA 2
07:00-18:00 CENTRAL FUERA DE SERVICIO POR MANTENIMIENTO EN BARRA SECUNDARIA DE SE CHAGLLA 220.</t>
        </r>
      </text>
    </comment>
    <comment ref="K104" authorId="1" shapeId="0" xr:uid="{E39058C2-2A49-476B-A17A-182BDD012D9E}">
      <text>
        <r>
          <rPr>
            <sz val="11"/>
            <rFont val="Calibri"/>
            <family val="2"/>
          </rPr>
          <t>00:00-24:00 CAMBIO EMPAQUETADURA TRANSFORMADOR - LIMPIEZA DE TRANSFORMADOR DE POTENCIA 13.8/220 KV - REPARACION COMPUERTA FONDO 3 (SOLERA)</t>
        </r>
      </text>
    </comment>
    <comment ref="L104" authorId="1" shapeId="0" xr:uid="{FB018524-12DF-4077-B096-674A63D497F8}">
      <text>
        <r>
          <rPr>
            <sz val="11"/>
            <rFont val="Calibri"/>
            <family val="2"/>
          </rPr>
          <t>00:00-24:00 CAMBIO EMPAQUETADURA TRANSFORMADOR - LIMPIEZA DE TRANSFORMADOR DE POTENCIA 13.8/220 KV - REPARACION COMPUERTA FONDO 3 (SOLERA)</t>
        </r>
      </text>
    </comment>
    <comment ref="M104" authorId="1" shapeId="0" xr:uid="{EDE10DDD-83C4-4C42-AA12-6CF2F0A3EEFA}">
      <text>
        <r>
          <rPr>
            <sz val="11"/>
            <rFont val="Calibri"/>
            <family val="2"/>
          </rPr>
          <t>00:00-24:00 CAMBIO EMPAQUETADURA TRANSFORMADOR - LIMPIEZA DE TRANSFORMADOR DE POTENCIA 13.8/220 KV - REPARACION COMPUERTA FONDO 3 (SOLERA)</t>
        </r>
      </text>
    </comment>
    <comment ref="N104" authorId="1" shapeId="0" xr:uid="{7CD85CBC-F072-4379-8337-9DD9769814C0}">
      <text>
        <r>
          <rPr>
            <sz val="11"/>
            <rFont val="Calibri"/>
            <family val="2"/>
          </rPr>
          <t>00:00-24:00 CAMBIO EMPAQUETADURA TRANSFORMADOR - LIMPIEZA DE TRANSFORMADOR DE POTENCIA 13.8/220 KV - REPARACION COMPUERTA FONDO 3 (SOLERA)</t>
        </r>
      </text>
    </comment>
    <comment ref="O104" authorId="1" shapeId="0" xr:uid="{C7219A2F-95E8-4A87-96CE-C15B4794834F}">
      <text>
        <r>
          <rPr>
            <sz val="11"/>
            <rFont val="Calibri"/>
            <family val="2"/>
          </rPr>
          <t>00:00-24:00 CAMBIO EMPAQUETADURA TRANSFORMADOR - LIMPIEZA DE TRANSFORMADOR DE POTENCIA 13.8/220 KV - REPARACION COMPUERTA FONDO 3 (SOLERA)</t>
        </r>
      </text>
    </comment>
    <comment ref="P104" authorId="1" shapeId="0" xr:uid="{08515E57-672D-46CB-B118-D1718CA20266}">
      <text>
        <r>
          <rPr>
            <sz val="11"/>
            <rFont val="Calibri"/>
            <family val="2"/>
          </rPr>
          <t>00:00-24:00 CAMBIO EMPAQUETADURA TRANSFORMADOR - LIMPIEZA DE TRANSFORMADOR DE POTENCIA 13.8/220 KV - REPARACION COMPUERTA FONDO 3 (SOLERA)</t>
        </r>
      </text>
    </comment>
    <comment ref="Q104" authorId="1" shapeId="0" xr:uid="{B1E18F2F-F295-4341-A0CC-64D991F8C945}">
      <text>
        <r>
          <rPr>
            <sz val="11"/>
            <rFont val="Calibri"/>
            <family val="2"/>
          </rPr>
          <t>00:00-24:00 CAMBIO EMPAQUETADURA TRANSFORMADOR - LIMPIEZA DE TRANSFORMADOR DE POTENCIA 13.8/220 KV - REPARACION COMPUERTA FONDO 3 (SOLERA)</t>
        </r>
      </text>
    </comment>
    <comment ref="X105" authorId="1" shapeId="0" xr:uid="{788FCE32-3BC9-4CF5-A8C4-6FA0ECBA1860}">
      <text>
        <r>
          <rPr>
            <sz val="11"/>
            <rFont val="Calibri"/>
            <family val="2"/>
          </rPr>
          <t>08:00-24:00 MANTENIMIENTO DE COMPUERTA IG1 EN PRESA CHECRAS, SE TENDRÁ GENERACIÓN CON HUAURA, VOLUMEN UTIL DE CHECRAS 0 mm3 - GENERACIÓN CONSTANTE A ESCORRENTIA 50 MW</t>
        </r>
      </text>
    </comment>
    <comment ref="Y105" authorId="1" shapeId="0" xr:uid="{D87A3C30-E287-4284-BA12-BA880333EB1C}">
      <text>
        <r>
          <rPr>
            <sz val="11"/>
            <rFont val="Calibri"/>
            <family val="2"/>
          </rPr>
          <t>00:00-24:00 MANTENIMIENTO DE COMPUERTA IG1 EN PRESA CHECRAS, SE TENDRÁ GENERACIÓN CON HUAURA, VOLUMEN UTIL DE CHECRAS 0 mm3 - GENERACIÓN CONSTANTE A ESCORRENTIA 50 MW</t>
        </r>
      </text>
    </comment>
    <comment ref="Z105" authorId="1" shapeId="0" xr:uid="{5F881942-ECC5-4FEB-B6E0-E4D2A3B282A7}">
      <text>
        <r>
          <rPr>
            <sz val="11"/>
            <rFont val="Calibri"/>
            <family val="2"/>
          </rPr>
          <t>00:00-20:00 MANTENIMIENTO DE COMPUERTA IG1 EN PRESA CHECRAS, SE TENDRÁ GENERACIÓN CON HUAURA, VOLUMEN UTIL DE CHECRAS 0 mm3 - GENERACIÓN CONSTANTE A ESCORRENTIA 50 MW</t>
        </r>
      </text>
    </comment>
    <comment ref="AA105" authorId="1" shapeId="0" xr:uid="{D4EC386F-98B2-43D5-B4A3-CB72962BC267}">
      <text>
        <r>
          <rPr>
            <sz val="11"/>
            <rFont val="Calibri"/>
            <family val="2"/>
          </rPr>
          <t>08:00-24:00 MANTENIMIENTO DE COMPUERTA IG1 EN PRESA CHECRAS, SE TENDRÁ GENERACIÓN CON HUAURA, VOLUMEN UTIL DE CHECRAS 0 mm3 - GENERACIÓN CONSTANTE A ESCORRENTIA 50 MW</t>
        </r>
      </text>
    </comment>
    <comment ref="AB105" authorId="1" shapeId="0" xr:uid="{09E84A9A-8EAD-4FFC-8451-E30091FC2381}">
      <text>
        <r>
          <rPr>
            <sz val="11"/>
            <rFont val="Calibri"/>
            <family val="2"/>
          </rPr>
          <t>00:00-24:00 MANTENIMIENTO DE COMPUERTA IG1 EN PRESA CHECRAS, SE TENDRÁ GENERACIÓN CON HUAURA, VOLUMEN UTIL DE CHECRAS 0 mm3 - GENERACIÓN CONSTANTE A ESCORRENTIA 50 MW</t>
        </r>
      </text>
    </comment>
    <comment ref="AC105" authorId="1" shapeId="0" xr:uid="{59EC609B-8871-4720-AAB8-DD2B9E5612A4}">
      <text>
        <r>
          <rPr>
            <sz val="11"/>
            <rFont val="Calibri"/>
            <family val="2"/>
          </rPr>
          <t>00:00-20:00 MANTENIMIENTO DE COMPUERTA IG1 EN PRESA CHECRAS, SE TENDRÁ GENERACIÓN CON HUAURA, VOLUMEN UTIL DE CHECRAS 0 mm3 - GENERACIÓN CONSTANTE A ESCORRENTIA 50 MW</t>
        </r>
      </text>
    </comment>
    <comment ref="S106" authorId="1" shapeId="0" xr:uid="{2C396FAE-55CA-4602-B35F-43637265CF5F}">
      <text>
        <r>
          <rPr>
            <sz val="11"/>
            <rFont val="Calibri"/>
            <family val="2"/>
          </rPr>
          <t>07:00-24:00 CENTRAL FUERA DE SERVICIO POR TRABAJOS EN LA SE ETEN.</t>
        </r>
      </text>
    </comment>
    <comment ref="T106" authorId="1" shapeId="0" xr:uid="{35B40CA0-FDF4-4FE2-BD99-866D1C00F00A}">
      <text>
        <r>
          <rPr>
            <sz val="11"/>
            <rFont val="Calibri"/>
            <family val="2"/>
          </rPr>
          <t>00:00-24:00 CENTRAL FUERA DE SERVICIO POR TRABAJOS EN LA SE ETEN.</t>
        </r>
      </text>
    </comment>
    <comment ref="U106" authorId="1" shapeId="0" xr:uid="{132FF2D0-3934-4422-B9AE-466E8451F242}">
      <text>
        <r>
          <rPr>
            <sz val="11"/>
            <rFont val="Calibri"/>
            <family val="2"/>
          </rPr>
          <t>00:00-24:00 CENTRAL FUERA DE SERVICIO POR TRABAJOS EN LA SE ETEN.</t>
        </r>
      </text>
    </comment>
    <comment ref="V106" authorId="1" shapeId="0" xr:uid="{55B45D53-8448-4D2C-A07D-E7AA2AC7F69A}">
      <text>
        <r>
          <rPr>
            <sz val="11"/>
            <rFont val="Calibri"/>
            <family val="2"/>
          </rPr>
          <t>00:00-24:00 CENTRAL FUERA DE SERVICIO POR TRABAJOS EN LA SE ETEN.</t>
        </r>
      </text>
    </comment>
    <comment ref="W106" authorId="1" shapeId="0" xr:uid="{B75011FA-22F5-40C9-9A2D-621E6FF411DC}">
      <text>
        <r>
          <rPr>
            <sz val="11"/>
            <rFont val="Calibri"/>
            <family val="2"/>
          </rPr>
          <t>00:00-24:00 CENTRAL FUERA DE SERVICIO POR TRABAJOS EN LA SE ETEN.</t>
        </r>
      </text>
    </comment>
  </commentList>
</comments>
</file>

<file path=xl/sharedStrings.xml><?xml version="1.0" encoding="utf-8"?>
<sst xmlns="http://schemas.openxmlformats.org/spreadsheetml/2006/main" count="7774" uniqueCount="241">
  <si>
    <t>PROGRAMA MENSUAL DE INTERVENCIONES DE EQUIPOS DE GENERACIÓN (EN SERVICIO)  - AGOSTO 2023</t>
  </si>
  <si>
    <t>EMPRESA</t>
  </si>
  <si>
    <t>UBICACIÓN</t>
  </si>
  <si>
    <t>EQUIPO</t>
  </si>
  <si>
    <t>MAR</t>
  </si>
  <si>
    <t>MIE</t>
  </si>
  <si>
    <t>JUE</t>
  </si>
  <si>
    <t>VIE</t>
  </si>
  <si>
    <t>SAB</t>
  </si>
  <si>
    <t>DOM</t>
  </si>
  <si>
    <t>LUN</t>
  </si>
  <si>
    <t>ELECTROPERU</t>
  </si>
  <si>
    <t>PRESA TABLACHACA</t>
  </si>
  <si>
    <t>TABLACHACA</t>
  </si>
  <si>
    <t>00:00-24:00
00:00-24:00</t>
  </si>
  <si>
    <t>ENEL GENERACION PERU S.A.A.</t>
  </si>
  <si>
    <t>HUAMPANÍ</t>
  </si>
  <si>
    <t>CENTRAL</t>
  </si>
  <si>
    <t/>
  </si>
  <si>
    <t>00:00-18:00</t>
  </si>
  <si>
    <t>VENTANILLA</t>
  </si>
  <si>
    <t>TV</t>
  </si>
  <si>
    <t>01:00-03:00</t>
  </si>
  <si>
    <t>ENGIE</t>
  </si>
  <si>
    <t>CE PUNTA LOMITAS EXP</t>
  </si>
  <si>
    <t>00:00-24:00</t>
  </si>
  <si>
    <t>YUNCÁN</t>
  </si>
  <si>
    <t>PR UCHUHUERTA</t>
  </si>
  <si>
    <t>07:00-24:00</t>
  </si>
  <si>
    <t>00:00-17:00</t>
  </si>
  <si>
    <t>06:59-17:00</t>
  </si>
  <si>
    <t>INFRAESTRUCTURAS Y ENERGIAS DEL PERU S.A.C.</t>
  </si>
  <si>
    <t>RESERVA FRIA PUCALLPA</t>
  </si>
  <si>
    <t>G1-G25</t>
  </si>
  <si>
    <t>10:00-11:00</t>
  </si>
  <si>
    <t>PERUANA DE INVERSIONES EN ENERGIAS RENOVABLES S.A.</t>
  </si>
  <si>
    <t>MANTA I</t>
  </si>
  <si>
    <t>07:00-18:00</t>
  </si>
  <si>
    <t>PROGRAMA MENSUAL DE INTERVENCIONES DE EQUIPOS DE GENERACIÓN - AGOSTO 2023 (FUERA DE SERVICIO)</t>
  </si>
  <si>
    <t>AGRO INDUSTRIAL PARAMONGA</t>
  </si>
  <si>
    <t>PARAMONGA</t>
  </si>
  <si>
    <t>TV-01</t>
  </si>
  <si>
    <t>00:00-20:00</t>
  </si>
  <si>
    <t>14:00-24:00</t>
  </si>
  <si>
    <t>ATRIA ENERGIA S.A.C.</t>
  </si>
  <si>
    <t>PURMACANA</t>
  </si>
  <si>
    <t>CENTRALES SANTA ROSA S.A.C.</t>
  </si>
  <si>
    <t>CH SANTA ROSA I</t>
  </si>
  <si>
    <t>CHINANGO S.A.C.</t>
  </si>
  <si>
    <t>CHIMAY</t>
  </si>
  <si>
    <t>G1</t>
  </si>
  <si>
    <t>G2</t>
  </si>
  <si>
    <t>COLCA SOLAR S.A.C.</t>
  </si>
  <si>
    <t>CENTRAL SOLAR YARUCAYA</t>
  </si>
  <si>
    <t>06:30-18:00</t>
  </si>
  <si>
    <t>EGASA</t>
  </si>
  <si>
    <t>CHARCANI II</t>
  </si>
  <si>
    <t>07:00-15:00</t>
  </si>
  <si>
    <t>G3</t>
  </si>
  <si>
    <t>CHARCANI III</t>
  </si>
  <si>
    <t>CHARCANI IV</t>
  </si>
  <si>
    <t>CHARCANI V</t>
  </si>
  <si>
    <t>CHARCANI VI</t>
  </si>
  <si>
    <t>CHILINA D</t>
  </si>
  <si>
    <t>SLZ1</t>
  </si>
  <si>
    <t>07:00-16:00</t>
  </si>
  <si>
    <t>SLZ2</t>
  </si>
  <si>
    <t>TG</t>
  </si>
  <si>
    <t>EGEJUNIN</t>
  </si>
  <si>
    <t>RUNATULLO II</t>
  </si>
  <si>
    <t>07:00-19:00</t>
  </si>
  <si>
    <t>RUNATULLO III</t>
  </si>
  <si>
    <t>02:00-23:00</t>
  </si>
  <si>
    <t>SANTA CRUZ I</t>
  </si>
  <si>
    <t>07:00-17:00</t>
  </si>
  <si>
    <t>SANTA CRUZ II</t>
  </si>
  <si>
    <t>EGEMSA</t>
  </si>
  <si>
    <t>MACHUPICCHU</t>
  </si>
  <si>
    <t>05:00-09:00</t>
  </si>
  <si>
    <t>09:00-13:00</t>
  </si>
  <si>
    <t>13:00-17:00</t>
  </si>
  <si>
    <t>G4</t>
  </si>
  <si>
    <t>MANTARO</t>
  </si>
  <si>
    <t>G5</t>
  </si>
  <si>
    <t>G7</t>
  </si>
  <si>
    <t>RESTITUCIÓN</t>
  </si>
  <si>
    <t>EMPRESA DE GENERACION HUALLAGA</t>
  </si>
  <si>
    <t>CHAGLLA</t>
  </si>
  <si>
    <t>07:00-24:00
07:00-24:00</t>
  </si>
  <si>
    <t>00:00-18:00
00:00-18:00</t>
  </si>
  <si>
    <t>06:59-18:00</t>
  </si>
  <si>
    <t>00:00-19:00</t>
  </si>
  <si>
    <t>PCH CHAGLLA</t>
  </si>
  <si>
    <t>GP1</t>
  </si>
  <si>
    <t>EMPRESA ELECTRICA AGUA AZUL</t>
  </si>
  <si>
    <t>POTRERO</t>
  </si>
  <si>
    <t>CH HER 1</t>
  </si>
  <si>
    <t>HUINCO</t>
  </si>
  <si>
    <t>00:00-24:00
06:00-24:00</t>
  </si>
  <si>
    <t>MOYOPAMPA</t>
  </si>
  <si>
    <t>00:00-12:00</t>
  </si>
  <si>
    <t>SANTA ROSA</t>
  </si>
  <si>
    <t>TG7</t>
  </si>
  <si>
    <t>UTI5</t>
  </si>
  <si>
    <t>UTI6</t>
  </si>
  <si>
    <t>ENEL GENERACION PIURA S.A.</t>
  </si>
  <si>
    <t>MALACAS</t>
  </si>
  <si>
    <t>TG4</t>
  </si>
  <si>
    <t>ILO 4</t>
  </si>
  <si>
    <t>RESERVA FRIA PLANTA ILO</t>
  </si>
  <si>
    <t>TG1</t>
  </si>
  <si>
    <t>00:00-07:00</t>
  </si>
  <si>
    <t>01:00-15:00</t>
  </si>
  <si>
    <t>GENERACIÓN ANDINA S.A.C.</t>
  </si>
  <si>
    <t>EL CARMEN (CH)</t>
  </si>
  <si>
    <t>07:00-18:00
07:00-18:00</t>
  </si>
  <si>
    <t>HUAURA POWER GROUP S.A.</t>
  </si>
  <si>
    <t>YARUCAYA</t>
  </si>
  <si>
    <t>07:00-22:00</t>
  </si>
  <si>
    <t>INLAND ENERGY SAC</t>
  </si>
  <si>
    <t>SANTA TERESA</t>
  </si>
  <si>
    <t>ORAZUL ENERGY PERÚ</t>
  </si>
  <si>
    <t>CAÑÓN DEL PATO</t>
  </si>
  <si>
    <t>G6</t>
  </si>
  <si>
    <t>CARHUAQUERO</t>
  </si>
  <si>
    <t>08:00-24:00
08:00-24:00</t>
  </si>
  <si>
    <t>00:00-08:00</t>
  </si>
  <si>
    <t>08:00-24:00</t>
  </si>
  <si>
    <t>CARHUAQUERO IV</t>
  </si>
  <si>
    <t>08:00-20:00</t>
  </si>
  <si>
    <t>BTOMA_MANTA</t>
  </si>
  <si>
    <t>08:00-15:00</t>
  </si>
  <si>
    <t>07:00-24:00
08:00-15:00</t>
  </si>
  <si>
    <t>PETRAMAS</t>
  </si>
  <si>
    <t>CT DOÑA CATALINA</t>
  </si>
  <si>
    <t>06:00-24:00</t>
  </si>
  <si>
    <t>08:00-18:00</t>
  </si>
  <si>
    <t>06:00-18:00</t>
  </si>
  <si>
    <t>CTB CALLAO</t>
  </si>
  <si>
    <t>G1 CALLAO</t>
  </si>
  <si>
    <t>G2 CALLAO</t>
  </si>
  <si>
    <t>HUAYCOLORO</t>
  </si>
  <si>
    <t>LA GRINGA V</t>
  </si>
  <si>
    <t>PLANTA DE RESERVA FRIA DE GENERACION  DE ETEN S.A.</t>
  </si>
  <si>
    <t>RESERVA FRIA DE GENERACION ETEN</t>
  </si>
  <si>
    <t>08:00-16:00</t>
  </si>
  <si>
    <t>RF-ETENGT1</t>
  </si>
  <si>
    <t>SAN GABAN</t>
  </si>
  <si>
    <t>SAN GABÁN II</t>
  </si>
  <si>
    <t>STATKRAFT S.A</t>
  </si>
  <si>
    <t>CAHUA</t>
  </si>
  <si>
    <t>00:00-24:00
08:00-24:00</t>
  </si>
  <si>
    <t>00:00-18:00
00:00-24:00</t>
  </si>
  <si>
    <t>TOMA CAHUA</t>
  </si>
  <si>
    <t>MALPASO</t>
  </si>
  <si>
    <t>03:30-14:00</t>
  </si>
  <si>
    <t>PACHACHACA</t>
  </si>
  <si>
    <t>YAUPI</t>
  </si>
  <si>
    <t>TERMOCHILCA</t>
  </si>
  <si>
    <t>SANTO DOMINGO DE LOS OLLEROS</t>
  </si>
  <si>
    <t>00:00-10:00</t>
  </si>
  <si>
    <t>EGESUR</t>
  </si>
  <si>
    <t>INDEPENDENCIA</t>
  </si>
  <si>
    <t>08:00-12:00</t>
  </si>
  <si>
    <t>08:00-12::00</t>
  </si>
  <si>
    <t>00:00-10:30</t>
  </si>
  <si>
    <t>00:00-06:00</t>
  </si>
  <si>
    <t>Tipo</t>
  </si>
  <si>
    <t>Codigo</t>
  </si>
  <si>
    <t>PC</t>
  </si>
  <si>
    <t>PU</t>
  </si>
  <si>
    <t>Indispo [%]</t>
  </si>
  <si>
    <t>PROGRAMA MENSUAL DE INTERVENCIONES DE EQUIPOS DE GENERACIÓN - JULIO 2023 (FUERA DE SERVICIO)</t>
  </si>
  <si>
    <t>Indisponibilidad</t>
  </si>
  <si>
    <t>AIPSA</t>
  </si>
  <si>
    <t>NC</t>
  </si>
  <si>
    <t>CALLAHUANCA</t>
  </si>
  <si>
    <t>H</t>
  </si>
  <si>
    <t>00:00-24:00
07:00-17:30</t>
  </si>
  <si>
    <t>07:00-17:30</t>
  </si>
  <si>
    <t>OROYA</t>
  </si>
  <si>
    <t>CHILCA 1</t>
  </si>
  <si>
    <t>T</t>
  </si>
  <si>
    <t>TG2</t>
  </si>
  <si>
    <t>TG3</t>
  </si>
  <si>
    <t>ENERGÍA EÓLICA S.A.</t>
  </si>
  <si>
    <t>PARQUE EOLICO CUPISNIQUE</t>
  </si>
  <si>
    <t>TOMA</t>
  </si>
  <si>
    <t>YANANGO</t>
  </si>
  <si>
    <t>TERMOSELVA</t>
  </si>
  <si>
    <t>AGUAYTÍA</t>
  </si>
  <si>
    <t>08:00-13:30</t>
  </si>
  <si>
    <t>15:00-20:30</t>
  </si>
  <si>
    <t>RF-ETENGT2</t>
  </si>
  <si>
    <t>EMPRESA DE GENERACION ELECTRICA RIO BAÑOS S.A.C.</t>
  </si>
  <si>
    <t>RUCUY</t>
  </si>
  <si>
    <t>08:00-13:00</t>
  </si>
  <si>
    <t>00:00-13:00</t>
  </si>
  <si>
    <t>CHARCANI I</t>
  </si>
  <si>
    <t>14:00-19:30</t>
  </si>
  <si>
    <t>INDEP_G1</t>
  </si>
  <si>
    <t>08:00-14:00</t>
  </si>
  <si>
    <t>INDEP_G2</t>
  </si>
  <si>
    <t>14:00-20:00</t>
  </si>
  <si>
    <t>QUITARACSA</t>
  </si>
  <si>
    <t>INDEP_G3</t>
  </si>
  <si>
    <t>INDEP_G4</t>
  </si>
  <si>
    <t>MOLLENDO D</t>
  </si>
  <si>
    <t>GD1</t>
  </si>
  <si>
    <t>GD2</t>
  </si>
  <si>
    <t>GD3</t>
  </si>
  <si>
    <t>MINERA CERRO VERDE</t>
  </si>
  <si>
    <t>RECKA</t>
  </si>
  <si>
    <t>11:00-17:00</t>
  </si>
  <si>
    <t>05:00-11:00</t>
  </si>
  <si>
    <t>06:59-19:00</t>
  </si>
  <si>
    <t>00:00-23:00</t>
  </si>
  <si>
    <t>CELEPSA RENOVABLES S.R.L.</t>
  </si>
  <si>
    <t>MARAÑON</t>
  </si>
  <si>
    <t>08:00-24:00
08:00-24:00
08:00-24:00</t>
  </si>
  <si>
    <t>00:00-24:00
00:00-24:00
00:00-24:00</t>
  </si>
  <si>
    <t>00:00-18:00
00:00-18:00
00:00-18:00</t>
  </si>
  <si>
    <t>AGROINDUSTRIAS SAN JACINTO S.A.A.</t>
  </si>
  <si>
    <t>SAN JACINTO</t>
  </si>
  <si>
    <t>07:00-08:00
09:00-24:00</t>
  </si>
  <si>
    <t>KALLPA GENERACION S.A.</t>
  </si>
  <si>
    <t>LAS FLORES</t>
  </si>
  <si>
    <t>00:00-18:00
06:59-17:00</t>
  </si>
  <si>
    <t>CAÑA BRAVA</t>
  </si>
  <si>
    <t>04:00-24:00</t>
  </si>
  <si>
    <t>00:00-24:00
07:00-17:00</t>
  </si>
  <si>
    <t>MATUCANA</t>
  </si>
  <si>
    <t>06:00-24:00
07:00-17:00</t>
  </si>
  <si>
    <t>41 Y 42</t>
  </si>
  <si>
    <t>06:59-17:00
07:00-18:00
08:00-19:00</t>
  </si>
  <si>
    <t>06:59-17:00
07:00-18:00</t>
  </si>
  <si>
    <t>51 y 52</t>
  </si>
  <si>
    <t>CHEVES</t>
  </si>
  <si>
    <t>59 Y 60</t>
  </si>
  <si>
    <t>39 Y 40</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</si>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</sst>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name val="Calibri"/>
    </font>
    <font>
      <b/>
      <sz val="12"/>
      <name val="Arial"/>
      <family val="2"/>
    </font>
    <font>
      <sz val="11"/>
      <name val="Calibri"/>
      <family val="2"/>
    </font>
    <font>
      <sz val="12"/>
      <name val="Arial"/>
      <family val="2"/>
    </font>
    <font>
      <b/>
      <sz val="11"/>
      <color indexed="81"/>
      <name val="Calibri"/>
      <family val="2"/>
    </font>
    <font>
      <sz val="11"/>
      <name val="Calibri"/>
      <family val="2"/>
    </font>
    <font>
      <b/>
      <sz val="12"/>
      <name val="Arial"/>
      <family val="2"/>
    </font>
    <font>
      <sz val="11"/>
      <name val="Arial"/>
      <family val="2"/>
    </font>
    <font>
      <b/>
      <sz val="11"/>
      <name val="Arial"/>
      <family val="2"/>
    </font>
    <font>
      <b/>
      <sz val="11"/>
      <name val="Arial"/>
      <family val="2"/>
    </font>
    <font>
      <sz val="12"/>
      <name val="Calibri"/>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rgb="FFB4FFFF"/>
      </patternFill>
    </fill>
    <fill>
      <patternFill patternType="solid">
        <fgColor rgb="FF00FFFF"/>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1"/>
        <bgColor indexed="64"/>
      </patternFill>
    </fill>
    <fill>
      <patternFill patternType="solid">
        <fgColor rgb="FF7030A0"/>
        <bgColor indexed="64"/>
      </patternFill>
    </fill>
    <fill>
      <patternFill patternType="solid">
        <fgColor theme="7" tint="0.79998168889431442"/>
        <bgColor indexed="64"/>
      </patternFill>
    </fill>
    <fill>
      <patternFill patternType="solid">
        <fgColor rgb="FFC00000"/>
        <bgColor indexed="64"/>
      </patternFill>
    </fill>
    <fill>
      <patternFill patternType="solid">
        <fgColor theme="8" tint="0.7999816888943144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2">
    <xf numFmtId="0" fontId="0" fillId="0" borderId="0"/>
    <xf numFmtId="9" fontId="5" fillId="0" borderId="0" applyFont="0" applyFill="0" applyBorder="0" applyAlignment="0" applyProtection="0"/>
  </cellStyleXfs>
  <cellXfs count="85">
    <xf numFmtId="0" fontId="0" fillId="0" borderId="0" xfId="0"/>
    <xf numFmtId="0" fontId="3" fillId="0" borderId="0" xfId="0" applyFont="1"/>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0" xfId="0" applyFont="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left"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6" fillId="0" borderId="0" xfId="0" applyFont="1" applyAlignment="1">
      <alignment horizontal="center" vertical="center" wrapText="1"/>
    </xf>
    <xf numFmtId="0" fontId="7" fillId="2"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0" borderId="1" xfId="0" applyFont="1" applyBorder="1" applyAlignment="1">
      <alignment horizontal="center" vertical="center"/>
    </xf>
    <xf numFmtId="0" fontId="7" fillId="2" borderId="2" xfId="0" applyFont="1" applyFill="1" applyBorder="1" applyAlignment="1">
      <alignment horizontal="center" vertical="center"/>
    </xf>
    <xf numFmtId="0" fontId="7" fillId="3" borderId="2" xfId="0" applyFont="1" applyFill="1" applyBorder="1" applyAlignment="1">
      <alignment horizontal="center" vertical="center"/>
    </xf>
    <xf numFmtId="0" fontId="7" fillId="0" borderId="2"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7" fillId="0" borderId="4" xfId="0" applyFont="1" applyBorder="1" applyAlignment="1">
      <alignment horizontal="center" vertical="center"/>
    </xf>
    <xf numFmtId="0" fontId="7" fillId="2"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0" borderId="0" xfId="0" applyFont="1" applyAlignment="1">
      <alignment horizontal="center" vertical="center"/>
    </xf>
    <xf numFmtId="0" fontId="8" fillId="0" borderId="3" xfId="0" applyFont="1" applyBorder="1" applyAlignment="1">
      <alignment horizontal="center" vertical="center"/>
    </xf>
    <xf numFmtId="0" fontId="8" fillId="2"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0" borderId="4" xfId="0" applyFont="1" applyBorder="1" applyAlignment="1">
      <alignment horizontal="center" vertical="center"/>
    </xf>
    <xf numFmtId="0" fontId="8" fillId="2" borderId="9" xfId="0" applyFont="1" applyFill="1" applyBorder="1" applyAlignment="1">
      <alignment horizontal="center" vertical="center"/>
    </xf>
    <xf numFmtId="0" fontId="8" fillId="0" borderId="10" xfId="0" applyFont="1" applyBorder="1" applyAlignment="1">
      <alignment horizontal="center" vertical="center"/>
    </xf>
    <xf numFmtId="0" fontId="8" fillId="8" borderId="1" xfId="0" applyFont="1" applyFill="1" applyBorder="1" applyAlignment="1">
      <alignment horizontal="center" vertical="center"/>
    </xf>
    <xf numFmtId="0" fontId="8" fillId="8" borderId="10" xfId="0" applyFont="1" applyFill="1" applyBorder="1" applyAlignment="1">
      <alignment horizontal="center" vertical="center"/>
    </xf>
    <xf numFmtId="0" fontId="8" fillId="8" borderId="8" xfId="0" applyFont="1" applyFill="1" applyBorder="1" applyAlignment="1">
      <alignment horizontal="center" vertical="center"/>
    </xf>
    <xf numFmtId="0" fontId="8" fillId="0" borderId="0" xfId="0" applyFont="1" applyAlignment="1">
      <alignment horizontal="center" vertical="center"/>
    </xf>
    <xf numFmtId="0" fontId="1" fillId="9" borderId="1" xfId="0" applyFont="1" applyFill="1" applyBorder="1" applyAlignment="1">
      <alignment horizontal="left" vertical="center"/>
    </xf>
    <xf numFmtId="2" fontId="1" fillId="9" borderId="1" xfId="0" applyNumberFormat="1" applyFont="1" applyFill="1" applyBorder="1" applyAlignment="1">
      <alignment horizontal="left" vertical="center"/>
    </xf>
    <xf numFmtId="9" fontId="1" fillId="9" borderId="1" xfId="0" applyNumberFormat="1" applyFont="1" applyFill="1" applyBorder="1" applyAlignment="1">
      <alignment horizontal="left" vertical="center"/>
    </xf>
    <xf numFmtId="0" fontId="3" fillId="0" borderId="4" xfId="0"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10" fillId="4" borderId="0" xfId="0" applyFont="1" applyFill="1"/>
    <xf numFmtId="0" fontId="10" fillId="0" borderId="0" xfId="0" applyFont="1"/>
    <xf numFmtId="9" fontId="1" fillId="0" borderId="1" xfId="1" applyFont="1" applyBorder="1" applyAlignment="1">
      <alignment horizontal="left" vertical="center"/>
    </xf>
    <xf numFmtId="164" fontId="1" fillId="0" borderId="1" xfId="1" applyNumberFormat="1" applyFont="1" applyBorder="1" applyAlignment="1">
      <alignment horizontal="left" vertical="center"/>
    </xf>
    <xf numFmtId="9" fontId="10" fillId="4" borderId="0" xfId="0" applyNumberFormat="1" applyFont="1" applyFill="1"/>
    <xf numFmtId="0" fontId="3" fillId="10" borderId="1"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10" borderId="9"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164" fontId="1" fillId="9" borderId="1" xfId="0" applyNumberFormat="1" applyFont="1" applyFill="1" applyBorder="1" applyAlignment="1">
      <alignment horizontal="left" vertical="center"/>
    </xf>
    <xf numFmtId="0" fontId="3" fillId="5" borderId="4" xfId="0" applyFont="1" applyFill="1" applyBorder="1" applyAlignment="1">
      <alignment horizontal="center" vertical="center" wrapText="1"/>
    </xf>
    <xf numFmtId="2" fontId="1" fillId="0" borderId="1" xfId="0" applyNumberFormat="1" applyFont="1" applyBorder="1" applyAlignment="1">
      <alignment horizontal="left" vertical="center"/>
    </xf>
    <xf numFmtId="10" fontId="1" fillId="0" borderId="1" xfId="1" applyNumberFormat="1" applyFont="1" applyBorder="1" applyAlignment="1">
      <alignment horizontal="left" vertical="center"/>
    </xf>
    <xf numFmtId="0" fontId="3" fillId="2"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3" borderId="13" xfId="0" applyFont="1" applyFill="1" applyBorder="1" applyAlignment="1">
      <alignment horizontal="center" vertical="center" wrapText="1"/>
    </xf>
    <xf numFmtId="0" fontId="1" fillId="11" borderId="1" xfId="0" applyFont="1" applyFill="1" applyBorder="1" applyAlignment="1">
      <alignment horizontal="left" vertical="center"/>
    </xf>
    <xf numFmtId="0" fontId="1" fillId="4" borderId="1" xfId="0" applyFont="1" applyFill="1" applyBorder="1" applyAlignment="1">
      <alignment horizontal="left" vertical="center"/>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6" fillId="0" borderId="0" xfId="0" applyFont="1" applyAlignment="1">
      <alignment horizontal="center" vertical="center" wrapText="1"/>
    </xf>
    <xf numFmtId="0" fontId="8" fillId="0" borderId="1" xfId="0" applyFont="1" applyBorder="1" applyAlignment="1">
      <alignment horizontal="center" vertical="center"/>
    </xf>
    <xf numFmtId="0" fontId="9" fillId="0" borderId="2" xfId="0" applyFont="1" applyBorder="1" applyAlignment="1">
      <alignment horizontal="center" vertical="center"/>
    </xf>
    <xf numFmtId="0" fontId="8" fillId="0" borderId="3" xfId="0" applyFont="1" applyBorder="1" applyAlignment="1">
      <alignment horizontal="center" vertical="center"/>
    </xf>
    <xf numFmtId="0" fontId="8" fillId="0" borderId="2" xfId="0" applyFont="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85805-8EB9-4697-94D3-6C3F1C63103F}">
  <dimension ref="A2:AM110"/>
  <sheetViews>
    <sheetView showGridLines="0" tabSelected="1" zoomScale="115" zoomScaleNormal="115" workbookViewId="0">
      <pane xSplit="3" ySplit="4" topLeftCell="D5" activePane="bottomRight" state="frozen"/>
      <selection activeCell="G47" sqref="G47"/>
      <selection pane="topRight" activeCell="G47" sqref="G47"/>
      <selection pane="bottomLeft" activeCell="G47" sqref="G47"/>
      <selection pane="bottomRight" activeCell="I5" sqref="I5:I10"/>
    </sheetView>
  </sheetViews>
  <sheetFormatPr baseColWidth="10" defaultColWidth="8.85546875" defaultRowHeight="15" x14ac:dyDescent="0.2"/>
  <cols>
    <col min="1" max="2" width="14.7109375" style="1" customWidth="1"/>
    <col min="3" max="7" width="7.85546875" style="1" customWidth="1"/>
    <col min="8" max="8" width="7.5703125" style="1" customWidth="1"/>
    <col min="9" max="16384" width="8.85546875" style="1"/>
  </cols>
  <sheetData>
    <row r="2" spans="1:9" ht="15.75" x14ac:dyDescent="0.2">
      <c r="A2" s="76" t="s">
        <v>38</v>
      </c>
      <c r="B2" s="76"/>
      <c r="C2" s="76"/>
      <c r="D2" s="76"/>
      <c r="E2" s="76"/>
      <c r="F2" s="76"/>
      <c r="G2" s="76"/>
      <c r="H2" s="76"/>
    </row>
    <row r="3" spans="1:9" ht="15.75" customHeight="1" x14ac:dyDescent="0.2">
      <c r="A3" s="77" t="s">
        <v>1</v>
      </c>
      <c r="B3" s="77" t="s">
        <v>2</v>
      </c>
      <c r="C3" s="77" t="s">
        <v>3</v>
      </c>
      <c r="D3" s="78" t="s">
        <v>167</v>
      </c>
      <c r="E3" s="78" t="s">
        <v>168</v>
      </c>
      <c r="F3" s="78" t="s">
        <v>169</v>
      </c>
      <c r="G3" s="78" t="s">
        <v>170</v>
      </c>
      <c r="H3" s="78" t="s">
        <v>171</v>
      </c>
      <c r="I3" s="6"/>
    </row>
    <row r="4" spans="1:9" ht="15.75" x14ac:dyDescent="0.2">
      <c r="A4" s="77"/>
      <c r="B4" s="77"/>
      <c r="C4" s="77"/>
      <c r="D4" s="79"/>
      <c r="E4" s="79"/>
      <c r="F4" s="79"/>
      <c r="G4" s="79"/>
      <c r="H4" s="79"/>
      <c r="I4" s="9"/>
    </row>
    <row r="5" spans="1:9" ht="15.75" x14ac:dyDescent="0.2">
      <c r="A5" s="10" t="s">
        <v>39</v>
      </c>
      <c r="B5" s="10" t="s">
        <v>40</v>
      </c>
      <c r="C5" s="10" t="s">
        <v>41</v>
      </c>
      <c r="D5" s="10" t="s">
        <v>175</v>
      </c>
      <c r="E5" s="10">
        <v>4</v>
      </c>
      <c r="F5" s="10">
        <v>13.449949999999999</v>
      </c>
      <c r="G5" s="10">
        <v>13.449949999999999</v>
      </c>
      <c r="H5" s="55">
        <f t="shared" ref="H5:H10" si="0">G5/F5</f>
        <v>1</v>
      </c>
    </row>
    <row r="6" spans="1:9" ht="15.75" x14ac:dyDescent="0.2">
      <c r="A6" s="10" t="s">
        <v>15</v>
      </c>
      <c r="B6" s="10" t="s">
        <v>99</v>
      </c>
      <c r="C6" s="10" t="s">
        <v>50</v>
      </c>
      <c r="D6" s="10" t="s">
        <v>177</v>
      </c>
      <c r="E6" s="10">
        <v>5</v>
      </c>
      <c r="F6" s="10">
        <v>69.147999999999996</v>
      </c>
      <c r="G6" s="10">
        <v>23.824000000000002</v>
      </c>
      <c r="H6" s="55">
        <f t="shared" si="0"/>
        <v>0.34453635679990746</v>
      </c>
    </row>
    <row r="7" spans="1:9" ht="15.75" x14ac:dyDescent="0.2">
      <c r="A7" s="10" t="s">
        <v>11</v>
      </c>
      <c r="B7" s="10" t="s">
        <v>82</v>
      </c>
      <c r="C7" s="10" t="s">
        <v>51</v>
      </c>
      <c r="D7" s="10" t="s">
        <v>177</v>
      </c>
      <c r="E7" s="10">
        <v>6</v>
      </c>
      <c r="F7" s="10">
        <v>678.71400000000006</v>
      </c>
      <c r="G7" s="10">
        <v>107.417</v>
      </c>
      <c r="H7" s="55">
        <f t="shared" si="0"/>
        <v>0.15826548443085009</v>
      </c>
    </row>
    <row r="8" spans="1:9" ht="15.75" x14ac:dyDescent="0.2">
      <c r="A8" s="10" t="s">
        <v>11</v>
      </c>
      <c r="B8" s="10" t="s">
        <v>82</v>
      </c>
      <c r="C8" s="10" t="s">
        <v>58</v>
      </c>
      <c r="D8" s="10" t="s">
        <v>177</v>
      </c>
      <c r="E8" s="10">
        <v>6</v>
      </c>
      <c r="F8" s="10">
        <v>678.71400000000006</v>
      </c>
      <c r="G8" s="10">
        <v>107.753</v>
      </c>
      <c r="H8" s="55">
        <f t="shared" si="0"/>
        <v>0.15876053831216091</v>
      </c>
    </row>
    <row r="9" spans="1:9" ht="15.75" x14ac:dyDescent="0.2">
      <c r="A9" s="10" t="s">
        <v>11</v>
      </c>
      <c r="B9" s="10" t="s">
        <v>82</v>
      </c>
      <c r="C9" s="10" t="s">
        <v>81</v>
      </c>
      <c r="D9" s="10" t="s">
        <v>177</v>
      </c>
      <c r="E9" s="10">
        <v>6</v>
      </c>
      <c r="F9" s="10">
        <v>678.71400000000006</v>
      </c>
      <c r="G9" s="10">
        <v>108.577</v>
      </c>
      <c r="H9" s="55">
        <f t="shared" si="0"/>
        <v>0.15997459902108987</v>
      </c>
    </row>
    <row r="10" spans="1:9" ht="15.75" x14ac:dyDescent="0.2">
      <c r="A10" s="10" t="s">
        <v>149</v>
      </c>
      <c r="B10" s="10" t="s">
        <v>157</v>
      </c>
      <c r="C10" s="10" t="s">
        <v>50</v>
      </c>
      <c r="D10" s="10" t="s">
        <v>177</v>
      </c>
      <c r="E10" s="10">
        <v>10</v>
      </c>
      <c r="F10" s="10">
        <v>113.68600000000001</v>
      </c>
      <c r="G10" s="10">
        <v>22.065000000000001</v>
      </c>
      <c r="H10" s="55">
        <f t="shared" si="0"/>
        <v>0.19408722270112413</v>
      </c>
    </row>
    <row r="11" spans="1:9" ht="15.75" x14ac:dyDescent="0.2">
      <c r="A11" s="10" t="s">
        <v>52</v>
      </c>
      <c r="B11" s="10" t="s">
        <v>53</v>
      </c>
      <c r="C11" s="10" t="s">
        <v>17</v>
      </c>
      <c r="D11" s="10"/>
      <c r="E11" s="10"/>
      <c r="F11" s="10"/>
      <c r="G11" s="10"/>
      <c r="H11" s="10"/>
    </row>
    <row r="12" spans="1:9" ht="15.75" x14ac:dyDescent="0.2">
      <c r="A12" s="10" t="s">
        <v>55</v>
      </c>
      <c r="B12" s="10" t="s">
        <v>56</v>
      </c>
      <c r="C12" s="10" t="s">
        <v>50</v>
      </c>
      <c r="D12" s="10"/>
      <c r="E12" s="10"/>
      <c r="F12" s="10"/>
      <c r="G12" s="10"/>
      <c r="H12" s="10"/>
    </row>
    <row r="13" spans="1:9" ht="15.75" x14ac:dyDescent="0.2">
      <c r="A13" s="10" t="s">
        <v>55</v>
      </c>
      <c r="B13" s="10" t="s">
        <v>56</v>
      </c>
      <c r="C13" s="10" t="s">
        <v>51</v>
      </c>
      <c r="D13" s="10"/>
      <c r="E13" s="10"/>
      <c r="F13" s="10"/>
      <c r="G13" s="10"/>
      <c r="H13" s="10"/>
    </row>
    <row r="14" spans="1:9" ht="15.75" x14ac:dyDescent="0.2">
      <c r="A14" s="10" t="s">
        <v>55</v>
      </c>
      <c r="B14" s="10" t="s">
        <v>56</v>
      </c>
      <c r="C14" s="10" t="s">
        <v>58</v>
      </c>
      <c r="D14" s="10"/>
      <c r="E14" s="10"/>
      <c r="F14" s="10"/>
      <c r="G14" s="10"/>
      <c r="H14" s="10"/>
    </row>
    <row r="15" spans="1:9" ht="15.75" x14ac:dyDescent="0.2">
      <c r="A15" s="10" t="s">
        <v>55</v>
      </c>
      <c r="B15" s="10" t="s">
        <v>59</v>
      </c>
      <c r="C15" s="10" t="s">
        <v>50</v>
      </c>
      <c r="D15" s="10"/>
      <c r="E15" s="10"/>
      <c r="F15" s="10"/>
      <c r="G15" s="10"/>
      <c r="H15" s="10"/>
    </row>
    <row r="16" spans="1:9" ht="15.75" x14ac:dyDescent="0.2">
      <c r="A16" s="10" t="s">
        <v>55</v>
      </c>
      <c r="B16" s="10" t="s">
        <v>59</v>
      </c>
      <c r="C16" s="10" t="s">
        <v>51</v>
      </c>
      <c r="D16" s="10"/>
      <c r="E16" s="10"/>
      <c r="F16" s="10"/>
      <c r="G16" s="10"/>
      <c r="H16" s="10"/>
    </row>
    <row r="17" spans="1:9" ht="15.75" x14ac:dyDescent="0.2">
      <c r="A17" s="10" t="s">
        <v>55</v>
      </c>
      <c r="B17" s="10" t="s">
        <v>60</v>
      </c>
      <c r="C17" s="10" t="s">
        <v>50</v>
      </c>
      <c r="D17" s="10"/>
      <c r="E17" s="10"/>
      <c r="F17" s="10"/>
      <c r="G17" s="10"/>
      <c r="H17" s="10"/>
    </row>
    <row r="18" spans="1:9" ht="15.75" x14ac:dyDescent="0.2">
      <c r="A18" s="10" t="s">
        <v>149</v>
      </c>
      <c r="B18" s="75" t="s">
        <v>157</v>
      </c>
      <c r="C18" s="10" t="s">
        <v>81</v>
      </c>
      <c r="D18" s="10" t="s">
        <v>177</v>
      </c>
      <c r="E18" s="10">
        <v>10</v>
      </c>
      <c r="F18" s="74">
        <v>113.68600000000001</v>
      </c>
      <c r="G18" s="74">
        <v>22.66</v>
      </c>
      <c r="H18" s="55">
        <f>G18/F18</f>
        <v>0.19932093661488662</v>
      </c>
    </row>
    <row r="19" spans="1:9" ht="15.75" x14ac:dyDescent="0.2">
      <c r="A19" s="10" t="s">
        <v>55</v>
      </c>
      <c r="B19" s="10" t="s">
        <v>60</v>
      </c>
      <c r="C19" s="10" t="s">
        <v>50</v>
      </c>
      <c r="D19" s="10" t="s">
        <v>177</v>
      </c>
      <c r="E19" s="10">
        <v>16</v>
      </c>
      <c r="F19" s="74">
        <v>146.57499999999999</v>
      </c>
      <c r="G19" s="74">
        <v>49.097999999999999</v>
      </c>
      <c r="H19" s="55"/>
    </row>
    <row r="20" spans="1:9" ht="15.75" x14ac:dyDescent="0.2">
      <c r="A20" s="10" t="s">
        <v>55</v>
      </c>
      <c r="B20" s="10" t="s">
        <v>61</v>
      </c>
      <c r="C20" s="10" t="s">
        <v>50</v>
      </c>
      <c r="D20" s="10"/>
      <c r="E20" s="10"/>
      <c r="F20" s="10"/>
      <c r="G20" s="10"/>
      <c r="H20" s="10"/>
    </row>
    <row r="21" spans="1:9" ht="15.75" x14ac:dyDescent="0.2">
      <c r="A21" s="10" t="s">
        <v>55</v>
      </c>
      <c r="B21" s="10" t="s">
        <v>61</v>
      </c>
      <c r="C21" s="10" t="s">
        <v>51</v>
      </c>
      <c r="D21" s="10"/>
      <c r="E21" s="10"/>
      <c r="F21" s="10"/>
      <c r="G21" s="10"/>
      <c r="H21" s="10"/>
    </row>
    <row r="22" spans="1:9" ht="15.75" x14ac:dyDescent="0.2">
      <c r="A22" s="10" t="s">
        <v>55</v>
      </c>
      <c r="B22" s="10" t="s">
        <v>60</v>
      </c>
      <c r="C22" s="10" t="s">
        <v>51</v>
      </c>
      <c r="D22" s="10" t="s">
        <v>177</v>
      </c>
      <c r="E22" s="10">
        <v>16</v>
      </c>
      <c r="F22" s="74">
        <v>146.57499999999999</v>
      </c>
      <c r="G22" s="74">
        <v>48.844999999999999</v>
      </c>
      <c r="H22" s="55"/>
    </row>
    <row r="23" spans="1:9" ht="15.75" x14ac:dyDescent="0.2">
      <c r="A23" s="10" t="s">
        <v>55</v>
      </c>
      <c r="B23" s="10" t="s">
        <v>63</v>
      </c>
      <c r="C23" s="10" t="s">
        <v>64</v>
      </c>
      <c r="D23" s="10"/>
      <c r="E23" s="10"/>
      <c r="F23" s="10"/>
      <c r="G23" s="10"/>
      <c r="H23" s="10"/>
    </row>
    <row r="24" spans="1:9" ht="15.75" x14ac:dyDescent="0.2">
      <c r="A24" s="10" t="s">
        <v>55</v>
      </c>
      <c r="B24" s="10" t="s">
        <v>63</v>
      </c>
      <c r="C24" s="10" t="s">
        <v>66</v>
      </c>
      <c r="D24" s="10"/>
      <c r="E24" s="10"/>
      <c r="F24" s="10"/>
      <c r="G24" s="10"/>
      <c r="H24" s="10"/>
    </row>
    <row r="25" spans="1:9" ht="15.75" x14ac:dyDescent="0.2">
      <c r="A25" s="10" t="s">
        <v>55</v>
      </c>
      <c r="B25" s="10" t="s">
        <v>63</v>
      </c>
      <c r="C25" s="10" t="s">
        <v>67</v>
      </c>
      <c r="D25" s="10"/>
      <c r="E25" s="10"/>
      <c r="F25" s="10"/>
      <c r="G25" s="10"/>
      <c r="H25" s="10"/>
    </row>
    <row r="26" spans="1:9" ht="15.75" x14ac:dyDescent="0.2">
      <c r="A26" s="10" t="s">
        <v>133</v>
      </c>
      <c r="B26" s="10" t="s">
        <v>134</v>
      </c>
      <c r="C26" s="10" t="s">
        <v>51</v>
      </c>
      <c r="D26" s="10" t="s">
        <v>175</v>
      </c>
      <c r="E26" s="10">
        <v>4</v>
      </c>
      <c r="F26" s="10">
        <v>2.3872499999999999</v>
      </c>
      <c r="G26" s="10">
        <v>1.2</v>
      </c>
      <c r="H26" s="55">
        <f t="shared" ref="H26:H27" si="1">G26/F26</f>
        <v>0.50267043669494194</v>
      </c>
      <c r="I26" s="1" t="s">
        <v>240</v>
      </c>
    </row>
    <row r="27" spans="1:9" ht="15.75" x14ac:dyDescent="0.2">
      <c r="A27" s="10" t="s">
        <v>133</v>
      </c>
      <c r="B27" s="10" t="s">
        <v>141</v>
      </c>
      <c r="C27" s="10" t="s">
        <v>50</v>
      </c>
      <c r="D27" s="10" t="s">
        <v>175</v>
      </c>
      <c r="E27" s="10">
        <v>5</v>
      </c>
      <c r="F27" s="10">
        <v>4.2845599999999999</v>
      </c>
      <c r="G27" s="10">
        <v>1.6</v>
      </c>
      <c r="H27" s="55">
        <f t="shared" si="1"/>
        <v>0.37343391153350636</v>
      </c>
      <c r="I27" s="1" t="s">
        <v>240</v>
      </c>
    </row>
    <row r="28" spans="1:9" ht="15.75" x14ac:dyDescent="0.2">
      <c r="A28" s="10" t="s">
        <v>68</v>
      </c>
      <c r="B28" s="10" t="s">
        <v>73</v>
      </c>
      <c r="C28" s="10" t="s">
        <v>17</v>
      </c>
      <c r="D28" s="10"/>
      <c r="E28" s="10"/>
      <c r="F28" s="10"/>
      <c r="G28" s="10"/>
      <c r="H28" s="10"/>
    </row>
    <row r="29" spans="1:9" ht="15.75" x14ac:dyDescent="0.2">
      <c r="A29" s="10" t="s">
        <v>68</v>
      </c>
      <c r="B29" s="10" t="s">
        <v>73</v>
      </c>
      <c r="C29" s="10" t="s">
        <v>50</v>
      </c>
      <c r="D29" s="10"/>
      <c r="E29" s="10"/>
      <c r="F29" s="10"/>
      <c r="G29" s="10"/>
      <c r="H29" s="10"/>
    </row>
    <row r="30" spans="1:9" ht="15.75" x14ac:dyDescent="0.2">
      <c r="A30" s="10" t="s">
        <v>68</v>
      </c>
      <c r="B30" s="10" t="s">
        <v>75</v>
      </c>
      <c r="C30" s="10" t="s">
        <v>51</v>
      </c>
      <c r="D30" s="10"/>
      <c r="E30" s="10"/>
      <c r="F30" s="10"/>
      <c r="G30" s="10"/>
      <c r="H30" s="10"/>
    </row>
    <row r="31" spans="1:9" ht="15.75" x14ac:dyDescent="0.2">
      <c r="A31" s="10" t="s">
        <v>76</v>
      </c>
      <c r="B31" s="10" t="s">
        <v>77</v>
      </c>
      <c r="C31" s="10" t="s">
        <v>50</v>
      </c>
      <c r="D31" s="10"/>
      <c r="E31" s="10"/>
      <c r="F31" s="10"/>
      <c r="G31" s="10"/>
      <c r="H31" s="10"/>
    </row>
    <row r="32" spans="1:9" ht="15.75" x14ac:dyDescent="0.2">
      <c r="A32" s="10" t="s">
        <v>76</v>
      </c>
      <c r="B32" s="10" t="s">
        <v>77</v>
      </c>
      <c r="C32" s="10" t="s">
        <v>51</v>
      </c>
      <c r="D32" s="10"/>
      <c r="E32" s="10"/>
      <c r="F32" s="10"/>
      <c r="G32" s="10"/>
      <c r="H32" s="10"/>
    </row>
    <row r="33" spans="1:8" ht="15.75" x14ac:dyDescent="0.2">
      <c r="A33" s="10" t="s">
        <v>76</v>
      </c>
      <c r="B33" s="10" t="s">
        <v>77</v>
      </c>
      <c r="C33" s="10" t="s">
        <v>58</v>
      </c>
      <c r="D33" s="10"/>
      <c r="E33" s="10"/>
      <c r="F33" s="10"/>
      <c r="G33" s="10"/>
      <c r="H33" s="10"/>
    </row>
    <row r="34" spans="1:8" ht="15.75" x14ac:dyDescent="0.2">
      <c r="A34" s="10" t="s">
        <v>76</v>
      </c>
      <c r="B34" s="10" t="s">
        <v>77</v>
      </c>
      <c r="C34" s="10" t="s">
        <v>81</v>
      </c>
      <c r="D34" s="10"/>
      <c r="E34" s="10"/>
      <c r="F34" s="10"/>
      <c r="G34" s="10"/>
      <c r="H34" s="10"/>
    </row>
    <row r="35" spans="1:8" ht="15.75" x14ac:dyDescent="0.2">
      <c r="A35" s="10" t="s">
        <v>11</v>
      </c>
      <c r="B35" s="10" t="s">
        <v>82</v>
      </c>
      <c r="C35" s="10" t="s">
        <v>50</v>
      </c>
      <c r="D35" s="10"/>
      <c r="E35" s="10"/>
      <c r="F35" s="10"/>
      <c r="G35" s="10"/>
      <c r="H35" s="10"/>
    </row>
    <row r="36" spans="1:8" ht="15.75" x14ac:dyDescent="0.2">
      <c r="A36" s="10" t="s">
        <v>55</v>
      </c>
      <c r="B36" s="10" t="s">
        <v>62</v>
      </c>
      <c r="C36" s="10" t="s">
        <v>50</v>
      </c>
      <c r="D36" s="10" t="s">
        <v>177</v>
      </c>
      <c r="E36" s="10">
        <v>17</v>
      </c>
      <c r="F36" s="74">
        <v>8.9130000000000003</v>
      </c>
      <c r="G36" s="74">
        <v>8.9130000000000003</v>
      </c>
      <c r="H36" s="55"/>
    </row>
    <row r="37" spans="1:8" ht="15.75" x14ac:dyDescent="0.2">
      <c r="A37" s="10" t="s">
        <v>147</v>
      </c>
      <c r="B37" s="10" t="s">
        <v>148</v>
      </c>
      <c r="C37" s="10" t="s">
        <v>50</v>
      </c>
      <c r="D37" s="10" t="s">
        <v>177</v>
      </c>
      <c r="E37" s="10">
        <v>21</v>
      </c>
      <c r="F37" s="74">
        <v>115.72799999999999</v>
      </c>
      <c r="G37" s="74">
        <v>58.186999999999998</v>
      </c>
      <c r="H37" s="55">
        <f>G37/F37</f>
        <v>0.50279102723627822</v>
      </c>
    </row>
    <row r="38" spans="1:8" ht="15.75" x14ac:dyDescent="0.2">
      <c r="A38" s="10" t="s">
        <v>147</v>
      </c>
      <c r="B38" s="10" t="s">
        <v>148</v>
      </c>
      <c r="C38" s="10" t="s">
        <v>51</v>
      </c>
      <c r="D38" s="10" t="s">
        <v>177</v>
      </c>
      <c r="E38" s="10">
        <v>21</v>
      </c>
      <c r="F38" s="74">
        <v>115.72799999999999</v>
      </c>
      <c r="G38" s="74">
        <v>57.540999999999997</v>
      </c>
      <c r="H38" s="55">
        <f>G38/F38</f>
        <v>0.49720897276372183</v>
      </c>
    </row>
    <row r="39" spans="1:8" ht="15.75" x14ac:dyDescent="0.2">
      <c r="A39" s="10" t="s">
        <v>11</v>
      </c>
      <c r="B39" s="10" t="s">
        <v>82</v>
      </c>
      <c r="C39" s="10" t="s">
        <v>83</v>
      </c>
      <c r="D39" s="10"/>
      <c r="E39" s="10"/>
      <c r="F39" s="10"/>
      <c r="G39" s="10"/>
      <c r="H39" s="10"/>
    </row>
    <row r="40" spans="1:8" ht="15.75" x14ac:dyDescent="0.2">
      <c r="A40" s="10" t="s">
        <v>11</v>
      </c>
      <c r="B40" s="10" t="s">
        <v>82</v>
      </c>
      <c r="C40" s="10" t="s">
        <v>84</v>
      </c>
      <c r="D40" s="10"/>
      <c r="E40" s="10"/>
      <c r="F40" s="10"/>
      <c r="G40" s="10"/>
      <c r="H40" s="10"/>
    </row>
    <row r="41" spans="1:8" ht="15.75" x14ac:dyDescent="0.2">
      <c r="A41" s="10" t="s">
        <v>11</v>
      </c>
      <c r="B41" s="10" t="s">
        <v>85</v>
      </c>
      <c r="C41" s="10" t="s">
        <v>50</v>
      </c>
      <c r="D41" s="10"/>
      <c r="E41" s="10"/>
      <c r="F41" s="10"/>
      <c r="G41" s="10"/>
      <c r="H41" s="10"/>
    </row>
    <row r="42" spans="1:8" ht="15.75" x14ac:dyDescent="0.2">
      <c r="A42" s="10" t="s">
        <v>11</v>
      </c>
      <c r="B42" s="10" t="s">
        <v>85</v>
      </c>
      <c r="C42" s="10" t="s">
        <v>58</v>
      </c>
      <c r="D42" s="10"/>
      <c r="E42" s="10"/>
      <c r="F42" s="10"/>
      <c r="G42" s="10"/>
      <c r="H42" s="10"/>
    </row>
    <row r="43" spans="1:8" ht="15.75" x14ac:dyDescent="0.2">
      <c r="A43" s="10" t="s">
        <v>86</v>
      </c>
      <c r="B43" s="10" t="s">
        <v>87</v>
      </c>
      <c r="C43" s="10" t="s">
        <v>17</v>
      </c>
      <c r="D43" s="10"/>
      <c r="E43" s="10"/>
      <c r="F43" s="10"/>
      <c r="G43" s="10"/>
      <c r="H43" s="10"/>
    </row>
    <row r="44" spans="1:8" ht="15.75" x14ac:dyDescent="0.2">
      <c r="A44" s="10" t="s">
        <v>149</v>
      </c>
      <c r="B44" s="10" t="s">
        <v>150</v>
      </c>
      <c r="C44" s="10" t="s">
        <v>50</v>
      </c>
      <c r="D44" s="10" t="s">
        <v>177</v>
      </c>
      <c r="E44" s="10">
        <v>24</v>
      </c>
      <c r="F44" s="74">
        <v>45.381999999999998</v>
      </c>
      <c r="G44" s="74">
        <v>22.798999999999999</v>
      </c>
      <c r="H44" s="55">
        <f>G44/F44</f>
        <v>0.50237979815785994</v>
      </c>
    </row>
    <row r="45" spans="1:8" ht="15.75" x14ac:dyDescent="0.2">
      <c r="A45" s="10" t="s">
        <v>86</v>
      </c>
      <c r="B45" s="10" t="s">
        <v>92</v>
      </c>
      <c r="C45" s="10" t="s">
        <v>93</v>
      </c>
      <c r="D45" s="10"/>
      <c r="E45" s="10"/>
      <c r="F45" s="10"/>
      <c r="G45" s="10"/>
      <c r="H45" s="10"/>
    </row>
    <row r="46" spans="1:8" ht="15.75" x14ac:dyDescent="0.2">
      <c r="A46" s="10" t="s">
        <v>94</v>
      </c>
      <c r="B46" s="10" t="s">
        <v>95</v>
      </c>
      <c r="C46" s="10" t="s">
        <v>17</v>
      </c>
      <c r="D46" s="10"/>
      <c r="E46" s="10"/>
      <c r="F46" s="10"/>
      <c r="G46" s="10"/>
      <c r="H46" s="10"/>
    </row>
    <row r="47" spans="1:8" ht="15.75" x14ac:dyDescent="0.2">
      <c r="A47" s="10" t="s">
        <v>94</v>
      </c>
      <c r="B47" s="10" t="s">
        <v>95</v>
      </c>
      <c r="C47" s="10" t="s">
        <v>51</v>
      </c>
      <c r="D47" s="10"/>
      <c r="E47" s="10"/>
      <c r="F47" s="10"/>
      <c r="G47" s="10"/>
      <c r="H47" s="10"/>
    </row>
    <row r="48" spans="1:8" ht="15.75" x14ac:dyDescent="0.2">
      <c r="A48" s="10" t="s">
        <v>15</v>
      </c>
      <c r="B48" s="10" t="s">
        <v>96</v>
      </c>
      <c r="C48" s="10" t="s">
        <v>58</v>
      </c>
      <c r="D48" s="10"/>
      <c r="E48" s="10"/>
      <c r="F48" s="10"/>
      <c r="G48" s="10"/>
      <c r="H48" s="10"/>
    </row>
    <row r="49" spans="1:8" ht="15.75" x14ac:dyDescent="0.2">
      <c r="A49" s="10" t="s">
        <v>15</v>
      </c>
      <c r="B49" s="10" t="s">
        <v>96</v>
      </c>
      <c r="C49" s="10" t="s">
        <v>81</v>
      </c>
      <c r="D49" s="10"/>
      <c r="E49" s="10"/>
      <c r="F49" s="10"/>
      <c r="G49" s="10"/>
      <c r="H49" s="10"/>
    </row>
    <row r="50" spans="1:8" ht="15.75" x14ac:dyDescent="0.2">
      <c r="A50" s="10" t="s">
        <v>15</v>
      </c>
      <c r="B50" s="10" t="s">
        <v>97</v>
      </c>
      <c r="C50" s="10" t="s">
        <v>17</v>
      </c>
      <c r="D50" s="10"/>
      <c r="E50" s="10"/>
      <c r="F50" s="10"/>
      <c r="G50" s="10"/>
      <c r="H50" s="10"/>
    </row>
    <row r="51" spans="1:8" ht="15.75" x14ac:dyDescent="0.2">
      <c r="A51" s="10" t="s">
        <v>15</v>
      </c>
      <c r="B51" s="10" t="s">
        <v>97</v>
      </c>
      <c r="C51" s="10" t="s">
        <v>50</v>
      </c>
      <c r="D51" s="10"/>
      <c r="E51" s="10"/>
      <c r="F51" s="10"/>
      <c r="G51" s="10"/>
      <c r="H51" s="10"/>
    </row>
    <row r="52" spans="1:8" ht="15.75" x14ac:dyDescent="0.2">
      <c r="A52" s="10" t="s">
        <v>86</v>
      </c>
      <c r="B52" s="10" t="s">
        <v>87</v>
      </c>
      <c r="C52" s="10" t="s">
        <v>50</v>
      </c>
      <c r="D52" s="10" t="s">
        <v>177</v>
      </c>
      <c r="E52" s="10">
        <v>41</v>
      </c>
      <c r="F52" s="74">
        <v>470.35</v>
      </c>
      <c r="G52" s="74">
        <v>235.31</v>
      </c>
      <c r="H52" s="55">
        <f>G52/F52</f>
        <v>0.50028702030402894</v>
      </c>
    </row>
    <row r="53" spans="1:8" ht="15.75" x14ac:dyDescent="0.2">
      <c r="A53" s="10" t="s">
        <v>15</v>
      </c>
      <c r="B53" s="10" t="s">
        <v>97</v>
      </c>
      <c r="C53" s="10" t="s">
        <v>51</v>
      </c>
      <c r="D53" s="10" t="s">
        <v>177</v>
      </c>
      <c r="E53" s="10">
        <v>44</v>
      </c>
      <c r="F53" s="10">
        <v>277.89999999999998</v>
      </c>
      <c r="G53" s="10">
        <v>69.11</v>
      </c>
      <c r="H53" s="55">
        <f>G53/F53</f>
        <v>0.24868657790572149</v>
      </c>
    </row>
    <row r="54" spans="1:8" ht="15.75" x14ac:dyDescent="0.2">
      <c r="A54" s="10" t="s">
        <v>15</v>
      </c>
      <c r="B54" s="10" t="s">
        <v>97</v>
      </c>
      <c r="C54" s="10" t="s">
        <v>58</v>
      </c>
      <c r="D54" s="10" t="s">
        <v>177</v>
      </c>
      <c r="E54" s="10">
        <v>45</v>
      </c>
      <c r="F54" s="10">
        <v>277.89999999999998</v>
      </c>
      <c r="G54" s="10">
        <v>69.914000000000001</v>
      </c>
      <c r="H54" s="55">
        <f>G54/F54</f>
        <v>0.25157970492983089</v>
      </c>
    </row>
    <row r="55" spans="1:8" ht="15.75" x14ac:dyDescent="0.2">
      <c r="A55" s="10" t="s">
        <v>15</v>
      </c>
      <c r="B55" s="10" t="s">
        <v>99</v>
      </c>
      <c r="C55" s="10" t="s">
        <v>51</v>
      </c>
      <c r="D55" s="10"/>
      <c r="E55" s="10"/>
      <c r="F55" s="10"/>
      <c r="G55" s="10"/>
      <c r="H55" s="10"/>
    </row>
    <row r="56" spans="1:8" ht="15.75" x14ac:dyDescent="0.2">
      <c r="A56" s="10" t="s">
        <v>15</v>
      </c>
      <c r="B56" s="10" t="s">
        <v>99</v>
      </c>
      <c r="C56" s="10" t="s">
        <v>58</v>
      </c>
      <c r="D56" s="10"/>
      <c r="E56" s="10"/>
      <c r="F56" s="10"/>
      <c r="G56" s="10"/>
      <c r="H56" s="10"/>
    </row>
    <row r="57" spans="1:8" ht="15.75" x14ac:dyDescent="0.2">
      <c r="A57" s="10" t="s">
        <v>15</v>
      </c>
      <c r="B57" s="10" t="s">
        <v>101</v>
      </c>
      <c r="C57" s="10" t="s">
        <v>102</v>
      </c>
      <c r="D57" s="10"/>
      <c r="E57" s="10"/>
      <c r="F57" s="10"/>
      <c r="G57" s="10"/>
      <c r="H57" s="10"/>
    </row>
    <row r="58" spans="1:8" ht="15.75" x14ac:dyDescent="0.2">
      <c r="A58" s="10" t="s">
        <v>15</v>
      </c>
      <c r="B58" s="10" t="s">
        <v>101</v>
      </c>
      <c r="C58" s="10" t="s">
        <v>103</v>
      </c>
      <c r="D58" s="10"/>
      <c r="E58" s="10"/>
      <c r="F58" s="10"/>
      <c r="G58" s="10"/>
      <c r="H58" s="10"/>
    </row>
    <row r="59" spans="1:8" ht="15.75" x14ac:dyDescent="0.2">
      <c r="A59" s="10" t="s">
        <v>15</v>
      </c>
      <c r="B59" s="10" t="s">
        <v>101</v>
      </c>
      <c r="C59" s="10" t="s">
        <v>104</v>
      </c>
      <c r="D59" s="10"/>
      <c r="E59" s="10"/>
      <c r="F59" s="10"/>
      <c r="G59" s="10"/>
      <c r="H59" s="10"/>
    </row>
    <row r="60" spans="1:8" ht="15.75" x14ac:dyDescent="0.2">
      <c r="A60" s="10" t="s">
        <v>161</v>
      </c>
      <c r="B60" s="10" t="s">
        <v>162</v>
      </c>
      <c r="C60" s="10" t="s">
        <v>50</v>
      </c>
      <c r="D60" s="10"/>
      <c r="E60" s="10"/>
      <c r="F60" s="10"/>
      <c r="G60" s="10"/>
      <c r="H60" s="10"/>
    </row>
    <row r="61" spans="1:8" ht="15.75" x14ac:dyDescent="0.2">
      <c r="A61" s="10" t="s">
        <v>161</v>
      </c>
      <c r="B61" s="10" t="s">
        <v>162</v>
      </c>
      <c r="C61" s="10" t="s">
        <v>202</v>
      </c>
      <c r="D61" s="10" t="s">
        <v>182</v>
      </c>
      <c r="E61" s="10">
        <v>43</v>
      </c>
      <c r="F61" s="10">
        <v>21.971229999999998</v>
      </c>
      <c r="G61" s="10">
        <v>5.7320000000000002</v>
      </c>
      <c r="H61" s="55">
        <f>G61/F61</f>
        <v>0.26088662309756899</v>
      </c>
    </row>
    <row r="62" spans="1:8" ht="26.25" customHeight="1" x14ac:dyDescent="0.2">
      <c r="A62" s="10" t="s">
        <v>161</v>
      </c>
      <c r="B62" s="10" t="s">
        <v>162</v>
      </c>
      <c r="C62" s="10" t="s">
        <v>81</v>
      </c>
      <c r="D62" s="10"/>
      <c r="E62" s="10"/>
      <c r="F62" s="10"/>
      <c r="G62" s="10"/>
      <c r="H62" s="10"/>
    </row>
    <row r="63" spans="1:8" ht="15.75" x14ac:dyDescent="0.2">
      <c r="A63" s="10" t="s">
        <v>105</v>
      </c>
      <c r="B63" s="10" t="s">
        <v>106</v>
      </c>
      <c r="C63" s="10" t="s">
        <v>107</v>
      </c>
      <c r="D63" s="10"/>
      <c r="E63" s="10"/>
      <c r="F63" s="10"/>
      <c r="G63" s="10"/>
      <c r="H63" s="10"/>
    </row>
    <row r="64" spans="1:8" ht="15.75" x14ac:dyDescent="0.2">
      <c r="A64" s="10" t="s">
        <v>23</v>
      </c>
      <c r="B64" s="10" t="s">
        <v>108</v>
      </c>
      <c r="C64" s="10" t="s">
        <v>17</v>
      </c>
      <c r="D64" s="10"/>
      <c r="E64" s="10"/>
      <c r="F64" s="10"/>
      <c r="G64" s="10"/>
      <c r="H64" s="10"/>
    </row>
    <row r="65" spans="1:8" ht="15.75" x14ac:dyDescent="0.2">
      <c r="A65" s="10" t="s">
        <v>23</v>
      </c>
      <c r="B65" s="10" t="s">
        <v>109</v>
      </c>
      <c r="C65" s="10" t="s">
        <v>17</v>
      </c>
      <c r="D65" s="10"/>
      <c r="E65" s="10"/>
      <c r="F65" s="10"/>
      <c r="G65" s="10"/>
      <c r="H65" s="10"/>
    </row>
    <row r="66" spans="1:8" ht="15.75" x14ac:dyDescent="0.2">
      <c r="A66" s="10" t="s">
        <v>23</v>
      </c>
      <c r="B66" s="10" t="s">
        <v>109</v>
      </c>
      <c r="C66" s="10" t="s">
        <v>110</v>
      </c>
      <c r="D66" s="10"/>
      <c r="E66" s="10"/>
      <c r="F66" s="10"/>
      <c r="G66" s="10"/>
      <c r="H66" s="10"/>
    </row>
    <row r="67" spans="1:8" ht="15.75" x14ac:dyDescent="0.2">
      <c r="A67" s="10" t="s">
        <v>23</v>
      </c>
      <c r="B67" s="10" t="s">
        <v>26</v>
      </c>
      <c r="C67" s="10" t="s">
        <v>17</v>
      </c>
      <c r="D67" s="10"/>
      <c r="E67" s="10"/>
      <c r="F67" s="10"/>
      <c r="G67" s="10"/>
      <c r="H67" s="10"/>
    </row>
    <row r="68" spans="1:8" ht="15.75" x14ac:dyDescent="0.2">
      <c r="A68" s="10" t="s">
        <v>23</v>
      </c>
      <c r="B68" s="10" t="s">
        <v>26</v>
      </c>
      <c r="C68" s="10" t="s">
        <v>27</v>
      </c>
      <c r="D68" s="10"/>
      <c r="E68" s="10"/>
      <c r="F68" s="10"/>
      <c r="G68" s="10"/>
      <c r="H68" s="10"/>
    </row>
    <row r="69" spans="1:8" ht="15.75" x14ac:dyDescent="0.2">
      <c r="A69" s="10" t="s">
        <v>113</v>
      </c>
      <c r="B69" s="10" t="s">
        <v>114</v>
      </c>
      <c r="C69" s="10" t="s">
        <v>17</v>
      </c>
      <c r="D69" s="10"/>
      <c r="E69" s="10"/>
      <c r="F69" s="10"/>
      <c r="G69" s="10"/>
      <c r="H69" s="10"/>
    </row>
    <row r="70" spans="1:8" ht="15.75" x14ac:dyDescent="0.2">
      <c r="A70" s="10" t="s">
        <v>116</v>
      </c>
      <c r="B70" s="10" t="s">
        <v>117</v>
      </c>
      <c r="C70" s="10" t="s">
        <v>50</v>
      </c>
      <c r="D70" s="10"/>
      <c r="E70" s="10"/>
      <c r="F70" s="10"/>
      <c r="G70" s="10"/>
      <c r="H70" s="10"/>
    </row>
    <row r="71" spans="1:8" ht="15.75" x14ac:dyDescent="0.2">
      <c r="A71" s="10" t="s">
        <v>116</v>
      </c>
      <c r="B71" s="10" t="s">
        <v>117</v>
      </c>
      <c r="C71" s="10" t="s">
        <v>51</v>
      </c>
      <c r="D71" s="10"/>
      <c r="E71" s="10"/>
      <c r="F71" s="10"/>
      <c r="G71" s="10"/>
      <c r="H71" s="10"/>
    </row>
    <row r="72" spans="1:8" ht="15.75" x14ac:dyDescent="0.2">
      <c r="A72" s="10" t="s">
        <v>119</v>
      </c>
      <c r="B72" s="10" t="s">
        <v>120</v>
      </c>
      <c r="C72" s="10" t="s">
        <v>51</v>
      </c>
      <c r="D72" s="10"/>
      <c r="E72" s="10"/>
      <c r="F72" s="10"/>
      <c r="G72" s="10"/>
      <c r="H72" s="10"/>
    </row>
    <row r="73" spans="1:8" ht="15.75" x14ac:dyDescent="0.2">
      <c r="A73" s="10" t="s">
        <v>121</v>
      </c>
      <c r="B73" s="10" t="s">
        <v>122</v>
      </c>
      <c r="C73" s="10" t="s">
        <v>50</v>
      </c>
      <c r="D73" s="10"/>
      <c r="E73" s="10"/>
      <c r="F73" s="10"/>
      <c r="G73" s="10"/>
      <c r="H73" s="10"/>
    </row>
    <row r="74" spans="1:8" ht="15.75" x14ac:dyDescent="0.2">
      <c r="A74" s="10" t="s">
        <v>121</v>
      </c>
      <c r="B74" s="10" t="s">
        <v>122</v>
      </c>
      <c r="C74" s="10" t="s">
        <v>51</v>
      </c>
      <c r="D74" s="10"/>
      <c r="E74" s="10"/>
      <c r="F74" s="10"/>
      <c r="G74" s="10"/>
      <c r="H74" s="10"/>
    </row>
    <row r="75" spans="1:8" ht="15.75" x14ac:dyDescent="0.2">
      <c r="A75" s="10" t="s">
        <v>121</v>
      </c>
      <c r="B75" s="10" t="s">
        <v>122</v>
      </c>
      <c r="C75" s="10" t="s">
        <v>58</v>
      </c>
      <c r="D75" s="10"/>
      <c r="E75" s="10"/>
      <c r="F75" s="10"/>
      <c r="G75" s="10"/>
      <c r="H75" s="10"/>
    </row>
    <row r="76" spans="1:8" ht="15.75" x14ac:dyDescent="0.2">
      <c r="A76" s="10" t="s">
        <v>121</v>
      </c>
      <c r="B76" s="10" t="s">
        <v>122</v>
      </c>
      <c r="C76" s="10" t="s">
        <v>81</v>
      </c>
      <c r="D76" s="10"/>
      <c r="E76" s="10"/>
      <c r="F76" s="10"/>
      <c r="G76" s="10"/>
      <c r="H76" s="10"/>
    </row>
    <row r="77" spans="1:8" ht="15.75" x14ac:dyDescent="0.2">
      <c r="A77" s="10" t="s">
        <v>121</v>
      </c>
      <c r="B77" s="10" t="s">
        <v>122</v>
      </c>
      <c r="C77" s="10" t="s">
        <v>83</v>
      </c>
      <c r="D77" s="10"/>
      <c r="E77" s="10"/>
      <c r="F77" s="10"/>
      <c r="G77" s="10"/>
      <c r="H77" s="10"/>
    </row>
    <row r="78" spans="1:8" ht="15.75" x14ac:dyDescent="0.2">
      <c r="A78" s="10" t="s">
        <v>121</v>
      </c>
      <c r="B78" s="10" t="s">
        <v>122</v>
      </c>
      <c r="C78" s="10" t="s">
        <v>123</v>
      </c>
      <c r="D78" s="10"/>
      <c r="E78" s="10"/>
      <c r="F78" s="10"/>
      <c r="G78" s="10"/>
      <c r="H78" s="10"/>
    </row>
    <row r="79" spans="1:8" ht="15.75" x14ac:dyDescent="0.2">
      <c r="A79" s="10" t="s">
        <v>121</v>
      </c>
      <c r="B79" s="10" t="s">
        <v>124</v>
      </c>
      <c r="C79" s="10" t="s">
        <v>50</v>
      </c>
      <c r="D79" s="10"/>
      <c r="E79" s="10"/>
      <c r="F79" s="10"/>
      <c r="G79" s="10"/>
      <c r="H79" s="10"/>
    </row>
    <row r="80" spans="1:8" ht="15.75" x14ac:dyDescent="0.2">
      <c r="A80" s="10" t="s">
        <v>121</v>
      </c>
      <c r="B80" s="10" t="s">
        <v>124</v>
      </c>
      <c r="C80" s="10" t="s">
        <v>51</v>
      </c>
      <c r="D80" s="10"/>
      <c r="E80" s="10"/>
      <c r="F80" s="10"/>
      <c r="G80" s="10"/>
      <c r="H80" s="10"/>
    </row>
    <row r="81" spans="1:9" ht="15.75" x14ac:dyDescent="0.2">
      <c r="A81" s="10" t="s">
        <v>121</v>
      </c>
      <c r="B81" s="10" t="s">
        <v>124</v>
      </c>
      <c r="C81" s="10" t="s">
        <v>58</v>
      </c>
      <c r="D81" s="10"/>
      <c r="E81" s="10"/>
      <c r="F81" s="10"/>
      <c r="G81" s="10"/>
      <c r="H81" s="10"/>
    </row>
    <row r="82" spans="1:9" ht="15.75" x14ac:dyDescent="0.2">
      <c r="A82" s="10" t="s">
        <v>121</v>
      </c>
      <c r="B82" s="10" t="s">
        <v>128</v>
      </c>
      <c r="C82" s="10" t="s">
        <v>81</v>
      </c>
      <c r="D82" s="10"/>
      <c r="E82" s="10"/>
      <c r="F82" s="10"/>
      <c r="G82" s="10"/>
      <c r="H82" s="10"/>
    </row>
    <row r="83" spans="1:9" ht="15.75" x14ac:dyDescent="0.2">
      <c r="A83" s="10" t="s">
        <v>35</v>
      </c>
      <c r="B83" s="10" t="s">
        <v>36</v>
      </c>
      <c r="C83" s="10" t="s">
        <v>130</v>
      </c>
      <c r="D83" s="10"/>
      <c r="E83" s="10"/>
      <c r="F83" s="10"/>
      <c r="G83" s="10"/>
      <c r="H83" s="10"/>
    </row>
    <row r="84" spans="1:9" ht="15.75" x14ac:dyDescent="0.2">
      <c r="A84" s="10" t="s">
        <v>35</v>
      </c>
      <c r="B84" s="10" t="s">
        <v>36</v>
      </c>
      <c r="C84" s="10" t="s">
        <v>17</v>
      </c>
      <c r="D84" s="10"/>
      <c r="E84" s="10"/>
      <c r="F84" s="10"/>
      <c r="G84" s="10"/>
      <c r="H84" s="10"/>
    </row>
    <row r="85" spans="1:9" ht="15.75" x14ac:dyDescent="0.2">
      <c r="A85" s="10" t="s">
        <v>35</v>
      </c>
      <c r="B85" s="10" t="s">
        <v>36</v>
      </c>
      <c r="C85" s="10" t="s">
        <v>50</v>
      </c>
      <c r="D85" s="10"/>
      <c r="E85" s="10"/>
      <c r="F85" s="10"/>
      <c r="G85" s="10"/>
      <c r="H85" s="10"/>
    </row>
    <row r="86" spans="1:9" ht="15.75" x14ac:dyDescent="0.2">
      <c r="A86" s="10" t="s">
        <v>35</v>
      </c>
      <c r="B86" s="10" t="s">
        <v>36</v>
      </c>
      <c r="C86" s="10" t="s">
        <v>51</v>
      </c>
      <c r="D86" s="10"/>
      <c r="E86" s="10"/>
      <c r="F86" s="10"/>
      <c r="G86" s="10"/>
      <c r="H86" s="10"/>
    </row>
    <row r="87" spans="1:9" ht="15.75" x14ac:dyDescent="0.2">
      <c r="A87" s="10" t="s">
        <v>133</v>
      </c>
      <c r="B87" s="10" t="s">
        <v>134</v>
      </c>
      <c r="C87" s="10" t="s">
        <v>50</v>
      </c>
      <c r="D87" s="10"/>
      <c r="E87" s="10"/>
      <c r="F87" s="10"/>
      <c r="G87" s="10"/>
      <c r="H87" s="10"/>
    </row>
    <row r="88" spans="1:9" ht="15.75" x14ac:dyDescent="0.2">
      <c r="A88" s="10" t="s">
        <v>133</v>
      </c>
      <c r="B88" s="10" t="s">
        <v>141</v>
      </c>
      <c r="C88" s="10" t="s">
        <v>58</v>
      </c>
      <c r="D88" s="10" t="s">
        <v>175</v>
      </c>
      <c r="E88" s="10">
        <v>5</v>
      </c>
      <c r="F88" s="10">
        <v>4.2845599999999999</v>
      </c>
      <c r="G88" s="10">
        <v>1.6</v>
      </c>
      <c r="H88" s="55">
        <f t="shared" ref="H88:H89" si="2">G88/F88</f>
        <v>0.37343391153350636</v>
      </c>
      <c r="I88" s="1" t="s">
        <v>240</v>
      </c>
    </row>
    <row r="89" spans="1:9" ht="15.75" x14ac:dyDescent="0.2">
      <c r="A89" s="10" t="s">
        <v>44</v>
      </c>
      <c r="B89" s="10" t="s">
        <v>45</v>
      </c>
      <c r="C89" s="10" t="s">
        <v>17</v>
      </c>
      <c r="D89" s="10" t="s">
        <v>175</v>
      </c>
      <c r="E89" s="10">
        <v>10</v>
      </c>
      <c r="F89" s="10">
        <v>1.769382</v>
      </c>
      <c r="G89" s="10">
        <v>1.769382</v>
      </c>
      <c r="H89" s="55">
        <f t="shared" si="2"/>
        <v>1</v>
      </c>
      <c r="I89" s="1" t="s">
        <v>240</v>
      </c>
    </row>
    <row r="90" spans="1:9" ht="15.75" x14ac:dyDescent="0.2">
      <c r="A90" s="10" t="s">
        <v>133</v>
      </c>
      <c r="B90" s="10" t="s">
        <v>138</v>
      </c>
      <c r="C90" s="10" t="s">
        <v>140</v>
      </c>
      <c r="D90" s="10"/>
      <c r="E90" s="10"/>
      <c r="F90" s="10"/>
      <c r="G90" s="10"/>
      <c r="H90" s="10"/>
    </row>
    <row r="91" spans="1:9" ht="15.75" x14ac:dyDescent="0.2">
      <c r="A91" s="10" t="s">
        <v>68</v>
      </c>
      <c r="B91" s="10" t="s">
        <v>69</v>
      </c>
      <c r="C91" s="10" t="s">
        <v>17</v>
      </c>
      <c r="D91" s="10" t="s">
        <v>175</v>
      </c>
      <c r="E91" s="10">
        <v>26</v>
      </c>
      <c r="F91" s="10">
        <v>19.966999999999999</v>
      </c>
      <c r="G91" s="10">
        <v>19.966999999999999</v>
      </c>
      <c r="H91" s="55">
        <f>G91/F91</f>
        <v>1</v>
      </c>
      <c r="I91" s="1" t="s">
        <v>240</v>
      </c>
    </row>
    <row r="92" spans="1:9" ht="15.75" x14ac:dyDescent="0.2">
      <c r="A92" s="10" t="s">
        <v>133</v>
      </c>
      <c r="B92" s="10" t="s">
        <v>141</v>
      </c>
      <c r="C92" s="10" t="s">
        <v>51</v>
      </c>
      <c r="D92" s="10"/>
      <c r="E92" s="10"/>
      <c r="F92" s="10"/>
      <c r="G92" s="10"/>
      <c r="H92" s="10"/>
    </row>
    <row r="93" spans="1:9" ht="15.75" x14ac:dyDescent="0.2">
      <c r="A93" s="10" t="s">
        <v>68</v>
      </c>
      <c r="B93" s="10" t="s">
        <v>71</v>
      </c>
      <c r="C93" s="10" t="s">
        <v>17</v>
      </c>
      <c r="D93" s="10" t="s">
        <v>175</v>
      </c>
      <c r="E93" s="10">
        <v>27</v>
      </c>
      <c r="F93" s="10">
        <v>19.966000000000001</v>
      </c>
      <c r="G93" s="10">
        <v>19.966000000000001</v>
      </c>
      <c r="H93" s="55">
        <f t="shared" ref="H93:H95" si="3">G93/F93</f>
        <v>1</v>
      </c>
      <c r="I93" s="1" t="s">
        <v>240</v>
      </c>
    </row>
    <row r="94" spans="1:9" ht="15.75" x14ac:dyDescent="0.2">
      <c r="A94" s="10" t="s">
        <v>133</v>
      </c>
      <c r="B94" s="10" t="s">
        <v>142</v>
      </c>
      <c r="C94" s="10" t="s">
        <v>50</v>
      </c>
      <c r="D94" s="10" t="s">
        <v>175</v>
      </c>
      <c r="E94" s="10">
        <v>28</v>
      </c>
      <c r="F94" s="10">
        <v>2.9326300000000001</v>
      </c>
      <c r="G94" s="10">
        <v>1.6</v>
      </c>
      <c r="H94" s="55">
        <f t="shared" si="3"/>
        <v>0.54558536194473906</v>
      </c>
    </row>
    <row r="95" spans="1:9" ht="15.75" x14ac:dyDescent="0.2">
      <c r="A95" s="10" t="s">
        <v>133</v>
      </c>
      <c r="B95" s="10" t="s">
        <v>142</v>
      </c>
      <c r="C95" s="10" t="s">
        <v>51</v>
      </c>
      <c r="D95" s="10" t="s">
        <v>175</v>
      </c>
      <c r="E95" s="10">
        <v>28</v>
      </c>
      <c r="F95" s="10">
        <v>2.9326300000000001</v>
      </c>
      <c r="G95" s="10">
        <v>1.6</v>
      </c>
      <c r="H95" s="55">
        <f t="shared" si="3"/>
        <v>0.54558536194473906</v>
      </c>
    </row>
    <row r="96" spans="1:9" ht="15.75" x14ac:dyDescent="0.2">
      <c r="A96" s="10" t="s">
        <v>143</v>
      </c>
      <c r="B96" s="10" t="s">
        <v>144</v>
      </c>
      <c r="C96" s="10" t="s">
        <v>17</v>
      </c>
      <c r="D96" s="10"/>
      <c r="E96" s="10"/>
      <c r="F96" s="10"/>
      <c r="G96" s="10"/>
      <c r="H96" s="10"/>
    </row>
    <row r="97" spans="1:8" ht="15.75" x14ac:dyDescent="0.2">
      <c r="A97" s="10" t="s">
        <v>143</v>
      </c>
      <c r="B97" s="10" t="s">
        <v>144</v>
      </c>
      <c r="C97" s="10" t="s">
        <v>146</v>
      </c>
      <c r="D97" s="10"/>
      <c r="E97" s="10"/>
      <c r="F97" s="10"/>
      <c r="G97" s="10"/>
      <c r="H97" s="10"/>
    </row>
    <row r="98" spans="1:8" ht="15.75" x14ac:dyDescent="0.2">
      <c r="A98" s="10" t="s">
        <v>48</v>
      </c>
      <c r="B98" s="10" t="s">
        <v>49</v>
      </c>
      <c r="C98" s="10" t="s">
        <v>50</v>
      </c>
      <c r="D98" s="10" t="s">
        <v>177</v>
      </c>
      <c r="E98" s="10">
        <v>51</v>
      </c>
      <c r="F98" s="67">
        <v>152.34200000000001</v>
      </c>
      <c r="G98" s="67">
        <v>77.643000000000001</v>
      </c>
      <c r="H98" s="55">
        <f>G98/F98</f>
        <v>0.50966246996888576</v>
      </c>
    </row>
    <row r="99" spans="1:8" ht="15.75" x14ac:dyDescent="0.2">
      <c r="A99" s="10" t="s">
        <v>48</v>
      </c>
      <c r="B99" s="10" t="s">
        <v>49</v>
      </c>
      <c r="C99" s="10" t="s">
        <v>51</v>
      </c>
      <c r="D99" s="10" t="s">
        <v>177</v>
      </c>
      <c r="E99" s="10">
        <v>52</v>
      </c>
      <c r="F99" s="67">
        <v>152.34200000000001</v>
      </c>
      <c r="G99" s="67">
        <v>74.698999999999998</v>
      </c>
      <c r="H99" s="55">
        <f>G99/F99</f>
        <v>0.49033753003111413</v>
      </c>
    </row>
    <row r="100" spans="1:8" ht="15.75" x14ac:dyDescent="0.2">
      <c r="A100" s="10" t="s">
        <v>48</v>
      </c>
      <c r="B100" s="10" t="s">
        <v>49</v>
      </c>
      <c r="C100" s="10" t="s">
        <v>17</v>
      </c>
      <c r="D100" s="10" t="s">
        <v>177</v>
      </c>
      <c r="E100" s="10" t="s">
        <v>236</v>
      </c>
      <c r="F100" s="10">
        <v>152.34200000000001</v>
      </c>
      <c r="G100" s="10">
        <v>152.34200000000001</v>
      </c>
      <c r="H100" s="55"/>
    </row>
    <row r="101" spans="1:8" ht="15.75" x14ac:dyDescent="0.2">
      <c r="A101" s="10" t="s">
        <v>149</v>
      </c>
      <c r="B101" s="10" t="s">
        <v>150</v>
      </c>
      <c r="C101" s="10" t="s">
        <v>51</v>
      </c>
      <c r="D101" s="10"/>
      <c r="E101" s="10"/>
      <c r="F101" s="10"/>
      <c r="G101" s="10"/>
      <c r="H101" s="10"/>
    </row>
    <row r="102" spans="1:8" ht="15.75" x14ac:dyDescent="0.2">
      <c r="A102" s="10" t="s">
        <v>149</v>
      </c>
      <c r="B102" s="10" t="s">
        <v>150</v>
      </c>
      <c r="C102" s="10" t="s">
        <v>153</v>
      </c>
      <c r="D102" s="10"/>
      <c r="E102" s="10"/>
      <c r="F102" s="10"/>
      <c r="G102" s="10"/>
      <c r="H102" s="10"/>
    </row>
    <row r="103" spans="1:8" ht="15.75" x14ac:dyDescent="0.2">
      <c r="A103" s="10" t="s">
        <v>149</v>
      </c>
      <c r="B103" s="10" t="s">
        <v>154</v>
      </c>
      <c r="C103" s="10" t="s">
        <v>17</v>
      </c>
      <c r="D103" s="10"/>
      <c r="E103" s="10"/>
      <c r="F103" s="10"/>
      <c r="G103" s="10"/>
      <c r="H103" s="10"/>
    </row>
    <row r="104" spans="1:8" ht="15.75" x14ac:dyDescent="0.2">
      <c r="A104" s="10" t="s">
        <v>149</v>
      </c>
      <c r="B104" s="10" t="s">
        <v>156</v>
      </c>
      <c r="C104" s="10" t="s">
        <v>17</v>
      </c>
      <c r="D104" s="10"/>
      <c r="E104" s="10"/>
      <c r="F104" s="10"/>
      <c r="G104" s="10"/>
      <c r="H104" s="10"/>
    </row>
    <row r="105" spans="1:8" ht="15.75" x14ac:dyDescent="0.2">
      <c r="A105" s="10" t="s">
        <v>133</v>
      </c>
      <c r="B105" s="10" t="s">
        <v>138</v>
      </c>
      <c r="C105" s="10" t="s">
        <v>139</v>
      </c>
      <c r="D105" s="10" t="s">
        <v>175</v>
      </c>
      <c r="E105" s="10">
        <v>53</v>
      </c>
      <c r="F105" s="10">
        <v>2.3563100000000001</v>
      </c>
      <c r="G105" s="10">
        <v>1.2</v>
      </c>
      <c r="H105" s="55">
        <f t="shared" ref="H105" si="4">G105/F105</f>
        <v>0.50927085145842432</v>
      </c>
    </row>
    <row r="106" spans="1:8" ht="15.75" x14ac:dyDescent="0.2">
      <c r="A106" s="10" t="s">
        <v>149</v>
      </c>
      <c r="B106" s="10" t="s">
        <v>157</v>
      </c>
      <c r="C106" s="10" t="s">
        <v>51</v>
      </c>
      <c r="D106" s="10"/>
      <c r="E106" s="10"/>
      <c r="F106" s="10"/>
      <c r="G106" s="10"/>
      <c r="H106" s="10"/>
    </row>
    <row r="107" spans="1:8" ht="23.25" customHeight="1" x14ac:dyDescent="0.2">
      <c r="A107" s="10" t="s">
        <v>149</v>
      </c>
      <c r="B107" s="10" t="s">
        <v>157</v>
      </c>
      <c r="C107" s="10" t="s">
        <v>58</v>
      </c>
      <c r="D107" s="10"/>
      <c r="E107" s="10"/>
      <c r="F107" s="10"/>
      <c r="G107" s="10"/>
      <c r="H107" s="10"/>
    </row>
    <row r="108" spans="1:8" ht="15.75" x14ac:dyDescent="0.2">
      <c r="A108" s="10" t="s">
        <v>46</v>
      </c>
      <c r="B108" s="10" t="s">
        <v>47</v>
      </c>
      <c r="C108" s="10" t="s">
        <v>17</v>
      </c>
      <c r="D108" s="10" t="s">
        <v>177</v>
      </c>
      <c r="E108" s="10"/>
      <c r="F108" s="10">
        <v>1.0143</v>
      </c>
      <c r="G108" s="10">
        <v>1.0143</v>
      </c>
      <c r="H108" s="55"/>
    </row>
    <row r="109" spans="1:8" ht="15.75" x14ac:dyDescent="0.2">
      <c r="A109" s="10" t="s">
        <v>149</v>
      </c>
      <c r="B109" s="10" t="s">
        <v>157</v>
      </c>
      <c r="C109" s="10" t="s">
        <v>83</v>
      </c>
      <c r="D109" s="10"/>
      <c r="E109" s="10"/>
      <c r="F109" s="10"/>
      <c r="G109" s="10"/>
      <c r="H109" s="10"/>
    </row>
    <row r="110" spans="1:8" ht="15.75" x14ac:dyDescent="0.2">
      <c r="A110" s="10" t="s">
        <v>158</v>
      </c>
      <c r="B110" s="10" t="s">
        <v>159</v>
      </c>
      <c r="C110" s="10" t="s">
        <v>110</v>
      </c>
      <c r="D110" s="10" t="s">
        <v>182</v>
      </c>
      <c r="E110" s="10">
        <v>85</v>
      </c>
      <c r="F110" s="10">
        <v>296.31968000000001</v>
      </c>
      <c r="G110" s="10">
        <v>296.31968000000001</v>
      </c>
      <c r="H110" s="55">
        <f>G110/F110</f>
        <v>1</v>
      </c>
    </row>
  </sheetData>
  <autoFilter ref="A4:I110" xr:uid="{00000000-0001-0000-0100-000000000000}">
    <sortState xmlns:xlrd2="http://schemas.microsoft.com/office/spreadsheetml/2017/richdata2" ref="A6:I105">
      <sortCondition ref="E4:E110"/>
    </sortState>
  </autoFilter>
  <mergeCells count="9">
    <mergeCell ref="A2:H2"/>
    <mergeCell ref="A3:A4"/>
    <mergeCell ref="B3:B4"/>
    <mergeCell ref="C3:C4"/>
    <mergeCell ref="D3:D4"/>
    <mergeCell ref="E3:E4"/>
    <mergeCell ref="F3:F4"/>
    <mergeCell ref="G3:G4"/>
    <mergeCell ref="H3:H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2:AI11"/>
  <sheetViews>
    <sheetView showGridLines="0" zoomScale="60" zoomScaleNormal="60" workbookViewId="0">
      <pane xSplit="3" ySplit="4" topLeftCell="D5" activePane="bottomRight" state="frozen"/>
      <selection pane="topRight" activeCell="D1" sqref="D1"/>
      <selection pane="bottomLeft" activeCell="A5" sqref="A5"/>
      <selection pane="bottomRight" activeCell="A11" sqref="A11:XFD11"/>
    </sheetView>
  </sheetViews>
  <sheetFormatPr baseColWidth="10" defaultColWidth="8.85546875" defaultRowHeight="15" x14ac:dyDescent="0.2"/>
  <cols>
    <col min="1" max="1" width="30" style="1" customWidth="1"/>
    <col min="2" max="2" width="36" style="1" customWidth="1"/>
    <col min="3" max="3" width="18" style="1" customWidth="1"/>
    <col min="4" max="34" width="10" style="1" customWidth="1"/>
    <col min="35" max="16384" width="8.85546875" style="1"/>
  </cols>
  <sheetData>
    <row r="2" spans="1:35" ht="15.75" x14ac:dyDescent="0.2">
      <c r="A2" s="76" t="s">
        <v>0</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row>
    <row r="3" spans="1:35" x14ac:dyDescent="0.2">
      <c r="A3" s="77" t="s">
        <v>1</v>
      </c>
      <c r="B3" s="77" t="s">
        <v>2</v>
      </c>
      <c r="C3" s="77" t="s">
        <v>3</v>
      </c>
      <c r="D3" s="3" t="s">
        <v>4</v>
      </c>
      <c r="E3" s="3" t="s">
        <v>5</v>
      </c>
      <c r="F3" s="3" t="s">
        <v>6</v>
      </c>
      <c r="G3" s="3" t="s">
        <v>7</v>
      </c>
      <c r="H3" s="4" t="s">
        <v>8</v>
      </c>
      <c r="I3" s="5" t="s">
        <v>9</v>
      </c>
      <c r="J3" s="3" t="s">
        <v>10</v>
      </c>
      <c r="K3" s="3" t="s">
        <v>4</v>
      </c>
      <c r="L3" s="3" t="s">
        <v>5</v>
      </c>
      <c r="M3" s="3" t="s">
        <v>6</v>
      </c>
      <c r="N3" s="3" t="s">
        <v>7</v>
      </c>
      <c r="O3" s="4" t="s">
        <v>8</v>
      </c>
      <c r="P3" s="5" t="s">
        <v>9</v>
      </c>
      <c r="Q3" s="3" t="s">
        <v>10</v>
      </c>
      <c r="R3" s="3" t="s">
        <v>4</v>
      </c>
      <c r="S3" s="3" t="s">
        <v>5</v>
      </c>
      <c r="T3" s="3" t="s">
        <v>6</v>
      </c>
      <c r="U3" s="3" t="s">
        <v>7</v>
      </c>
      <c r="V3" s="4" t="s">
        <v>8</v>
      </c>
      <c r="W3" s="5" t="s">
        <v>9</v>
      </c>
      <c r="X3" s="3" t="s">
        <v>10</v>
      </c>
      <c r="Y3" s="3" t="s">
        <v>4</v>
      </c>
      <c r="Z3" s="3" t="s">
        <v>5</v>
      </c>
      <c r="AA3" s="3" t="s">
        <v>6</v>
      </c>
      <c r="AB3" s="3" t="s">
        <v>7</v>
      </c>
      <c r="AC3" s="4" t="s">
        <v>8</v>
      </c>
      <c r="AD3" s="5" t="s">
        <v>9</v>
      </c>
      <c r="AE3" s="3" t="s">
        <v>10</v>
      </c>
      <c r="AF3" s="3" t="s">
        <v>4</v>
      </c>
      <c r="AG3" s="5" t="s">
        <v>5</v>
      </c>
      <c r="AH3" s="3" t="s">
        <v>6</v>
      </c>
      <c r="AI3" s="6"/>
    </row>
    <row r="4" spans="1:35" ht="15.75" x14ac:dyDescent="0.2">
      <c r="A4" s="77"/>
      <c r="B4" s="77"/>
      <c r="C4" s="77"/>
      <c r="D4" s="2">
        <v>1</v>
      </c>
      <c r="E4" s="2">
        <v>2</v>
      </c>
      <c r="F4" s="2">
        <v>3</v>
      </c>
      <c r="G4" s="2">
        <v>4</v>
      </c>
      <c r="H4" s="7">
        <v>5</v>
      </c>
      <c r="I4" s="8">
        <v>6</v>
      </c>
      <c r="J4" s="2">
        <v>7</v>
      </c>
      <c r="K4" s="2">
        <v>8</v>
      </c>
      <c r="L4" s="2">
        <v>9</v>
      </c>
      <c r="M4" s="2">
        <v>10</v>
      </c>
      <c r="N4" s="2">
        <v>11</v>
      </c>
      <c r="O4" s="7">
        <v>12</v>
      </c>
      <c r="P4" s="8">
        <v>13</v>
      </c>
      <c r="Q4" s="2">
        <v>14</v>
      </c>
      <c r="R4" s="2">
        <v>15</v>
      </c>
      <c r="S4" s="2">
        <v>16</v>
      </c>
      <c r="T4" s="2">
        <v>17</v>
      </c>
      <c r="U4" s="2">
        <v>18</v>
      </c>
      <c r="V4" s="7">
        <v>19</v>
      </c>
      <c r="W4" s="8">
        <v>20</v>
      </c>
      <c r="X4" s="2">
        <v>21</v>
      </c>
      <c r="Y4" s="2">
        <v>22</v>
      </c>
      <c r="Z4" s="2">
        <v>23</v>
      </c>
      <c r="AA4" s="2">
        <v>24</v>
      </c>
      <c r="AB4" s="2">
        <v>25</v>
      </c>
      <c r="AC4" s="7">
        <v>26</v>
      </c>
      <c r="AD4" s="8">
        <v>27</v>
      </c>
      <c r="AE4" s="2">
        <v>28</v>
      </c>
      <c r="AF4" s="2">
        <v>29</v>
      </c>
      <c r="AG4" s="8">
        <v>30</v>
      </c>
      <c r="AH4" s="2">
        <v>31</v>
      </c>
      <c r="AI4" s="9"/>
    </row>
    <row r="5" spans="1:35" ht="60" x14ac:dyDescent="0.2">
      <c r="A5" s="10" t="s">
        <v>11</v>
      </c>
      <c r="B5" s="10" t="s">
        <v>12</v>
      </c>
      <c r="C5" s="10" t="s">
        <v>13</v>
      </c>
      <c r="D5" s="11" t="s">
        <v>14</v>
      </c>
      <c r="E5" s="11" t="s">
        <v>14</v>
      </c>
      <c r="F5" s="11" t="s">
        <v>14</v>
      </c>
      <c r="G5" s="11" t="s">
        <v>14</v>
      </c>
      <c r="H5" s="12" t="s">
        <v>14</v>
      </c>
      <c r="I5" s="13" t="s">
        <v>14</v>
      </c>
      <c r="J5" s="11" t="s">
        <v>14</v>
      </c>
      <c r="K5" s="11" t="s">
        <v>14</v>
      </c>
      <c r="L5" s="11" t="s">
        <v>14</v>
      </c>
      <c r="M5" s="11" t="s">
        <v>14</v>
      </c>
      <c r="N5" s="11" t="s">
        <v>14</v>
      </c>
      <c r="O5" s="12" t="s">
        <v>14</v>
      </c>
      <c r="P5" s="13" t="s">
        <v>14</v>
      </c>
      <c r="Q5" s="11" t="s">
        <v>14</v>
      </c>
      <c r="R5" s="11" t="s">
        <v>14</v>
      </c>
      <c r="S5" s="11" t="s">
        <v>14</v>
      </c>
      <c r="T5" s="11" t="s">
        <v>14</v>
      </c>
      <c r="U5" s="11" t="s">
        <v>14</v>
      </c>
      <c r="V5" s="12" t="s">
        <v>14</v>
      </c>
      <c r="W5" s="13" t="s">
        <v>14</v>
      </c>
      <c r="X5" s="11" t="s">
        <v>14</v>
      </c>
      <c r="Y5" s="11" t="s">
        <v>14</v>
      </c>
      <c r="Z5" s="11" t="s">
        <v>14</v>
      </c>
      <c r="AA5" s="11" t="s">
        <v>14</v>
      </c>
      <c r="AB5" s="11" t="s">
        <v>14</v>
      </c>
      <c r="AC5" s="12" t="s">
        <v>14</v>
      </c>
      <c r="AD5" s="13" t="s">
        <v>14</v>
      </c>
      <c r="AE5" s="11" t="s">
        <v>14</v>
      </c>
      <c r="AF5" s="11" t="s">
        <v>14</v>
      </c>
      <c r="AG5" s="13" t="s">
        <v>14</v>
      </c>
      <c r="AH5" s="11" t="s">
        <v>14</v>
      </c>
    </row>
    <row r="6" spans="1:35" ht="30" x14ac:dyDescent="0.2">
      <c r="A6" s="10" t="s">
        <v>15</v>
      </c>
      <c r="B6" s="10" t="s">
        <v>16</v>
      </c>
      <c r="C6" s="10" t="s">
        <v>17</v>
      </c>
      <c r="D6" s="11" t="s">
        <v>18</v>
      </c>
      <c r="E6" s="11" t="s">
        <v>18</v>
      </c>
      <c r="F6" s="11" t="s">
        <v>18</v>
      </c>
      <c r="G6" s="11" t="s">
        <v>18</v>
      </c>
      <c r="H6" s="12" t="s">
        <v>18</v>
      </c>
      <c r="I6" s="13" t="s">
        <v>18</v>
      </c>
      <c r="J6" s="11" t="s">
        <v>18</v>
      </c>
      <c r="K6" s="11" t="s">
        <v>18</v>
      </c>
      <c r="L6" s="11" t="s">
        <v>18</v>
      </c>
      <c r="M6" s="11" t="s">
        <v>18</v>
      </c>
      <c r="N6" s="11" t="s">
        <v>18</v>
      </c>
      <c r="O6" s="12" t="s">
        <v>18</v>
      </c>
      <c r="P6" s="13" t="s">
        <v>18</v>
      </c>
      <c r="Q6" s="11" t="s">
        <v>18</v>
      </c>
      <c r="R6" s="11" t="s">
        <v>18</v>
      </c>
      <c r="S6" s="11" t="s">
        <v>18</v>
      </c>
      <c r="T6" s="11" t="s">
        <v>18</v>
      </c>
      <c r="U6" s="11" t="s">
        <v>19</v>
      </c>
      <c r="V6" s="12" t="s">
        <v>18</v>
      </c>
      <c r="W6" s="13" t="s">
        <v>18</v>
      </c>
      <c r="X6" s="11" t="s">
        <v>18</v>
      </c>
      <c r="Y6" s="11" t="s">
        <v>18</v>
      </c>
      <c r="Z6" s="11" t="s">
        <v>18</v>
      </c>
      <c r="AA6" s="11" t="s">
        <v>18</v>
      </c>
      <c r="AB6" s="11" t="s">
        <v>18</v>
      </c>
      <c r="AC6" s="12" t="s">
        <v>18</v>
      </c>
      <c r="AD6" s="13" t="s">
        <v>18</v>
      </c>
      <c r="AE6" s="11" t="s">
        <v>18</v>
      </c>
      <c r="AF6" s="11" t="s">
        <v>18</v>
      </c>
      <c r="AG6" s="13" t="s">
        <v>18</v>
      </c>
      <c r="AH6" s="11" t="s">
        <v>18</v>
      </c>
    </row>
    <row r="7" spans="1:35" ht="30" x14ac:dyDescent="0.2">
      <c r="A7" s="10" t="s">
        <v>15</v>
      </c>
      <c r="B7" s="10" t="s">
        <v>20</v>
      </c>
      <c r="C7" s="10" t="s">
        <v>21</v>
      </c>
      <c r="D7" s="11" t="s">
        <v>18</v>
      </c>
      <c r="E7" s="11" t="s">
        <v>18</v>
      </c>
      <c r="F7" s="11" t="s">
        <v>18</v>
      </c>
      <c r="G7" s="11" t="s">
        <v>18</v>
      </c>
      <c r="H7" s="12" t="s">
        <v>22</v>
      </c>
      <c r="I7" s="13" t="s">
        <v>18</v>
      </c>
      <c r="J7" s="11" t="s">
        <v>18</v>
      </c>
      <c r="K7" s="11" t="s">
        <v>18</v>
      </c>
      <c r="L7" s="11" t="s">
        <v>18</v>
      </c>
      <c r="M7" s="11" t="s">
        <v>18</v>
      </c>
      <c r="N7" s="11" t="s">
        <v>18</v>
      </c>
      <c r="O7" s="12" t="s">
        <v>18</v>
      </c>
      <c r="P7" s="13" t="s">
        <v>18</v>
      </c>
      <c r="Q7" s="11" t="s">
        <v>18</v>
      </c>
      <c r="R7" s="11" t="s">
        <v>18</v>
      </c>
      <c r="S7" s="11" t="s">
        <v>18</v>
      </c>
      <c r="T7" s="11" t="s">
        <v>18</v>
      </c>
      <c r="U7" s="11" t="s">
        <v>18</v>
      </c>
      <c r="V7" s="12" t="s">
        <v>18</v>
      </c>
      <c r="W7" s="13" t="s">
        <v>18</v>
      </c>
      <c r="X7" s="11" t="s">
        <v>18</v>
      </c>
      <c r="Y7" s="11" t="s">
        <v>18</v>
      </c>
      <c r="Z7" s="11" t="s">
        <v>18</v>
      </c>
      <c r="AA7" s="11" t="s">
        <v>18</v>
      </c>
      <c r="AB7" s="11" t="s">
        <v>18</v>
      </c>
      <c r="AC7" s="12" t="s">
        <v>18</v>
      </c>
      <c r="AD7" s="13" t="s">
        <v>18</v>
      </c>
      <c r="AE7" s="11" t="s">
        <v>18</v>
      </c>
      <c r="AF7" s="11" t="s">
        <v>18</v>
      </c>
      <c r="AG7" s="13" t="s">
        <v>18</v>
      </c>
      <c r="AH7" s="11" t="s">
        <v>18</v>
      </c>
    </row>
    <row r="8" spans="1:35" ht="60" x14ac:dyDescent="0.2">
      <c r="A8" s="10" t="s">
        <v>23</v>
      </c>
      <c r="B8" s="10" t="s">
        <v>24</v>
      </c>
      <c r="C8" s="10" t="s">
        <v>17</v>
      </c>
      <c r="D8" s="11" t="s">
        <v>14</v>
      </c>
      <c r="E8" s="11" t="s">
        <v>14</v>
      </c>
      <c r="F8" s="11" t="s">
        <v>14</v>
      </c>
      <c r="G8" s="11" t="s">
        <v>14</v>
      </c>
      <c r="H8" s="12" t="s">
        <v>14</v>
      </c>
      <c r="I8" s="13" t="s">
        <v>25</v>
      </c>
      <c r="J8" s="11" t="s">
        <v>14</v>
      </c>
      <c r="K8" s="11" t="s">
        <v>14</v>
      </c>
      <c r="L8" s="11" t="s">
        <v>14</v>
      </c>
      <c r="M8" s="11" t="s">
        <v>14</v>
      </c>
      <c r="N8" s="11" t="s">
        <v>14</v>
      </c>
      <c r="O8" s="12" t="s">
        <v>14</v>
      </c>
      <c r="P8" s="13" t="s">
        <v>25</v>
      </c>
      <c r="Q8" s="11" t="s">
        <v>25</v>
      </c>
      <c r="R8" s="11" t="s">
        <v>25</v>
      </c>
      <c r="S8" s="11" t="s">
        <v>25</v>
      </c>
      <c r="T8" s="11" t="s">
        <v>25</v>
      </c>
      <c r="U8" s="11" t="s">
        <v>25</v>
      </c>
      <c r="V8" s="12" t="s">
        <v>25</v>
      </c>
      <c r="W8" s="13" t="s">
        <v>25</v>
      </c>
      <c r="X8" s="11" t="s">
        <v>25</v>
      </c>
      <c r="Y8" s="11" t="s">
        <v>25</v>
      </c>
      <c r="Z8" s="11" t="s">
        <v>25</v>
      </c>
      <c r="AA8" s="11" t="s">
        <v>25</v>
      </c>
      <c r="AB8" s="11" t="s">
        <v>25</v>
      </c>
      <c r="AC8" s="12" t="s">
        <v>25</v>
      </c>
      <c r="AD8" s="13" t="s">
        <v>25</v>
      </c>
      <c r="AE8" s="11" t="s">
        <v>25</v>
      </c>
      <c r="AF8" s="11" t="s">
        <v>25</v>
      </c>
      <c r="AG8" s="13" t="s">
        <v>25</v>
      </c>
      <c r="AH8" s="11" t="s">
        <v>25</v>
      </c>
    </row>
    <row r="9" spans="1:35" ht="30" x14ac:dyDescent="0.2">
      <c r="A9" s="10" t="s">
        <v>23</v>
      </c>
      <c r="B9" s="10" t="s">
        <v>26</v>
      </c>
      <c r="C9" s="10" t="s">
        <v>27</v>
      </c>
      <c r="D9" s="11" t="s">
        <v>18</v>
      </c>
      <c r="E9" s="11" t="s">
        <v>18</v>
      </c>
      <c r="F9" s="11" t="s">
        <v>18</v>
      </c>
      <c r="G9" s="11" t="s">
        <v>18</v>
      </c>
      <c r="H9" s="12" t="s">
        <v>18</v>
      </c>
      <c r="I9" s="13" t="s">
        <v>18</v>
      </c>
      <c r="J9" s="11" t="s">
        <v>18</v>
      </c>
      <c r="K9" s="11" t="s">
        <v>18</v>
      </c>
      <c r="L9" s="11" t="s">
        <v>18</v>
      </c>
      <c r="M9" s="11" t="s">
        <v>18</v>
      </c>
      <c r="N9" s="11" t="s">
        <v>18</v>
      </c>
      <c r="O9" s="12" t="s">
        <v>18</v>
      </c>
      <c r="P9" s="13" t="s">
        <v>18</v>
      </c>
      <c r="Q9" s="14" t="s">
        <v>28</v>
      </c>
      <c r="R9" s="14" t="s">
        <v>25</v>
      </c>
      <c r="S9" s="14" t="s">
        <v>25</v>
      </c>
      <c r="T9" s="14" t="s">
        <v>25</v>
      </c>
      <c r="U9" s="14" t="s">
        <v>25</v>
      </c>
      <c r="V9" s="14" t="s">
        <v>25</v>
      </c>
      <c r="W9" s="14" t="s">
        <v>25</v>
      </c>
      <c r="X9" s="14" t="s">
        <v>29</v>
      </c>
      <c r="Y9" s="14" t="s">
        <v>30</v>
      </c>
      <c r="Z9" s="14" t="s">
        <v>30</v>
      </c>
      <c r="AA9" s="14" t="s">
        <v>30</v>
      </c>
      <c r="AB9" s="14" t="s">
        <v>30</v>
      </c>
      <c r="AC9" s="14" t="s">
        <v>30</v>
      </c>
      <c r="AD9" s="13" t="s">
        <v>18</v>
      </c>
      <c r="AE9" s="14" t="s">
        <v>30</v>
      </c>
      <c r="AF9" s="14" t="s">
        <v>30</v>
      </c>
      <c r="AG9" s="14" t="s">
        <v>30</v>
      </c>
      <c r="AH9" s="14" t="s">
        <v>30</v>
      </c>
    </row>
    <row r="10" spans="1:35" ht="30" x14ac:dyDescent="0.2">
      <c r="A10" s="10" t="s">
        <v>31</v>
      </c>
      <c r="B10" s="10" t="s">
        <v>32</v>
      </c>
      <c r="C10" s="10" t="s">
        <v>33</v>
      </c>
      <c r="D10" s="11" t="s">
        <v>18</v>
      </c>
      <c r="E10" s="11" t="s">
        <v>18</v>
      </c>
      <c r="F10" s="11" t="s">
        <v>18</v>
      </c>
      <c r="G10" s="11" t="s">
        <v>18</v>
      </c>
      <c r="H10" s="12" t="s">
        <v>18</v>
      </c>
      <c r="I10" s="13" t="s">
        <v>18</v>
      </c>
      <c r="J10" s="11" t="s">
        <v>18</v>
      </c>
      <c r="K10" s="11" t="s">
        <v>34</v>
      </c>
      <c r="L10" s="11" t="s">
        <v>18</v>
      </c>
      <c r="M10" s="11" t="s">
        <v>18</v>
      </c>
      <c r="N10" s="11" t="s">
        <v>18</v>
      </c>
      <c r="O10" s="12" t="s">
        <v>18</v>
      </c>
      <c r="P10" s="13" t="s">
        <v>18</v>
      </c>
      <c r="Q10" s="11" t="s">
        <v>18</v>
      </c>
      <c r="R10" s="11" t="s">
        <v>18</v>
      </c>
      <c r="S10" s="11" t="s">
        <v>18</v>
      </c>
      <c r="T10" s="11" t="s">
        <v>34</v>
      </c>
      <c r="U10" s="11" t="s">
        <v>18</v>
      </c>
      <c r="V10" s="12" t="s">
        <v>18</v>
      </c>
      <c r="W10" s="13" t="s">
        <v>18</v>
      </c>
      <c r="X10" s="11" t="s">
        <v>18</v>
      </c>
      <c r="Y10" s="11" t="s">
        <v>18</v>
      </c>
      <c r="Z10" s="11" t="s">
        <v>18</v>
      </c>
      <c r="AA10" s="11" t="s">
        <v>18</v>
      </c>
      <c r="AB10" s="11" t="s">
        <v>18</v>
      </c>
      <c r="AC10" s="12" t="s">
        <v>18</v>
      </c>
      <c r="AD10" s="13" t="s">
        <v>18</v>
      </c>
      <c r="AE10" s="11" t="s">
        <v>18</v>
      </c>
      <c r="AF10" s="11" t="s">
        <v>18</v>
      </c>
      <c r="AG10" s="13" t="s">
        <v>18</v>
      </c>
      <c r="AH10" s="11" t="s">
        <v>18</v>
      </c>
    </row>
    <row r="11" spans="1:35" ht="30" x14ac:dyDescent="0.2">
      <c r="A11" s="10" t="s">
        <v>35</v>
      </c>
      <c r="B11" s="10" t="s">
        <v>36</v>
      </c>
      <c r="C11" s="10" t="s">
        <v>17</v>
      </c>
      <c r="D11" s="11" t="s">
        <v>18</v>
      </c>
      <c r="E11" s="11" t="s">
        <v>18</v>
      </c>
      <c r="F11" s="11" t="s">
        <v>18</v>
      </c>
      <c r="G11" s="11" t="s">
        <v>18</v>
      </c>
      <c r="H11" s="12" t="s">
        <v>18</v>
      </c>
      <c r="I11" s="13" t="s">
        <v>18</v>
      </c>
      <c r="J11" s="11" t="s">
        <v>18</v>
      </c>
      <c r="K11" s="11" t="s">
        <v>18</v>
      </c>
      <c r="L11" s="11" t="s">
        <v>18</v>
      </c>
      <c r="M11" s="11" t="s">
        <v>18</v>
      </c>
      <c r="N11" s="11" t="s">
        <v>18</v>
      </c>
      <c r="O11" s="12" t="s">
        <v>18</v>
      </c>
      <c r="P11" s="13" t="s">
        <v>18</v>
      </c>
      <c r="Q11" s="11" t="s">
        <v>18</v>
      </c>
      <c r="R11" s="11" t="s">
        <v>37</v>
      </c>
      <c r="S11" s="11" t="s">
        <v>18</v>
      </c>
      <c r="T11" s="11" t="s">
        <v>18</v>
      </c>
      <c r="U11" s="11" t="s">
        <v>18</v>
      </c>
      <c r="V11" s="12" t="s">
        <v>18</v>
      </c>
      <c r="W11" s="13" t="s">
        <v>18</v>
      </c>
      <c r="X11" s="11" t="s">
        <v>18</v>
      </c>
      <c r="Y11" s="11" t="s">
        <v>18</v>
      </c>
      <c r="Z11" s="11" t="s">
        <v>18</v>
      </c>
      <c r="AA11" s="11" t="s">
        <v>18</v>
      </c>
      <c r="AB11" s="11" t="s">
        <v>18</v>
      </c>
      <c r="AC11" s="12" t="s">
        <v>18</v>
      </c>
      <c r="AD11" s="13" t="s">
        <v>18</v>
      </c>
      <c r="AE11" s="11" t="s">
        <v>18</v>
      </c>
      <c r="AF11" s="11" t="s">
        <v>18</v>
      </c>
      <c r="AG11" s="13" t="s">
        <v>18</v>
      </c>
      <c r="AH11" s="11" t="s">
        <v>18</v>
      </c>
    </row>
  </sheetData>
  <mergeCells count="4">
    <mergeCell ref="A2:AH2"/>
    <mergeCell ref="A3:A4"/>
    <mergeCell ref="B3:B4"/>
    <mergeCell ref="C3:C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AN110"/>
  <sheetViews>
    <sheetView showGridLines="0" zoomScale="55" zoomScaleNormal="55" workbookViewId="0">
      <pane xSplit="3" ySplit="4" topLeftCell="D15" activePane="bottomRight" state="frozen"/>
      <selection activeCell="G47" sqref="G47"/>
      <selection pane="topRight" activeCell="G47" sqref="G47"/>
      <selection pane="bottomLeft" activeCell="G47" sqref="G47"/>
      <selection pane="bottomRight" activeCell="B61" sqref="B61"/>
    </sheetView>
  </sheetViews>
  <sheetFormatPr baseColWidth="10" defaultColWidth="8.85546875" defaultRowHeight="15" x14ac:dyDescent="0.2"/>
  <cols>
    <col min="1" max="2" width="14.7109375" style="1" customWidth="1"/>
    <col min="3" max="7" width="7.85546875" style="1" customWidth="1"/>
    <col min="8" max="8" width="7.5703125" style="1" customWidth="1"/>
    <col min="9" max="12" width="10" style="1" customWidth="1"/>
    <col min="13" max="39" width="10" style="1" hidden="1" customWidth="1"/>
    <col min="40" max="16384" width="8.85546875" style="1"/>
  </cols>
  <sheetData>
    <row r="2" spans="1:40" ht="15.75" x14ac:dyDescent="0.2">
      <c r="A2" s="76" t="s">
        <v>38</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row>
    <row r="3" spans="1:40" ht="15.75" customHeight="1" x14ac:dyDescent="0.2">
      <c r="A3" s="77" t="s">
        <v>1</v>
      </c>
      <c r="B3" s="77" t="s">
        <v>2</v>
      </c>
      <c r="C3" s="77" t="s">
        <v>3</v>
      </c>
      <c r="D3" s="78" t="s">
        <v>167</v>
      </c>
      <c r="E3" s="78" t="s">
        <v>168</v>
      </c>
      <c r="F3" s="78" t="s">
        <v>169</v>
      </c>
      <c r="G3" s="78" t="s">
        <v>170</v>
      </c>
      <c r="H3" s="78" t="s">
        <v>171</v>
      </c>
      <c r="I3" s="3" t="s">
        <v>4</v>
      </c>
      <c r="J3" s="3" t="s">
        <v>5</v>
      </c>
      <c r="K3" s="3" t="s">
        <v>6</v>
      </c>
      <c r="L3" s="3" t="s">
        <v>7</v>
      </c>
      <c r="M3" s="4" t="s">
        <v>8</v>
      </c>
      <c r="N3" s="5" t="s">
        <v>9</v>
      </c>
      <c r="O3" s="3" t="s">
        <v>10</v>
      </c>
      <c r="P3" s="3" t="s">
        <v>4</v>
      </c>
      <c r="Q3" s="3" t="s">
        <v>5</v>
      </c>
      <c r="R3" s="3" t="s">
        <v>6</v>
      </c>
      <c r="S3" s="3" t="s">
        <v>7</v>
      </c>
      <c r="T3" s="4" t="s">
        <v>8</v>
      </c>
      <c r="U3" s="5" t="s">
        <v>9</v>
      </c>
      <c r="V3" s="3" t="s">
        <v>10</v>
      </c>
      <c r="W3" s="3" t="s">
        <v>4</v>
      </c>
      <c r="X3" s="3" t="s">
        <v>5</v>
      </c>
      <c r="Y3" s="3" t="s">
        <v>6</v>
      </c>
      <c r="Z3" s="3" t="s">
        <v>7</v>
      </c>
      <c r="AA3" s="4" t="s">
        <v>8</v>
      </c>
      <c r="AB3" s="5" t="s">
        <v>9</v>
      </c>
      <c r="AC3" s="3" t="s">
        <v>10</v>
      </c>
      <c r="AD3" s="3" t="s">
        <v>4</v>
      </c>
      <c r="AE3" s="3" t="s">
        <v>5</v>
      </c>
      <c r="AF3" s="3" t="s">
        <v>6</v>
      </c>
      <c r="AG3" s="3" t="s">
        <v>7</v>
      </c>
      <c r="AH3" s="4" t="s">
        <v>8</v>
      </c>
      <c r="AI3" s="5" t="s">
        <v>9</v>
      </c>
      <c r="AJ3" s="3" t="s">
        <v>10</v>
      </c>
      <c r="AK3" s="3" t="s">
        <v>4</v>
      </c>
      <c r="AL3" s="5" t="s">
        <v>5</v>
      </c>
      <c r="AM3" s="3" t="s">
        <v>6</v>
      </c>
      <c r="AN3" s="6"/>
    </row>
    <row r="4" spans="1:40" ht="15.75" x14ac:dyDescent="0.2">
      <c r="A4" s="77"/>
      <c r="B4" s="77"/>
      <c r="C4" s="77"/>
      <c r="D4" s="79"/>
      <c r="E4" s="79"/>
      <c r="F4" s="79"/>
      <c r="G4" s="79"/>
      <c r="H4" s="79"/>
      <c r="I4" s="2">
        <v>18</v>
      </c>
      <c r="J4" s="2">
        <v>19</v>
      </c>
      <c r="K4" s="2">
        <v>20</v>
      </c>
      <c r="L4" s="2">
        <v>21</v>
      </c>
      <c r="M4" s="7">
        <v>5</v>
      </c>
      <c r="N4" s="8">
        <v>6</v>
      </c>
      <c r="O4" s="2">
        <v>7</v>
      </c>
      <c r="P4" s="2">
        <v>8</v>
      </c>
      <c r="Q4" s="2">
        <v>9</v>
      </c>
      <c r="R4" s="2">
        <v>10</v>
      </c>
      <c r="S4" s="2">
        <v>11</v>
      </c>
      <c r="T4" s="7">
        <v>12</v>
      </c>
      <c r="U4" s="8">
        <v>13</v>
      </c>
      <c r="V4" s="2">
        <v>14</v>
      </c>
      <c r="W4" s="2">
        <v>15</v>
      </c>
      <c r="X4" s="2">
        <v>16</v>
      </c>
      <c r="Y4" s="2">
        <v>17</v>
      </c>
      <c r="Z4" s="2">
        <v>18</v>
      </c>
      <c r="AA4" s="7">
        <v>19</v>
      </c>
      <c r="AB4" s="8">
        <v>20</v>
      </c>
      <c r="AC4" s="2">
        <v>21</v>
      </c>
      <c r="AD4" s="2">
        <v>22</v>
      </c>
      <c r="AE4" s="2">
        <v>23</v>
      </c>
      <c r="AF4" s="2">
        <v>24</v>
      </c>
      <c r="AG4" s="2">
        <v>25</v>
      </c>
      <c r="AH4" s="7">
        <v>26</v>
      </c>
      <c r="AI4" s="8">
        <v>27</v>
      </c>
      <c r="AJ4" s="2">
        <v>28</v>
      </c>
      <c r="AK4" s="2">
        <v>29</v>
      </c>
      <c r="AL4" s="8">
        <v>30</v>
      </c>
      <c r="AM4" s="2">
        <v>31</v>
      </c>
      <c r="AN4" s="9"/>
    </row>
    <row r="5" spans="1:40" ht="30" x14ac:dyDescent="0.2">
      <c r="A5" s="10" t="s">
        <v>39</v>
      </c>
      <c r="B5" s="10" t="s">
        <v>40</v>
      </c>
      <c r="C5" s="10" t="s">
        <v>41</v>
      </c>
      <c r="D5" s="10" t="s">
        <v>175</v>
      </c>
      <c r="E5" s="10">
        <v>4</v>
      </c>
      <c r="F5" s="10">
        <v>13.449949999999999</v>
      </c>
      <c r="G5" s="10">
        <v>13.449949999999999</v>
      </c>
      <c r="H5" s="55">
        <f t="shared" ref="H5:H10" si="0">G5/F5</f>
        <v>1</v>
      </c>
      <c r="I5" s="11" t="s">
        <v>25</v>
      </c>
      <c r="J5" s="11" t="s">
        <v>42</v>
      </c>
      <c r="K5" s="11" t="s">
        <v>18</v>
      </c>
      <c r="L5" s="11" t="s">
        <v>18</v>
      </c>
      <c r="M5" s="12" t="s">
        <v>18</v>
      </c>
      <c r="N5" s="13" t="s">
        <v>18</v>
      </c>
      <c r="O5" s="11" t="s">
        <v>18</v>
      </c>
      <c r="P5" s="11" t="s">
        <v>18</v>
      </c>
      <c r="Q5" s="11" t="s">
        <v>18</v>
      </c>
      <c r="R5" s="11" t="s">
        <v>18</v>
      </c>
      <c r="S5" s="11" t="s">
        <v>18</v>
      </c>
      <c r="T5" s="12" t="s">
        <v>18</v>
      </c>
      <c r="U5" s="13" t="s">
        <v>18</v>
      </c>
      <c r="V5" s="11" t="s">
        <v>18</v>
      </c>
      <c r="W5" s="11" t="s">
        <v>18</v>
      </c>
      <c r="X5" s="11" t="s">
        <v>18</v>
      </c>
      <c r="Y5" s="11" t="s">
        <v>18</v>
      </c>
      <c r="Z5" s="11" t="s">
        <v>18</v>
      </c>
      <c r="AA5" s="12" t="s">
        <v>18</v>
      </c>
      <c r="AB5" s="13" t="s">
        <v>18</v>
      </c>
      <c r="AC5" s="11" t="s">
        <v>18</v>
      </c>
      <c r="AD5" s="11" t="s">
        <v>18</v>
      </c>
      <c r="AE5" s="11" t="s">
        <v>18</v>
      </c>
      <c r="AF5" s="11" t="s">
        <v>18</v>
      </c>
      <c r="AG5" s="11" t="s">
        <v>18</v>
      </c>
      <c r="AH5" s="12" t="s">
        <v>18</v>
      </c>
      <c r="AI5" s="13" t="s">
        <v>18</v>
      </c>
      <c r="AJ5" s="11" t="s">
        <v>18</v>
      </c>
      <c r="AK5" s="11" t="s">
        <v>18</v>
      </c>
      <c r="AL5" s="13" t="s">
        <v>18</v>
      </c>
      <c r="AM5" s="11" t="s">
        <v>43</v>
      </c>
      <c r="AN5" s="1" t="s">
        <v>240</v>
      </c>
    </row>
    <row r="6" spans="1:40" ht="30" x14ac:dyDescent="0.2">
      <c r="A6" s="10" t="s">
        <v>15</v>
      </c>
      <c r="B6" s="10" t="s">
        <v>99</v>
      </c>
      <c r="C6" s="10" t="s">
        <v>50</v>
      </c>
      <c r="D6" s="10" t="s">
        <v>177</v>
      </c>
      <c r="E6" s="10">
        <v>5</v>
      </c>
      <c r="F6" s="10">
        <v>69.147999999999996</v>
      </c>
      <c r="G6" s="10">
        <v>23.824000000000002</v>
      </c>
      <c r="H6" s="55">
        <f t="shared" si="0"/>
        <v>0.34453635679990746</v>
      </c>
      <c r="I6" s="11" t="s">
        <v>18</v>
      </c>
      <c r="J6" s="11" t="s">
        <v>18</v>
      </c>
      <c r="K6" s="11" t="s">
        <v>100</v>
      </c>
      <c r="L6" s="11" t="s">
        <v>18</v>
      </c>
      <c r="M6" s="12" t="s">
        <v>18</v>
      </c>
      <c r="N6" s="13" t="s">
        <v>18</v>
      </c>
      <c r="O6" s="11" t="s">
        <v>18</v>
      </c>
      <c r="P6" s="11" t="s">
        <v>18</v>
      </c>
      <c r="Q6" s="11" t="s">
        <v>18</v>
      </c>
      <c r="R6" s="11" t="s">
        <v>18</v>
      </c>
      <c r="S6" s="11" t="s">
        <v>18</v>
      </c>
      <c r="T6" s="12" t="s">
        <v>18</v>
      </c>
      <c r="U6" s="13" t="s">
        <v>18</v>
      </c>
      <c r="V6" s="11" t="s">
        <v>18</v>
      </c>
      <c r="W6" s="11" t="s">
        <v>18</v>
      </c>
      <c r="X6" s="11" t="s">
        <v>18</v>
      </c>
      <c r="Y6" s="11" t="s">
        <v>18</v>
      </c>
      <c r="Z6" s="11" t="s">
        <v>18</v>
      </c>
      <c r="AA6" s="12" t="s">
        <v>18</v>
      </c>
      <c r="AB6" s="13" t="s">
        <v>18</v>
      </c>
      <c r="AC6" s="11" t="s">
        <v>18</v>
      </c>
      <c r="AD6" s="11" t="s">
        <v>18</v>
      </c>
      <c r="AE6" s="11" t="s">
        <v>18</v>
      </c>
      <c r="AF6" s="11" t="s">
        <v>18</v>
      </c>
      <c r="AG6" s="11" t="s">
        <v>18</v>
      </c>
      <c r="AH6" s="12" t="s">
        <v>18</v>
      </c>
      <c r="AI6" s="13" t="s">
        <v>18</v>
      </c>
      <c r="AJ6" s="11" t="s">
        <v>18</v>
      </c>
      <c r="AK6" s="11" t="s">
        <v>18</v>
      </c>
      <c r="AL6" s="13" t="s">
        <v>18</v>
      </c>
      <c r="AM6" s="11" t="s">
        <v>18</v>
      </c>
      <c r="AN6" s="1" t="s">
        <v>240</v>
      </c>
    </row>
    <row r="7" spans="1:40" ht="30" x14ac:dyDescent="0.2">
      <c r="A7" s="10" t="s">
        <v>11</v>
      </c>
      <c r="B7" s="10" t="s">
        <v>82</v>
      </c>
      <c r="C7" s="10" t="s">
        <v>51</v>
      </c>
      <c r="D7" s="10" t="s">
        <v>177</v>
      </c>
      <c r="E7" s="10">
        <v>6</v>
      </c>
      <c r="F7" s="10">
        <v>678.71400000000006</v>
      </c>
      <c r="G7" s="10">
        <v>107.417</v>
      </c>
      <c r="H7" s="55">
        <f t="shared" si="0"/>
        <v>0.15826548443085009</v>
      </c>
      <c r="I7" s="14" t="s">
        <v>165</v>
      </c>
      <c r="J7" s="11" t="s">
        <v>18</v>
      </c>
      <c r="K7" s="11" t="s">
        <v>18</v>
      </c>
      <c r="L7" s="11" t="s">
        <v>18</v>
      </c>
      <c r="M7" s="12" t="s">
        <v>18</v>
      </c>
      <c r="N7" s="13" t="s">
        <v>18</v>
      </c>
      <c r="O7" s="11" t="s">
        <v>18</v>
      </c>
      <c r="P7" s="11" t="s">
        <v>18</v>
      </c>
      <c r="Q7" s="11" t="s">
        <v>18</v>
      </c>
      <c r="R7" s="11" t="s">
        <v>18</v>
      </c>
      <c r="S7" s="11" t="s">
        <v>18</v>
      </c>
      <c r="T7" s="12" t="s">
        <v>18</v>
      </c>
      <c r="U7" s="13" t="s">
        <v>18</v>
      </c>
      <c r="V7" s="11" t="s">
        <v>18</v>
      </c>
      <c r="W7" s="11" t="s">
        <v>18</v>
      </c>
      <c r="X7" s="11" t="s">
        <v>18</v>
      </c>
      <c r="Y7" s="11" t="s">
        <v>18</v>
      </c>
      <c r="Z7" s="11" t="s">
        <v>18</v>
      </c>
      <c r="AA7" s="12" t="s">
        <v>18</v>
      </c>
      <c r="AB7" s="13" t="s">
        <v>18</v>
      </c>
      <c r="AC7" s="11" t="s">
        <v>18</v>
      </c>
      <c r="AD7" s="11" t="s">
        <v>18</v>
      </c>
      <c r="AE7" s="11" t="s">
        <v>18</v>
      </c>
      <c r="AF7" s="11" t="s">
        <v>18</v>
      </c>
      <c r="AG7" s="11" t="s">
        <v>18</v>
      </c>
      <c r="AH7" s="12" t="s">
        <v>18</v>
      </c>
      <c r="AI7" s="13" t="s">
        <v>18</v>
      </c>
      <c r="AJ7" s="11" t="s">
        <v>18</v>
      </c>
      <c r="AK7" s="11" t="s">
        <v>18</v>
      </c>
      <c r="AL7" s="13" t="s">
        <v>18</v>
      </c>
      <c r="AM7" s="11" t="s">
        <v>18</v>
      </c>
      <c r="AN7" s="1" t="s">
        <v>240</v>
      </c>
    </row>
    <row r="8" spans="1:40" ht="30" x14ac:dyDescent="0.2">
      <c r="A8" s="10" t="s">
        <v>11</v>
      </c>
      <c r="B8" s="10" t="s">
        <v>82</v>
      </c>
      <c r="C8" s="10" t="s">
        <v>58</v>
      </c>
      <c r="D8" s="10" t="s">
        <v>177</v>
      </c>
      <c r="E8" s="10">
        <v>6</v>
      </c>
      <c r="F8" s="10">
        <v>678.71400000000006</v>
      </c>
      <c r="G8" s="10">
        <v>107.753</v>
      </c>
      <c r="H8" s="55">
        <f t="shared" si="0"/>
        <v>0.15876053831216091</v>
      </c>
      <c r="I8" s="11" t="s">
        <v>25</v>
      </c>
      <c r="J8" s="11" t="s">
        <v>25</v>
      </c>
      <c r="K8" s="11" t="s">
        <v>25</v>
      </c>
      <c r="L8" s="11" t="s">
        <v>25</v>
      </c>
      <c r="M8" s="12" t="s">
        <v>25</v>
      </c>
      <c r="N8" s="13" t="s">
        <v>25</v>
      </c>
      <c r="O8" s="11" t="s">
        <v>25</v>
      </c>
      <c r="P8" s="11" t="s">
        <v>25</v>
      </c>
      <c r="Q8" s="11" t="s">
        <v>25</v>
      </c>
      <c r="R8" s="11" t="s">
        <v>25</v>
      </c>
      <c r="S8" s="11" t="s">
        <v>25</v>
      </c>
      <c r="T8" s="12" t="s">
        <v>25</v>
      </c>
      <c r="U8" s="13" t="s">
        <v>25</v>
      </c>
      <c r="V8" s="11" t="s">
        <v>25</v>
      </c>
      <c r="W8" s="11" t="s">
        <v>25</v>
      </c>
      <c r="X8" s="11" t="s">
        <v>25</v>
      </c>
      <c r="Y8" s="11" t="s">
        <v>25</v>
      </c>
      <c r="Z8" s="11" t="s">
        <v>25</v>
      </c>
      <c r="AA8" s="12" t="s">
        <v>25</v>
      </c>
      <c r="AB8" s="13" t="s">
        <v>25</v>
      </c>
      <c r="AC8" s="11" t="s">
        <v>25</v>
      </c>
      <c r="AD8" s="11" t="s">
        <v>25</v>
      </c>
      <c r="AE8" s="11" t="s">
        <v>25</v>
      </c>
      <c r="AF8" s="11" t="s">
        <v>25</v>
      </c>
      <c r="AG8" s="11" t="s">
        <v>25</v>
      </c>
      <c r="AH8" s="12" t="s">
        <v>25</v>
      </c>
      <c r="AI8" s="13" t="s">
        <v>25</v>
      </c>
      <c r="AJ8" s="11" t="s">
        <v>25</v>
      </c>
      <c r="AK8" s="11" t="s">
        <v>25</v>
      </c>
      <c r="AL8" s="13" t="s">
        <v>25</v>
      </c>
      <c r="AM8" s="11" t="s">
        <v>25</v>
      </c>
      <c r="AN8" s="1" t="s">
        <v>240</v>
      </c>
    </row>
    <row r="9" spans="1:40" ht="30" x14ac:dyDescent="0.2">
      <c r="A9" s="10" t="s">
        <v>11</v>
      </c>
      <c r="B9" s="10" t="s">
        <v>82</v>
      </c>
      <c r="C9" s="10" t="s">
        <v>81</v>
      </c>
      <c r="D9" s="10" t="s">
        <v>177</v>
      </c>
      <c r="E9" s="10">
        <v>6</v>
      </c>
      <c r="F9" s="10">
        <v>678.71400000000006</v>
      </c>
      <c r="G9" s="10">
        <v>108.577</v>
      </c>
      <c r="H9" s="55">
        <f t="shared" si="0"/>
        <v>0.15997459902108987</v>
      </c>
      <c r="I9" s="11" t="s">
        <v>18</v>
      </c>
      <c r="J9" s="11" t="s">
        <v>18</v>
      </c>
      <c r="K9" s="14" t="s">
        <v>165</v>
      </c>
      <c r="L9" s="11" t="s">
        <v>18</v>
      </c>
      <c r="M9" s="12" t="s">
        <v>18</v>
      </c>
      <c r="N9" s="13" t="s">
        <v>18</v>
      </c>
      <c r="O9" s="11" t="s">
        <v>18</v>
      </c>
      <c r="P9" s="11" t="s">
        <v>18</v>
      </c>
      <c r="Q9" s="11" t="s">
        <v>18</v>
      </c>
      <c r="R9" s="11" t="s">
        <v>18</v>
      </c>
      <c r="S9" s="11" t="s">
        <v>18</v>
      </c>
      <c r="T9" s="12" t="s">
        <v>18</v>
      </c>
      <c r="U9" s="13" t="s">
        <v>18</v>
      </c>
      <c r="V9" s="11" t="s">
        <v>18</v>
      </c>
      <c r="W9" s="11" t="s">
        <v>18</v>
      </c>
      <c r="X9" s="11" t="s">
        <v>18</v>
      </c>
      <c r="Y9" s="11" t="s">
        <v>18</v>
      </c>
      <c r="Z9" s="11" t="s">
        <v>18</v>
      </c>
      <c r="AA9" s="12" t="s">
        <v>18</v>
      </c>
      <c r="AB9" s="13" t="s">
        <v>18</v>
      </c>
      <c r="AC9" s="11" t="s">
        <v>18</v>
      </c>
      <c r="AD9" s="14" t="s">
        <v>166</v>
      </c>
      <c r="AE9" s="11" t="s">
        <v>18</v>
      </c>
      <c r="AF9" s="11" t="s">
        <v>18</v>
      </c>
      <c r="AG9" s="11" t="s">
        <v>18</v>
      </c>
      <c r="AH9" s="12" t="s">
        <v>18</v>
      </c>
      <c r="AI9" s="13" t="s">
        <v>18</v>
      </c>
      <c r="AJ9" s="11" t="s">
        <v>18</v>
      </c>
      <c r="AK9" s="11" t="s">
        <v>18</v>
      </c>
      <c r="AL9" s="13" t="s">
        <v>18</v>
      </c>
      <c r="AM9" s="11" t="s">
        <v>18</v>
      </c>
      <c r="AN9" s="1" t="s">
        <v>240</v>
      </c>
    </row>
    <row r="10" spans="1:40" ht="30" x14ac:dyDescent="0.2">
      <c r="A10" s="10" t="s">
        <v>149</v>
      </c>
      <c r="B10" s="10" t="s">
        <v>157</v>
      </c>
      <c r="C10" s="10" t="s">
        <v>50</v>
      </c>
      <c r="D10" s="10" t="s">
        <v>177</v>
      </c>
      <c r="E10" s="10">
        <v>10</v>
      </c>
      <c r="F10" s="10">
        <v>113.68600000000001</v>
      </c>
      <c r="G10" s="10">
        <v>22.065000000000001</v>
      </c>
      <c r="H10" s="55">
        <f t="shared" si="0"/>
        <v>0.19408722270112413</v>
      </c>
      <c r="I10" s="11" t="s">
        <v>18</v>
      </c>
      <c r="J10" s="11" t="s">
        <v>18</v>
      </c>
      <c r="K10" s="11" t="s">
        <v>28</v>
      </c>
      <c r="L10" s="11" t="s">
        <v>19</v>
      </c>
      <c r="M10" s="12" t="s">
        <v>18</v>
      </c>
      <c r="N10" s="13" t="s">
        <v>18</v>
      </c>
      <c r="O10" s="11" t="s">
        <v>18</v>
      </c>
      <c r="P10" s="11" t="s">
        <v>18</v>
      </c>
      <c r="Q10" s="11" t="s">
        <v>18</v>
      </c>
      <c r="R10" s="11" t="s">
        <v>18</v>
      </c>
      <c r="S10" s="11" t="s">
        <v>18</v>
      </c>
      <c r="T10" s="12" t="s">
        <v>18</v>
      </c>
      <c r="U10" s="13" t="s">
        <v>18</v>
      </c>
      <c r="V10" s="11" t="s">
        <v>18</v>
      </c>
      <c r="W10" s="11" t="s">
        <v>18</v>
      </c>
      <c r="X10" s="11" t="s">
        <v>18</v>
      </c>
      <c r="Y10" s="11" t="s">
        <v>18</v>
      </c>
      <c r="Z10" s="11" t="s">
        <v>18</v>
      </c>
      <c r="AA10" s="12" t="s">
        <v>18</v>
      </c>
      <c r="AB10" s="13" t="s">
        <v>18</v>
      </c>
      <c r="AC10" s="11" t="s">
        <v>18</v>
      </c>
      <c r="AD10" s="11" t="s">
        <v>18</v>
      </c>
      <c r="AE10" s="11" t="s">
        <v>18</v>
      </c>
      <c r="AF10" s="11" t="s">
        <v>18</v>
      </c>
      <c r="AG10" s="11" t="s">
        <v>18</v>
      </c>
      <c r="AH10" s="12" t="s">
        <v>18</v>
      </c>
      <c r="AI10" s="13" t="s">
        <v>18</v>
      </c>
      <c r="AJ10" s="11" t="s">
        <v>18</v>
      </c>
      <c r="AK10" s="11" t="s">
        <v>18</v>
      </c>
      <c r="AL10" s="13" t="s">
        <v>18</v>
      </c>
      <c r="AM10" s="11" t="s">
        <v>18</v>
      </c>
    </row>
    <row r="11" spans="1:40" ht="30" x14ac:dyDescent="0.2">
      <c r="A11" s="10" t="s">
        <v>52</v>
      </c>
      <c r="B11" s="10" t="s">
        <v>53</v>
      </c>
      <c r="C11" s="10" t="s">
        <v>17</v>
      </c>
      <c r="D11" s="10"/>
      <c r="E11" s="10"/>
      <c r="F11" s="10"/>
      <c r="G11" s="10"/>
      <c r="H11" s="10"/>
      <c r="I11" s="11" t="s">
        <v>18</v>
      </c>
      <c r="J11" s="11" t="s">
        <v>18</v>
      </c>
      <c r="K11" s="11" t="s">
        <v>18</v>
      </c>
      <c r="L11" s="11" t="s">
        <v>18</v>
      </c>
      <c r="M11" s="12" t="s">
        <v>18</v>
      </c>
      <c r="N11" s="13" t="s">
        <v>18</v>
      </c>
      <c r="O11" s="11" t="s">
        <v>54</v>
      </c>
      <c r="P11" s="11" t="s">
        <v>18</v>
      </c>
      <c r="Q11" s="11" t="s">
        <v>18</v>
      </c>
      <c r="R11" s="11" t="s">
        <v>18</v>
      </c>
      <c r="S11" s="11" t="s">
        <v>18</v>
      </c>
      <c r="T11" s="12" t="s">
        <v>18</v>
      </c>
      <c r="U11" s="13" t="s">
        <v>18</v>
      </c>
      <c r="V11" s="11" t="s">
        <v>18</v>
      </c>
      <c r="W11" s="11" t="s">
        <v>18</v>
      </c>
      <c r="X11" s="11" t="s">
        <v>18</v>
      </c>
      <c r="Y11" s="11" t="s">
        <v>18</v>
      </c>
      <c r="Z11" s="11" t="s">
        <v>18</v>
      </c>
      <c r="AA11" s="12" t="s">
        <v>18</v>
      </c>
      <c r="AB11" s="13" t="s">
        <v>18</v>
      </c>
      <c r="AC11" s="11" t="s">
        <v>18</v>
      </c>
      <c r="AD11" s="11" t="s">
        <v>18</v>
      </c>
      <c r="AE11" s="11" t="s">
        <v>18</v>
      </c>
      <c r="AF11" s="11" t="s">
        <v>18</v>
      </c>
      <c r="AG11" s="11" t="s">
        <v>18</v>
      </c>
      <c r="AH11" s="12" t="s">
        <v>18</v>
      </c>
      <c r="AI11" s="13" t="s">
        <v>18</v>
      </c>
      <c r="AJ11" s="11" t="s">
        <v>18</v>
      </c>
      <c r="AK11" s="11" t="s">
        <v>18</v>
      </c>
      <c r="AL11" s="13" t="s">
        <v>18</v>
      </c>
      <c r="AM11" s="11" t="s">
        <v>18</v>
      </c>
    </row>
    <row r="12" spans="1:40" ht="30" x14ac:dyDescent="0.2">
      <c r="A12" s="10" t="s">
        <v>55</v>
      </c>
      <c r="B12" s="10" t="s">
        <v>56</v>
      </c>
      <c r="C12" s="10" t="s">
        <v>50</v>
      </c>
      <c r="D12" s="10"/>
      <c r="E12" s="10"/>
      <c r="F12" s="10"/>
      <c r="G12" s="10"/>
      <c r="H12" s="10"/>
      <c r="I12" s="11" t="s">
        <v>18</v>
      </c>
      <c r="J12" s="11" t="s">
        <v>18</v>
      </c>
      <c r="K12" s="11" t="s">
        <v>18</v>
      </c>
      <c r="L12" s="11" t="s">
        <v>18</v>
      </c>
      <c r="M12" s="12" t="s">
        <v>18</v>
      </c>
      <c r="N12" s="13" t="s">
        <v>18</v>
      </c>
      <c r="O12" s="11" t="s">
        <v>18</v>
      </c>
      <c r="P12" s="11" t="s">
        <v>18</v>
      </c>
      <c r="Q12" s="11" t="s">
        <v>18</v>
      </c>
      <c r="R12" s="11" t="s">
        <v>18</v>
      </c>
      <c r="S12" s="11" t="s">
        <v>18</v>
      </c>
      <c r="T12" s="12" t="s">
        <v>57</v>
      </c>
      <c r="U12" s="13" t="s">
        <v>18</v>
      </c>
      <c r="V12" s="11" t="s">
        <v>18</v>
      </c>
      <c r="W12" s="11" t="s">
        <v>18</v>
      </c>
      <c r="X12" s="11" t="s">
        <v>18</v>
      </c>
      <c r="Y12" s="11" t="s">
        <v>18</v>
      </c>
      <c r="Z12" s="11" t="s">
        <v>18</v>
      </c>
      <c r="AA12" s="12" t="s">
        <v>18</v>
      </c>
      <c r="AB12" s="13" t="s">
        <v>18</v>
      </c>
      <c r="AC12" s="11" t="s">
        <v>18</v>
      </c>
      <c r="AD12" s="11" t="s">
        <v>18</v>
      </c>
      <c r="AE12" s="11" t="s">
        <v>18</v>
      </c>
      <c r="AF12" s="11" t="s">
        <v>18</v>
      </c>
      <c r="AG12" s="11" t="s">
        <v>18</v>
      </c>
      <c r="AH12" s="12" t="s">
        <v>18</v>
      </c>
      <c r="AI12" s="13" t="s">
        <v>18</v>
      </c>
      <c r="AJ12" s="11" t="s">
        <v>18</v>
      </c>
      <c r="AK12" s="11" t="s">
        <v>18</v>
      </c>
      <c r="AL12" s="13" t="s">
        <v>18</v>
      </c>
      <c r="AM12" s="11" t="s">
        <v>18</v>
      </c>
    </row>
    <row r="13" spans="1:40" ht="30" x14ac:dyDescent="0.2">
      <c r="A13" s="10" t="s">
        <v>55</v>
      </c>
      <c r="B13" s="10" t="s">
        <v>56</v>
      </c>
      <c r="C13" s="10" t="s">
        <v>51</v>
      </c>
      <c r="D13" s="10"/>
      <c r="E13" s="10"/>
      <c r="F13" s="10"/>
      <c r="G13" s="10"/>
      <c r="H13" s="10"/>
      <c r="I13" s="11" t="s">
        <v>18</v>
      </c>
      <c r="J13" s="11" t="s">
        <v>18</v>
      </c>
      <c r="K13" s="11" t="s">
        <v>18</v>
      </c>
      <c r="L13" s="11" t="s">
        <v>18</v>
      </c>
      <c r="M13" s="12" t="s">
        <v>18</v>
      </c>
      <c r="N13" s="13" t="s">
        <v>18</v>
      </c>
      <c r="O13" s="11" t="s">
        <v>18</v>
      </c>
      <c r="P13" s="11" t="s">
        <v>18</v>
      </c>
      <c r="Q13" s="11" t="s">
        <v>18</v>
      </c>
      <c r="R13" s="11" t="s">
        <v>18</v>
      </c>
      <c r="S13" s="11" t="s">
        <v>57</v>
      </c>
      <c r="T13" s="12" t="s">
        <v>18</v>
      </c>
      <c r="U13" s="13" t="s">
        <v>18</v>
      </c>
      <c r="V13" s="11" t="s">
        <v>18</v>
      </c>
      <c r="W13" s="11" t="s">
        <v>18</v>
      </c>
      <c r="X13" s="11" t="s">
        <v>18</v>
      </c>
      <c r="Y13" s="11" t="s">
        <v>18</v>
      </c>
      <c r="Z13" s="11" t="s">
        <v>18</v>
      </c>
      <c r="AA13" s="12" t="s">
        <v>18</v>
      </c>
      <c r="AB13" s="13" t="s">
        <v>18</v>
      </c>
      <c r="AC13" s="11" t="s">
        <v>18</v>
      </c>
      <c r="AD13" s="11" t="s">
        <v>18</v>
      </c>
      <c r="AE13" s="11" t="s">
        <v>18</v>
      </c>
      <c r="AF13" s="11" t="s">
        <v>18</v>
      </c>
      <c r="AG13" s="11" t="s">
        <v>18</v>
      </c>
      <c r="AH13" s="12" t="s">
        <v>18</v>
      </c>
      <c r="AI13" s="13" t="s">
        <v>18</v>
      </c>
      <c r="AJ13" s="11" t="s">
        <v>18</v>
      </c>
      <c r="AK13" s="11" t="s">
        <v>18</v>
      </c>
      <c r="AL13" s="13" t="s">
        <v>18</v>
      </c>
      <c r="AM13" s="11" t="s">
        <v>18</v>
      </c>
    </row>
    <row r="14" spans="1:40" ht="30" x14ac:dyDescent="0.2">
      <c r="A14" s="10" t="s">
        <v>55</v>
      </c>
      <c r="B14" s="10" t="s">
        <v>56</v>
      </c>
      <c r="C14" s="10" t="s">
        <v>58</v>
      </c>
      <c r="D14" s="10"/>
      <c r="E14" s="10"/>
      <c r="F14" s="10"/>
      <c r="G14" s="10"/>
      <c r="H14" s="10"/>
      <c r="I14" s="11" t="s">
        <v>18</v>
      </c>
      <c r="J14" s="11" t="s">
        <v>18</v>
      </c>
      <c r="K14" s="11" t="s">
        <v>18</v>
      </c>
      <c r="L14" s="11" t="s">
        <v>18</v>
      </c>
      <c r="M14" s="12" t="s">
        <v>18</v>
      </c>
      <c r="N14" s="13" t="s">
        <v>18</v>
      </c>
      <c r="O14" s="11" t="s">
        <v>18</v>
      </c>
      <c r="P14" s="11" t="s">
        <v>18</v>
      </c>
      <c r="Q14" s="11" t="s">
        <v>18</v>
      </c>
      <c r="R14" s="11" t="s">
        <v>18</v>
      </c>
      <c r="S14" s="11" t="s">
        <v>57</v>
      </c>
      <c r="T14" s="12" t="s">
        <v>18</v>
      </c>
      <c r="U14" s="13" t="s">
        <v>18</v>
      </c>
      <c r="V14" s="11" t="s">
        <v>18</v>
      </c>
      <c r="W14" s="11" t="s">
        <v>18</v>
      </c>
      <c r="X14" s="11" t="s">
        <v>18</v>
      </c>
      <c r="Y14" s="11" t="s">
        <v>18</v>
      </c>
      <c r="Z14" s="11" t="s">
        <v>18</v>
      </c>
      <c r="AA14" s="12" t="s">
        <v>18</v>
      </c>
      <c r="AB14" s="13" t="s">
        <v>18</v>
      </c>
      <c r="AC14" s="11" t="s">
        <v>18</v>
      </c>
      <c r="AD14" s="11" t="s">
        <v>18</v>
      </c>
      <c r="AE14" s="11" t="s">
        <v>18</v>
      </c>
      <c r="AF14" s="11" t="s">
        <v>18</v>
      </c>
      <c r="AG14" s="11" t="s">
        <v>18</v>
      </c>
      <c r="AH14" s="12" t="s">
        <v>18</v>
      </c>
      <c r="AI14" s="13" t="s">
        <v>18</v>
      </c>
      <c r="AJ14" s="11" t="s">
        <v>18</v>
      </c>
      <c r="AK14" s="11" t="s">
        <v>18</v>
      </c>
      <c r="AL14" s="13" t="s">
        <v>18</v>
      </c>
      <c r="AM14" s="11" t="s">
        <v>18</v>
      </c>
    </row>
    <row r="15" spans="1:40" ht="30" x14ac:dyDescent="0.2">
      <c r="A15" s="10" t="s">
        <v>55</v>
      </c>
      <c r="B15" s="10" t="s">
        <v>59</v>
      </c>
      <c r="C15" s="10" t="s">
        <v>50</v>
      </c>
      <c r="D15" s="10"/>
      <c r="E15" s="10"/>
      <c r="F15" s="10"/>
      <c r="G15" s="10"/>
      <c r="H15" s="10"/>
      <c r="I15" s="11" t="s">
        <v>18</v>
      </c>
      <c r="J15" s="11" t="s">
        <v>18</v>
      </c>
      <c r="K15" s="11" t="s">
        <v>18</v>
      </c>
      <c r="L15" s="11" t="s">
        <v>18</v>
      </c>
      <c r="M15" s="12" t="s">
        <v>18</v>
      </c>
      <c r="N15" s="13" t="s">
        <v>18</v>
      </c>
      <c r="O15" s="11" t="s">
        <v>18</v>
      </c>
      <c r="P15" s="11" t="s">
        <v>18</v>
      </c>
      <c r="Q15" s="11" t="s">
        <v>18</v>
      </c>
      <c r="R15" s="11" t="s">
        <v>18</v>
      </c>
      <c r="S15" s="11" t="s">
        <v>18</v>
      </c>
      <c r="T15" s="12" t="s">
        <v>18</v>
      </c>
      <c r="U15" s="13" t="s">
        <v>18</v>
      </c>
      <c r="V15" s="11" t="s">
        <v>57</v>
      </c>
      <c r="W15" s="11" t="s">
        <v>18</v>
      </c>
      <c r="X15" s="11" t="s">
        <v>18</v>
      </c>
      <c r="Y15" s="11" t="s">
        <v>18</v>
      </c>
      <c r="Z15" s="11" t="s">
        <v>18</v>
      </c>
      <c r="AA15" s="12" t="s">
        <v>18</v>
      </c>
      <c r="AB15" s="13" t="s">
        <v>18</v>
      </c>
      <c r="AC15" s="11" t="s">
        <v>18</v>
      </c>
      <c r="AD15" s="11" t="s">
        <v>18</v>
      </c>
      <c r="AE15" s="11" t="s">
        <v>18</v>
      </c>
      <c r="AF15" s="11" t="s">
        <v>18</v>
      </c>
      <c r="AG15" s="11" t="s">
        <v>18</v>
      </c>
      <c r="AH15" s="12" t="s">
        <v>18</v>
      </c>
      <c r="AI15" s="13" t="s">
        <v>18</v>
      </c>
      <c r="AJ15" s="11" t="s">
        <v>18</v>
      </c>
      <c r="AK15" s="11" t="s">
        <v>18</v>
      </c>
      <c r="AL15" s="13" t="s">
        <v>18</v>
      </c>
      <c r="AM15" s="11" t="s">
        <v>18</v>
      </c>
    </row>
    <row r="16" spans="1:40" ht="30" x14ac:dyDescent="0.2">
      <c r="A16" s="10" t="s">
        <v>55</v>
      </c>
      <c r="B16" s="10" t="s">
        <v>59</v>
      </c>
      <c r="C16" s="10" t="s">
        <v>51</v>
      </c>
      <c r="D16" s="10"/>
      <c r="E16" s="10"/>
      <c r="F16" s="10"/>
      <c r="G16" s="10"/>
      <c r="H16" s="10"/>
      <c r="I16" s="11" t="s">
        <v>18</v>
      </c>
      <c r="J16" s="11" t="s">
        <v>18</v>
      </c>
      <c r="K16" s="11" t="s">
        <v>18</v>
      </c>
      <c r="L16" s="11" t="s">
        <v>18</v>
      </c>
      <c r="M16" s="12" t="s">
        <v>18</v>
      </c>
      <c r="N16" s="13" t="s">
        <v>18</v>
      </c>
      <c r="O16" s="11" t="s">
        <v>18</v>
      </c>
      <c r="P16" s="11" t="s">
        <v>18</v>
      </c>
      <c r="Q16" s="11" t="s">
        <v>18</v>
      </c>
      <c r="R16" s="11" t="s">
        <v>18</v>
      </c>
      <c r="S16" s="11" t="s">
        <v>18</v>
      </c>
      <c r="T16" s="12" t="s">
        <v>18</v>
      </c>
      <c r="U16" s="13" t="s">
        <v>18</v>
      </c>
      <c r="V16" s="11" t="s">
        <v>57</v>
      </c>
      <c r="W16" s="11" t="s">
        <v>18</v>
      </c>
      <c r="X16" s="11" t="s">
        <v>18</v>
      </c>
      <c r="Y16" s="11" t="s">
        <v>18</v>
      </c>
      <c r="Z16" s="11" t="s">
        <v>18</v>
      </c>
      <c r="AA16" s="12" t="s">
        <v>18</v>
      </c>
      <c r="AB16" s="13" t="s">
        <v>18</v>
      </c>
      <c r="AC16" s="11" t="s">
        <v>18</v>
      </c>
      <c r="AD16" s="11" t="s">
        <v>18</v>
      </c>
      <c r="AE16" s="11" t="s">
        <v>18</v>
      </c>
      <c r="AF16" s="11" t="s">
        <v>18</v>
      </c>
      <c r="AG16" s="11" t="s">
        <v>18</v>
      </c>
      <c r="AH16" s="12" t="s">
        <v>18</v>
      </c>
      <c r="AI16" s="13" t="s">
        <v>18</v>
      </c>
      <c r="AJ16" s="11" t="s">
        <v>18</v>
      </c>
      <c r="AK16" s="11" t="s">
        <v>18</v>
      </c>
      <c r="AL16" s="13" t="s">
        <v>18</v>
      </c>
      <c r="AM16" s="11" t="s">
        <v>18</v>
      </c>
    </row>
    <row r="17" spans="1:40" ht="30" x14ac:dyDescent="0.2">
      <c r="A17" s="10" t="s">
        <v>55</v>
      </c>
      <c r="B17" s="10" t="s">
        <v>60</v>
      </c>
      <c r="C17" s="10" t="s">
        <v>50</v>
      </c>
      <c r="D17" s="10"/>
      <c r="E17" s="10"/>
      <c r="F17" s="10"/>
      <c r="G17" s="10"/>
      <c r="H17" s="10"/>
      <c r="I17" s="11" t="s">
        <v>18</v>
      </c>
      <c r="J17" s="11" t="s">
        <v>18</v>
      </c>
      <c r="K17" s="11" t="s">
        <v>18</v>
      </c>
      <c r="L17" s="11" t="s">
        <v>18</v>
      </c>
      <c r="M17" s="12" t="s">
        <v>18</v>
      </c>
      <c r="N17" s="13" t="s">
        <v>18</v>
      </c>
      <c r="O17" s="11" t="s">
        <v>18</v>
      </c>
      <c r="P17" s="11" t="s">
        <v>18</v>
      </c>
      <c r="Q17" s="11" t="s">
        <v>18</v>
      </c>
      <c r="R17" s="11" t="s">
        <v>18</v>
      </c>
      <c r="S17" s="11" t="s">
        <v>18</v>
      </c>
      <c r="T17" s="12" t="s">
        <v>18</v>
      </c>
      <c r="U17" s="13" t="s">
        <v>18</v>
      </c>
      <c r="V17" s="11" t="s">
        <v>18</v>
      </c>
      <c r="W17" s="11" t="s">
        <v>18</v>
      </c>
      <c r="X17" s="11" t="s">
        <v>18</v>
      </c>
      <c r="Y17" s="11" t="s">
        <v>18</v>
      </c>
      <c r="Z17" s="11" t="s">
        <v>18</v>
      </c>
      <c r="AA17" s="12" t="s">
        <v>57</v>
      </c>
      <c r="AB17" s="13" t="s">
        <v>18</v>
      </c>
      <c r="AC17" s="11" t="s">
        <v>18</v>
      </c>
      <c r="AD17" s="11" t="s">
        <v>18</v>
      </c>
      <c r="AE17" s="11" t="s">
        <v>18</v>
      </c>
      <c r="AF17" s="11" t="s">
        <v>18</v>
      </c>
      <c r="AG17" s="11" t="s">
        <v>18</v>
      </c>
      <c r="AH17" s="12" t="s">
        <v>18</v>
      </c>
      <c r="AI17" s="13" t="s">
        <v>18</v>
      </c>
      <c r="AJ17" s="11" t="s">
        <v>18</v>
      </c>
      <c r="AK17" s="11" t="s">
        <v>18</v>
      </c>
      <c r="AL17" s="13" t="s">
        <v>18</v>
      </c>
      <c r="AM17" s="11" t="s">
        <v>18</v>
      </c>
    </row>
    <row r="18" spans="1:40" ht="30" x14ac:dyDescent="0.2">
      <c r="A18" s="10" t="s">
        <v>149</v>
      </c>
      <c r="B18" s="75" t="s">
        <v>157</v>
      </c>
      <c r="C18" s="10" t="s">
        <v>81</v>
      </c>
      <c r="D18" s="10" t="s">
        <v>177</v>
      </c>
      <c r="E18" s="10">
        <v>10</v>
      </c>
      <c r="F18" s="74">
        <v>113.68600000000001</v>
      </c>
      <c r="G18" s="74">
        <v>22.66</v>
      </c>
      <c r="H18" s="55">
        <f>G18/F18</f>
        <v>0.19932093661488662</v>
      </c>
      <c r="I18" s="11" t="s">
        <v>28</v>
      </c>
      <c r="J18" s="11" t="s">
        <v>19</v>
      </c>
      <c r="K18" s="11" t="s">
        <v>18</v>
      </c>
      <c r="L18" s="11" t="s">
        <v>18</v>
      </c>
      <c r="M18" s="12" t="s">
        <v>18</v>
      </c>
      <c r="N18" s="13" t="s">
        <v>18</v>
      </c>
      <c r="O18" s="11" t="s">
        <v>18</v>
      </c>
      <c r="P18" s="11" t="s">
        <v>18</v>
      </c>
      <c r="Q18" s="11" t="s">
        <v>18</v>
      </c>
      <c r="R18" s="11" t="s">
        <v>18</v>
      </c>
      <c r="S18" s="11" t="s">
        <v>18</v>
      </c>
      <c r="T18" s="12" t="s">
        <v>18</v>
      </c>
      <c r="U18" s="13" t="s">
        <v>18</v>
      </c>
      <c r="V18" s="11" t="s">
        <v>18</v>
      </c>
      <c r="W18" s="11" t="s">
        <v>18</v>
      </c>
      <c r="X18" s="11" t="s">
        <v>18</v>
      </c>
      <c r="Y18" s="11" t="s">
        <v>18</v>
      </c>
      <c r="Z18" s="11" t="s">
        <v>18</v>
      </c>
      <c r="AA18" s="12" t="s">
        <v>18</v>
      </c>
      <c r="AB18" s="13" t="s">
        <v>18</v>
      </c>
      <c r="AC18" s="11" t="s">
        <v>18</v>
      </c>
      <c r="AD18" s="11" t="s">
        <v>18</v>
      </c>
      <c r="AE18" s="11" t="s">
        <v>18</v>
      </c>
      <c r="AF18" s="11" t="s">
        <v>18</v>
      </c>
      <c r="AG18" s="11" t="s">
        <v>18</v>
      </c>
      <c r="AH18" s="12" t="s">
        <v>18</v>
      </c>
      <c r="AI18" s="13" t="s">
        <v>18</v>
      </c>
      <c r="AJ18" s="11" t="s">
        <v>18</v>
      </c>
      <c r="AK18" s="11" t="s">
        <v>18</v>
      </c>
      <c r="AL18" s="13" t="s">
        <v>18</v>
      </c>
      <c r="AM18" s="11" t="s">
        <v>18</v>
      </c>
    </row>
    <row r="19" spans="1:40" ht="30" x14ac:dyDescent="0.2">
      <c r="A19" s="10" t="s">
        <v>55</v>
      </c>
      <c r="B19" s="10" t="s">
        <v>60</v>
      </c>
      <c r="C19" s="10" t="s">
        <v>50</v>
      </c>
      <c r="D19" s="10" t="s">
        <v>177</v>
      </c>
      <c r="E19" s="10">
        <v>16</v>
      </c>
      <c r="F19" s="74">
        <v>146.57499999999999</v>
      </c>
      <c r="G19" s="74">
        <v>49.097999999999999</v>
      </c>
      <c r="H19" s="55"/>
      <c r="I19" s="11" t="s">
        <v>18</v>
      </c>
      <c r="J19" s="11" t="s">
        <v>18</v>
      </c>
      <c r="K19" s="11" t="s">
        <v>18</v>
      </c>
      <c r="L19" s="11" t="s">
        <v>18</v>
      </c>
      <c r="M19" s="12" t="s">
        <v>18</v>
      </c>
      <c r="N19" s="13" t="s">
        <v>18</v>
      </c>
      <c r="O19" s="11" t="s">
        <v>18</v>
      </c>
      <c r="P19" s="11" t="s">
        <v>18</v>
      </c>
      <c r="Q19" s="11" t="s">
        <v>18</v>
      </c>
      <c r="R19" s="11" t="s">
        <v>18</v>
      </c>
      <c r="S19" s="11" t="s">
        <v>18</v>
      </c>
      <c r="T19" s="12" t="s">
        <v>18</v>
      </c>
      <c r="U19" s="13" t="s">
        <v>18</v>
      </c>
      <c r="V19" s="11" t="s">
        <v>18</v>
      </c>
      <c r="W19" s="11" t="s">
        <v>18</v>
      </c>
      <c r="X19" s="11" t="s">
        <v>18</v>
      </c>
      <c r="Y19" s="11" t="s">
        <v>18</v>
      </c>
      <c r="Z19" s="11" t="s">
        <v>57</v>
      </c>
      <c r="AA19" s="12" t="s">
        <v>18</v>
      </c>
      <c r="AB19" s="13" t="s">
        <v>18</v>
      </c>
      <c r="AC19" s="11" t="s">
        <v>18</v>
      </c>
      <c r="AD19" s="11" t="s">
        <v>18</v>
      </c>
      <c r="AE19" s="11" t="s">
        <v>18</v>
      </c>
      <c r="AF19" s="11" t="s">
        <v>18</v>
      </c>
      <c r="AG19" s="11" t="s">
        <v>18</v>
      </c>
      <c r="AH19" s="12" t="s">
        <v>18</v>
      </c>
      <c r="AI19" s="13" t="s">
        <v>18</v>
      </c>
      <c r="AJ19" s="11" t="s">
        <v>18</v>
      </c>
      <c r="AK19" s="11" t="s">
        <v>18</v>
      </c>
      <c r="AL19" s="13" t="s">
        <v>18</v>
      </c>
      <c r="AM19" s="11" t="s">
        <v>18</v>
      </c>
    </row>
    <row r="20" spans="1:40" ht="30" x14ac:dyDescent="0.2">
      <c r="A20" s="10" t="s">
        <v>55</v>
      </c>
      <c r="B20" s="10" t="s">
        <v>61</v>
      </c>
      <c r="C20" s="10" t="s">
        <v>50</v>
      </c>
      <c r="D20" s="10"/>
      <c r="E20" s="10"/>
      <c r="F20" s="10"/>
      <c r="G20" s="10"/>
      <c r="H20" s="10"/>
      <c r="I20" s="11" t="s">
        <v>18</v>
      </c>
      <c r="J20" s="11" t="s">
        <v>18</v>
      </c>
      <c r="K20" s="11" t="s">
        <v>18</v>
      </c>
      <c r="L20" s="11" t="s">
        <v>18</v>
      </c>
      <c r="M20" s="12" t="s">
        <v>18</v>
      </c>
      <c r="N20" s="13" t="s">
        <v>18</v>
      </c>
      <c r="O20" s="11" t="s">
        <v>57</v>
      </c>
      <c r="P20" s="11" t="s">
        <v>57</v>
      </c>
      <c r="Q20" s="11" t="s">
        <v>18</v>
      </c>
      <c r="R20" s="11" t="s">
        <v>18</v>
      </c>
      <c r="S20" s="11" t="s">
        <v>18</v>
      </c>
      <c r="T20" s="12" t="s">
        <v>18</v>
      </c>
      <c r="U20" s="13" t="s">
        <v>18</v>
      </c>
      <c r="V20" s="11" t="s">
        <v>18</v>
      </c>
      <c r="W20" s="11" t="s">
        <v>18</v>
      </c>
      <c r="X20" s="11" t="s">
        <v>18</v>
      </c>
      <c r="Y20" s="11" t="s">
        <v>18</v>
      </c>
      <c r="Z20" s="11" t="s">
        <v>18</v>
      </c>
      <c r="AA20" s="12" t="s">
        <v>18</v>
      </c>
      <c r="AB20" s="13" t="s">
        <v>18</v>
      </c>
      <c r="AC20" s="11" t="s">
        <v>18</v>
      </c>
      <c r="AD20" s="11" t="s">
        <v>18</v>
      </c>
      <c r="AE20" s="11" t="s">
        <v>18</v>
      </c>
      <c r="AF20" s="11" t="s">
        <v>18</v>
      </c>
      <c r="AG20" s="11" t="s">
        <v>18</v>
      </c>
      <c r="AH20" s="12" t="s">
        <v>18</v>
      </c>
      <c r="AI20" s="13" t="s">
        <v>18</v>
      </c>
      <c r="AJ20" s="11" t="s">
        <v>18</v>
      </c>
      <c r="AK20" s="11" t="s">
        <v>18</v>
      </c>
      <c r="AL20" s="13" t="s">
        <v>18</v>
      </c>
      <c r="AM20" s="11" t="s">
        <v>18</v>
      </c>
    </row>
    <row r="21" spans="1:40" ht="30" x14ac:dyDescent="0.2">
      <c r="A21" s="10" t="s">
        <v>55</v>
      </c>
      <c r="B21" s="10" t="s">
        <v>61</v>
      </c>
      <c r="C21" s="10" t="s">
        <v>51</v>
      </c>
      <c r="D21" s="10"/>
      <c r="E21" s="10"/>
      <c r="F21" s="10"/>
      <c r="G21" s="10"/>
      <c r="H21" s="10"/>
      <c r="I21" s="11" t="s">
        <v>18</v>
      </c>
      <c r="J21" s="11" t="s">
        <v>18</v>
      </c>
      <c r="K21" s="11" t="s">
        <v>18</v>
      </c>
      <c r="L21" s="11" t="s">
        <v>18</v>
      </c>
      <c r="M21" s="12" t="s">
        <v>18</v>
      </c>
      <c r="N21" s="13" t="s">
        <v>18</v>
      </c>
      <c r="O21" s="11" t="s">
        <v>18</v>
      </c>
      <c r="P21" s="11" t="s">
        <v>18</v>
      </c>
      <c r="Q21" s="11" t="s">
        <v>57</v>
      </c>
      <c r="R21" s="11" t="s">
        <v>57</v>
      </c>
      <c r="S21" s="11" t="s">
        <v>18</v>
      </c>
      <c r="T21" s="12" t="s">
        <v>18</v>
      </c>
      <c r="U21" s="13" t="s">
        <v>18</v>
      </c>
      <c r="V21" s="11" t="s">
        <v>18</v>
      </c>
      <c r="W21" s="11" t="s">
        <v>18</v>
      </c>
      <c r="X21" s="11" t="s">
        <v>18</v>
      </c>
      <c r="Y21" s="11" t="s">
        <v>18</v>
      </c>
      <c r="Z21" s="11" t="s">
        <v>18</v>
      </c>
      <c r="AA21" s="12" t="s">
        <v>18</v>
      </c>
      <c r="AB21" s="13" t="s">
        <v>18</v>
      </c>
      <c r="AC21" s="11" t="s">
        <v>18</v>
      </c>
      <c r="AD21" s="11" t="s">
        <v>18</v>
      </c>
      <c r="AE21" s="11" t="s">
        <v>18</v>
      </c>
      <c r="AF21" s="11" t="s">
        <v>18</v>
      </c>
      <c r="AG21" s="11" t="s">
        <v>18</v>
      </c>
      <c r="AH21" s="12" t="s">
        <v>18</v>
      </c>
      <c r="AI21" s="13" t="s">
        <v>18</v>
      </c>
      <c r="AJ21" s="11" t="s">
        <v>18</v>
      </c>
      <c r="AK21" s="11" t="s">
        <v>18</v>
      </c>
      <c r="AL21" s="13" t="s">
        <v>18</v>
      </c>
      <c r="AM21" s="11" t="s">
        <v>18</v>
      </c>
    </row>
    <row r="22" spans="1:40" ht="30" x14ac:dyDescent="0.2">
      <c r="A22" s="10" t="s">
        <v>55</v>
      </c>
      <c r="B22" s="10" t="s">
        <v>60</v>
      </c>
      <c r="C22" s="10" t="s">
        <v>51</v>
      </c>
      <c r="D22" s="10" t="s">
        <v>177</v>
      </c>
      <c r="E22" s="10">
        <v>16</v>
      </c>
      <c r="F22" s="74">
        <v>146.57499999999999</v>
      </c>
      <c r="G22" s="74">
        <v>48.844999999999999</v>
      </c>
      <c r="H22" s="55"/>
      <c r="I22" s="11" t="s">
        <v>18</v>
      </c>
      <c r="J22" s="11" t="s">
        <v>18</v>
      </c>
      <c r="K22" s="11" t="s">
        <v>18</v>
      </c>
      <c r="L22" s="11" t="s">
        <v>18</v>
      </c>
      <c r="M22" s="12" t="s">
        <v>18</v>
      </c>
      <c r="N22" s="13" t="s">
        <v>18</v>
      </c>
      <c r="O22" s="11" t="s">
        <v>18</v>
      </c>
      <c r="P22" s="11" t="s">
        <v>18</v>
      </c>
      <c r="Q22" s="11" t="s">
        <v>18</v>
      </c>
      <c r="R22" s="11" t="s">
        <v>18</v>
      </c>
      <c r="S22" s="11" t="s">
        <v>18</v>
      </c>
      <c r="T22" s="12" t="s">
        <v>18</v>
      </c>
      <c r="U22" s="13" t="s">
        <v>18</v>
      </c>
      <c r="V22" s="11" t="s">
        <v>18</v>
      </c>
      <c r="W22" s="11" t="s">
        <v>18</v>
      </c>
      <c r="X22" s="11" t="s">
        <v>18</v>
      </c>
      <c r="Y22" s="11" t="s">
        <v>57</v>
      </c>
      <c r="Z22" s="11" t="s">
        <v>18</v>
      </c>
      <c r="AA22" s="12" t="s">
        <v>18</v>
      </c>
      <c r="AB22" s="13" t="s">
        <v>18</v>
      </c>
      <c r="AC22" s="11" t="s">
        <v>18</v>
      </c>
      <c r="AD22" s="11" t="s">
        <v>18</v>
      </c>
      <c r="AE22" s="11" t="s">
        <v>18</v>
      </c>
      <c r="AF22" s="11" t="s">
        <v>18</v>
      </c>
      <c r="AG22" s="11" t="s">
        <v>18</v>
      </c>
      <c r="AH22" s="12" t="s">
        <v>18</v>
      </c>
      <c r="AI22" s="13" t="s">
        <v>18</v>
      </c>
      <c r="AJ22" s="11" t="s">
        <v>18</v>
      </c>
      <c r="AK22" s="11" t="s">
        <v>18</v>
      </c>
      <c r="AL22" s="13" t="s">
        <v>18</v>
      </c>
      <c r="AM22" s="11" t="s">
        <v>18</v>
      </c>
    </row>
    <row r="23" spans="1:40" ht="30" x14ac:dyDescent="0.2">
      <c r="A23" s="10" t="s">
        <v>55</v>
      </c>
      <c r="B23" s="10" t="s">
        <v>63</v>
      </c>
      <c r="C23" s="10" t="s">
        <v>64</v>
      </c>
      <c r="D23" s="10"/>
      <c r="E23" s="10"/>
      <c r="F23" s="10"/>
      <c r="G23" s="10"/>
      <c r="H23" s="10"/>
      <c r="I23" s="11" t="s">
        <v>18</v>
      </c>
      <c r="J23" s="11" t="s">
        <v>18</v>
      </c>
      <c r="K23" s="11" t="s">
        <v>18</v>
      </c>
      <c r="L23" s="11" t="s">
        <v>18</v>
      </c>
      <c r="M23" s="12" t="s">
        <v>18</v>
      </c>
      <c r="N23" s="13" t="s">
        <v>18</v>
      </c>
      <c r="O23" s="11" t="s">
        <v>18</v>
      </c>
      <c r="P23" s="11" t="s">
        <v>18</v>
      </c>
      <c r="Q23" s="11" t="s">
        <v>18</v>
      </c>
      <c r="R23" s="11" t="s">
        <v>18</v>
      </c>
      <c r="S23" s="11" t="s">
        <v>18</v>
      </c>
      <c r="T23" s="12" t="s">
        <v>18</v>
      </c>
      <c r="U23" s="13" t="s">
        <v>18</v>
      </c>
      <c r="V23" s="11" t="s">
        <v>18</v>
      </c>
      <c r="W23" s="11" t="s">
        <v>18</v>
      </c>
      <c r="X23" s="11" t="s">
        <v>18</v>
      </c>
      <c r="Y23" s="11" t="s">
        <v>18</v>
      </c>
      <c r="Z23" s="11" t="s">
        <v>18</v>
      </c>
      <c r="AA23" s="12" t="s">
        <v>18</v>
      </c>
      <c r="AB23" s="13" t="s">
        <v>18</v>
      </c>
      <c r="AC23" s="11" t="s">
        <v>65</v>
      </c>
      <c r="AD23" s="11" t="s">
        <v>18</v>
      </c>
      <c r="AE23" s="11" t="s">
        <v>18</v>
      </c>
      <c r="AF23" s="11" t="s">
        <v>18</v>
      </c>
      <c r="AG23" s="11" t="s">
        <v>18</v>
      </c>
      <c r="AH23" s="12" t="s">
        <v>18</v>
      </c>
      <c r="AI23" s="13" t="s">
        <v>18</v>
      </c>
      <c r="AJ23" s="11" t="s">
        <v>18</v>
      </c>
      <c r="AK23" s="11" t="s">
        <v>18</v>
      </c>
      <c r="AL23" s="13" t="s">
        <v>18</v>
      </c>
      <c r="AM23" s="11" t="s">
        <v>18</v>
      </c>
    </row>
    <row r="24" spans="1:40" ht="30" x14ac:dyDescent="0.2">
      <c r="A24" s="10" t="s">
        <v>55</v>
      </c>
      <c r="B24" s="10" t="s">
        <v>63</v>
      </c>
      <c r="C24" s="10" t="s">
        <v>66</v>
      </c>
      <c r="D24" s="10"/>
      <c r="E24" s="10"/>
      <c r="F24" s="10"/>
      <c r="G24" s="10"/>
      <c r="H24" s="10"/>
      <c r="I24" s="11" t="s">
        <v>18</v>
      </c>
      <c r="J24" s="11" t="s">
        <v>18</v>
      </c>
      <c r="K24" s="11" t="s">
        <v>18</v>
      </c>
      <c r="L24" s="11" t="s">
        <v>18</v>
      </c>
      <c r="M24" s="12" t="s">
        <v>18</v>
      </c>
      <c r="N24" s="13" t="s">
        <v>18</v>
      </c>
      <c r="O24" s="11" t="s">
        <v>18</v>
      </c>
      <c r="P24" s="11" t="s">
        <v>18</v>
      </c>
      <c r="Q24" s="11" t="s">
        <v>18</v>
      </c>
      <c r="R24" s="11" t="s">
        <v>18</v>
      </c>
      <c r="S24" s="11" t="s">
        <v>18</v>
      </c>
      <c r="T24" s="12" t="s">
        <v>18</v>
      </c>
      <c r="U24" s="13" t="s">
        <v>18</v>
      </c>
      <c r="V24" s="11" t="s">
        <v>18</v>
      </c>
      <c r="W24" s="11" t="s">
        <v>18</v>
      </c>
      <c r="X24" s="11" t="s">
        <v>18</v>
      </c>
      <c r="Y24" s="11" t="s">
        <v>18</v>
      </c>
      <c r="Z24" s="11" t="s">
        <v>18</v>
      </c>
      <c r="AA24" s="12" t="s">
        <v>18</v>
      </c>
      <c r="AB24" s="13" t="s">
        <v>18</v>
      </c>
      <c r="AC24" s="11" t="s">
        <v>18</v>
      </c>
      <c r="AD24" s="11" t="s">
        <v>18</v>
      </c>
      <c r="AE24" s="11" t="s">
        <v>65</v>
      </c>
      <c r="AF24" s="11" t="s">
        <v>18</v>
      </c>
      <c r="AG24" s="11" t="s">
        <v>18</v>
      </c>
      <c r="AH24" s="12" t="s">
        <v>18</v>
      </c>
      <c r="AI24" s="13" t="s">
        <v>18</v>
      </c>
      <c r="AJ24" s="11" t="s">
        <v>18</v>
      </c>
      <c r="AK24" s="11" t="s">
        <v>18</v>
      </c>
      <c r="AL24" s="13" t="s">
        <v>18</v>
      </c>
      <c r="AM24" s="11" t="s">
        <v>18</v>
      </c>
    </row>
    <row r="25" spans="1:40" ht="30" x14ac:dyDescent="0.2">
      <c r="A25" s="10" t="s">
        <v>55</v>
      </c>
      <c r="B25" s="10" t="s">
        <v>63</v>
      </c>
      <c r="C25" s="10" t="s">
        <v>67</v>
      </c>
      <c r="D25" s="10"/>
      <c r="E25" s="10"/>
      <c r="F25" s="10"/>
      <c r="G25" s="10"/>
      <c r="H25" s="10"/>
      <c r="I25" s="11" t="s">
        <v>18</v>
      </c>
      <c r="J25" s="11" t="s">
        <v>18</v>
      </c>
      <c r="K25" s="11" t="s">
        <v>18</v>
      </c>
      <c r="L25" s="11" t="s">
        <v>18</v>
      </c>
      <c r="M25" s="12" t="s">
        <v>18</v>
      </c>
      <c r="N25" s="13" t="s">
        <v>18</v>
      </c>
      <c r="O25" s="11" t="s">
        <v>18</v>
      </c>
      <c r="P25" s="11" t="s">
        <v>18</v>
      </c>
      <c r="Q25" s="11" t="s">
        <v>18</v>
      </c>
      <c r="R25" s="11" t="s">
        <v>18</v>
      </c>
      <c r="S25" s="11" t="s">
        <v>18</v>
      </c>
      <c r="T25" s="12" t="s">
        <v>18</v>
      </c>
      <c r="U25" s="13" t="s">
        <v>18</v>
      </c>
      <c r="V25" s="11" t="s">
        <v>18</v>
      </c>
      <c r="W25" s="11" t="s">
        <v>18</v>
      </c>
      <c r="X25" s="11" t="s">
        <v>18</v>
      </c>
      <c r="Y25" s="11" t="s">
        <v>18</v>
      </c>
      <c r="Z25" s="11" t="s">
        <v>18</v>
      </c>
      <c r="AA25" s="12" t="s">
        <v>18</v>
      </c>
      <c r="AB25" s="13" t="s">
        <v>18</v>
      </c>
      <c r="AC25" s="11" t="s">
        <v>18</v>
      </c>
      <c r="AD25" s="11" t="s">
        <v>18</v>
      </c>
      <c r="AE25" s="11" t="s">
        <v>18</v>
      </c>
      <c r="AF25" s="11" t="s">
        <v>18</v>
      </c>
      <c r="AG25" s="11" t="s">
        <v>65</v>
      </c>
      <c r="AH25" s="12" t="s">
        <v>18</v>
      </c>
      <c r="AI25" s="13" t="s">
        <v>18</v>
      </c>
      <c r="AJ25" s="11" t="s">
        <v>18</v>
      </c>
      <c r="AK25" s="11" t="s">
        <v>18</v>
      </c>
      <c r="AL25" s="13" t="s">
        <v>18</v>
      </c>
      <c r="AM25" s="11" t="s">
        <v>18</v>
      </c>
    </row>
    <row r="26" spans="1:40" ht="30" x14ac:dyDescent="0.2">
      <c r="A26" s="10" t="s">
        <v>133</v>
      </c>
      <c r="B26" s="10" t="s">
        <v>134</v>
      </c>
      <c r="C26" s="10" t="s">
        <v>51</v>
      </c>
      <c r="D26" s="10" t="s">
        <v>175</v>
      </c>
      <c r="E26" s="10">
        <v>4</v>
      </c>
      <c r="F26" s="10">
        <v>2.3872499999999999</v>
      </c>
      <c r="G26" s="10">
        <v>1.2</v>
      </c>
      <c r="H26" s="55">
        <f t="shared" ref="H26:H27" si="1">G26/F26</f>
        <v>0.50267043669494194</v>
      </c>
      <c r="I26" s="55"/>
      <c r="J26" s="11" t="s">
        <v>18</v>
      </c>
      <c r="K26" s="11" t="s">
        <v>18</v>
      </c>
      <c r="L26" s="11" t="s">
        <v>137</v>
      </c>
      <c r="M26" s="12" t="s">
        <v>18</v>
      </c>
      <c r="N26" s="13" t="s">
        <v>18</v>
      </c>
      <c r="O26" s="11" t="s">
        <v>18</v>
      </c>
      <c r="P26" s="11" t="s">
        <v>18</v>
      </c>
      <c r="Q26" s="11" t="s">
        <v>18</v>
      </c>
      <c r="R26" s="11" t="s">
        <v>18</v>
      </c>
      <c r="S26" s="11" t="s">
        <v>18</v>
      </c>
      <c r="T26" s="12" t="s">
        <v>18</v>
      </c>
      <c r="U26" s="13" t="s">
        <v>18</v>
      </c>
      <c r="V26" s="11" t="s">
        <v>18</v>
      </c>
      <c r="W26" s="11" t="s">
        <v>18</v>
      </c>
      <c r="X26" s="11" t="s">
        <v>18</v>
      </c>
      <c r="Y26" s="11" t="s">
        <v>18</v>
      </c>
      <c r="Z26" s="11" t="s">
        <v>18</v>
      </c>
      <c r="AA26" s="12" t="s">
        <v>18</v>
      </c>
      <c r="AB26" s="13" t="s">
        <v>18</v>
      </c>
      <c r="AC26" s="11" t="s">
        <v>18</v>
      </c>
      <c r="AD26" s="11" t="s">
        <v>18</v>
      </c>
      <c r="AE26" s="11" t="s">
        <v>18</v>
      </c>
      <c r="AF26" s="11" t="s">
        <v>127</v>
      </c>
      <c r="AG26" s="11" t="s">
        <v>25</v>
      </c>
      <c r="AH26" s="12" t="s">
        <v>18</v>
      </c>
      <c r="AI26" s="13" t="s">
        <v>18</v>
      </c>
      <c r="AJ26" s="11" t="s">
        <v>18</v>
      </c>
      <c r="AK26" s="11" t="s">
        <v>18</v>
      </c>
      <c r="AL26" s="13" t="s">
        <v>18</v>
      </c>
      <c r="AM26" s="11" t="s">
        <v>18</v>
      </c>
      <c r="AN26" s="1" t="s">
        <v>240</v>
      </c>
    </row>
    <row r="27" spans="1:40" ht="30" x14ac:dyDescent="0.2">
      <c r="A27" s="10" t="s">
        <v>133</v>
      </c>
      <c r="B27" s="10" t="s">
        <v>141</v>
      </c>
      <c r="C27" s="10" t="s">
        <v>50</v>
      </c>
      <c r="D27" s="10" t="s">
        <v>175</v>
      </c>
      <c r="E27" s="10">
        <v>5</v>
      </c>
      <c r="F27" s="10">
        <v>4.2845599999999999</v>
      </c>
      <c r="G27" s="10">
        <v>1.6</v>
      </c>
      <c r="H27" s="55">
        <f t="shared" si="1"/>
        <v>0.37343391153350636</v>
      </c>
      <c r="I27" s="11" t="s">
        <v>25</v>
      </c>
      <c r="J27" s="11" t="s">
        <v>18</v>
      </c>
      <c r="K27" s="11" t="s">
        <v>18</v>
      </c>
      <c r="L27" s="11" t="s">
        <v>18</v>
      </c>
      <c r="M27" s="12" t="s">
        <v>18</v>
      </c>
      <c r="N27" s="13" t="s">
        <v>18</v>
      </c>
      <c r="O27" s="11" t="s">
        <v>136</v>
      </c>
      <c r="P27" s="11" t="s">
        <v>18</v>
      </c>
      <c r="Q27" s="11" t="s">
        <v>18</v>
      </c>
      <c r="R27" s="11" t="s">
        <v>18</v>
      </c>
      <c r="S27" s="11" t="s">
        <v>18</v>
      </c>
      <c r="T27" s="12" t="s">
        <v>18</v>
      </c>
      <c r="U27" s="13" t="s">
        <v>18</v>
      </c>
      <c r="V27" s="11" t="s">
        <v>18</v>
      </c>
      <c r="W27" s="11" t="s">
        <v>18</v>
      </c>
      <c r="X27" s="11" t="s">
        <v>18</v>
      </c>
      <c r="Y27" s="11" t="s">
        <v>136</v>
      </c>
      <c r="Z27" s="11" t="s">
        <v>18</v>
      </c>
      <c r="AA27" s="12" t="s">
        <v>18</v>
      </c>
      <c r="AB27" s="13" t="s">
        <v>18</v>
      </c>
      <c r="AC27" s="11" t="s">
        <v>18</v>
      </c>
      <c r="AD27" s="11" t="s">
        <v>18</v>
      </c>
      <c r="AE27" s="11" t="s">
        <v>18</v>
      </c>
      <c r="AF27" s="11" t="s">
        <v>18</v>
      </c>
      <c r="AG27" s="11" t="s">
        <v>135</v>
      </c>
      <c r="AH27" s="12" t="s">
        <v>18</v>
      </c>
      <c r="AI27" s="13" t="s">
        <v>18</v>
      </c>
      <c r="AJ27" s="11" t="s">
        <v>18</v>
      </c>
      <c r="AK27" s="11" t="s">
        <v>18</v>
      </c>
      <c r="AL27" s="13" t="s">
        <v>18</v>
      </c>
      <c r="AM27" s="11" t="s">
        <v>18</v>
      </c>
      <c r="AN27" s="1" t="s">
        <v>240</v>
      </c>
    </row>
    <row r="28" spans="1:40" ht="30" x14ac:dyDescent="0.2">
      <c r="A28" s="10" t="s">
        <v>68</v>
      </c>
      <c r="B28" s="10" t="s">
        <v>73</v>
      </c>
      <c r="C28" s="10" t="s">
        <v>17</v>
      </c>
      <c r="D28" s="10"/>
      <c r="E28" s="10"/>
      <c r="F28" s="10"/>
      <c r="G28" s="10"/>
      <c r="H28" s="10"/>
      <c r="I28" s="11" t="s">
        <v>18</v>
      </c>
      <c r="J28" s="11" t="s">
        <v>18</v>
      </c>
      <c r="K28" s="11" t="s">
        <v>18</v>
      </c>
      <c r="L28" s="11" t="s">
        <v>18</v>
      </c>
      <c r="M28" s="12" t="s">
        <v>18</v>
      </c>
      <c r="N28" s="13" t="s">
        <v>18</v>
      </c>
      <c r="O28" s="11" t="s">
        <v>18</v>
      </c>
      <c r="P28" s="11" t="s">
        <v>18</v>
      </c>
      <c r="Q28" s="11" t="s">
        <v>18</v>
      </c>
      <c r="R28" s="11" t="s">
        <v>18</v>
      </c>
      <c r="S28" s="11" t="s">
        <v>18</v>
      </c>
      <c r="T28" s="12" t="s">
        <v>18</v>
      </c>
      <c r="U28" s="13" t="s">
        <v>18</v>
      </c>
      <c r="V28" s="11" t="s">
        <v>18</v>
      </c>
      <c r="W28" s="11" t="s">
        <v>18</v>
      </c>
      <c r="X28" s="11" t="s">
        <v>18</v>
      </c>
      <c r="Y28" s="11" t="s">
        <v>18</v>
      </c>
      <c r="Z28" s="11" t="s">
        <v>18</v>
      </c>
      <c r="AA28" s="12" t="s">
        <v>18</v>
      </c>
      <c r="AB28" s="13" t="s">
        <v>18</v>
      </c>
      <c r="AC28" s="11" t="s">
        <v>18</v>
      </c>
      <c r="AD28" s="11" t="s">
        <v>74</v>
      </c>
      <c r="AE28" s="11" t="s">
        <v>18</v>
      </c>
      <c r="AF28" s="11" t="s">
        <v>18</v>
      </c>
      <c r="AG28" s="11" t="s">
        <v>18</v>
      </c>
      <c r="AH28" s="12" t="s">
        <v>18</v>
      </c>
      <c r="AI28" s="13" t="s">
        <v>18</v>
      </c>
      <c r="AJ28" s="11" t="s">
        <v>18</v>
      </c>
      <c r="AK28" s="11" t="s">
        <v>18</v>
      </c>
      <c r="AL28" s="13" t="s">
        <v>18</v>
      </c>
      <c r="AM28" s="11" t="s">
        <v>18</v>
      </c>
    </row>
    <row r="29" spans="1:40" ht="30" x14ac:dyDescent="0.2">
      <c r="A29" s="10" t="s">
        <v>68</v>
      </c>
      <c r="B29" s="10" t="s">
        <v>73</v>
      </c>
      <c r="C29" s="10" t="s">
        <v>50</v>
      </c>
      <c r="D29" s="10"/>
      <c r="E29" s="10"/>
      <c r="F29" s="10"/>
      <c r="G29" s="10"/>
      <c r="H29" s="10"/>
      <c r="I29" s="11" t="s">
        <v>18</v>
      </c>
      <c r="J29" s="11" t="s">
        <v>18</v>
      </c>
      <c r="K29" s="11" t="s">
        <v>18</v>
      </c>
      <c r="L29" s="11" t="s">
        <v>18</v>
      </c>
      <c r="M29" s="12" t="s">
        <v>18</v>
      </c>
      <c r="N29" s="13" t="s">
        <v>18</v>
      </c>
      <c r="O29" s="11" t="s">
        <v>18</v>
      </c>
      <c r="P29" s="11" t="s">
        <v>18</v>
      </c>
      <c r="Q29" s="11" t="s">
        <v>18</v>
      </c>
      <c r="R29" s="11" t="s">
        <v>18</v>
      </c>
      <c r="S29" s="11" t="s">
        <v>18</v>
      </c>
      <c r="T29" s="12" t="s">
        <v>18</v>
      </c>
      <c r="U29" s="13" t="s">
        <v>18</v>
      </c>
      <c r="V29" s="11" t="s">
        <v>18</v>
      </c>
      <c r="W29" s="11" t="s">
        <v>18</v>
      </c>
      <c r="X29" s="11" t="s">
        <v>18</v>
      </c>
      <c r="Y29" s="11" t="s">
        <v>18</v>
      </c>
      <c r="Z29" s="11" t="s">
        <v>18</v>
      </c>
      <c r="AA29" s="12" t="s">
        <v>18</v>
      </c>
      <c r="AB29" s="13" t="s">
        <v>18</v>
      </c>
      <c r="AC29" s="11" t="s">
        <v>18</v>
      </c>
      <c r="AD29" s="11" t="s">
        <v>28</v>
      </c>
      <c r="AE29" s="11" t="s">
        <v>25</v>
      </c>
      <c r="AF29" s="11" t="s">
        <v>25</v>
      </c>
      <c r="AG29" s="11" t="s">
        <v>25</v>
      </c>
      <c r="AH29" s="12" t="s">
        <v>25</v>
      </c>
      <c r="AI29" s="13" t="s">
        <v>25</v>
      </c>
      <c r="AJ29" s="11" t="s">
        <v>25</v>
      </c>
      <c r="AK29" s="11" t="s">
        <v>25</v>
      </c>
      <c r="AL29" s="13" t="s">
        <v>25</v>
      </c>
      <c r="AM29" s="11" t="s">
        <v>25</v>
      </c>
    </row>
    <row r="30" spans="1:40" ht="30" x14ac:dyDescent="0.2">
      <c r="A30" s="10" t="s">
        <v>68</v>
      </c>
      <c r="B30" s="10" t="s">
        <v>75</v>
      </c>
      <c r="C30" s="10" t="s">
        <v>51</v>
      </c>
      <c r="D30" s="10"/>
      <c r="E30" s="10"/>
      <c r="F30" s="10"/>
      <c r="G30" s="10"/>
      <c r="H30" s="10"/>
      <c r="I30" s="11" t="s">
        <v>18</v>
      </c>
      <c r="J30" s="11" t="s">
        <v>18</v>
      </c>
      <c r="K30" s="11" t="s">
        <v>18</v>
      </c>
      <c r="L30" s="11" t="s">
        <v>18</v>
      </c>
      <c r="M30" s="12" t="s">
        <v>18</v>
      </c>
      <c r="N30" s="13" t="s">
        <v>18</v>
      </c>
      <c r="O30" s="11" t="s">
        <v>18</v>
      </c>
      <c r="P30" s="11" t="s">
        <v>18</v>
      </c>
      <c r="Q30" s="11" t="s">
        <v>18</v>
      </c>
      <c r="R30" s="11" t="s">
        <v>18</v>
      </c>
      <c r="S30" s="11" t="s">
        <v>18</v>
      </c>
      <c r="T30" s="12" t="s">
        <v>18</v>
      </c>
      <c r="U30" s="13" t="s">
        <v>18</v>
      </c>
      <c r="V30" s="11" t="s">
        <v>18</v>
      </c>
      <c r="W30" s="11" t="s">
        <v>18</v>
      </c>
      <c r="X30" s="11" t="s">
        <v>18</v>
      </c>
      <c r="Y30" s="11" t="s">
        <v>18</v>
      </c>
      <c r="Z30" s="11" t="s">
        <v>28</v>
      </c>
      <c r="AA30" s="12" t="s">
        <v>42</v>
      </c>
      <c r="AB30" s="13" t="s">
        <v>18</v>
      </c>
      <c r="AC30" s="11" t="s">
        <v>18</v>
      </c>
      <c r="AD30" s="11" t="s">
        <v>18</v>
      </c>
      <c r="AE30" s="11" t="s">
        <v>18</v>
      </c>
      <c r="AF30" s="11" t="s">
        <v>18</v>
      </c>
      <c r="AG30" s="11" t="s">
        <v>18</v>
      </c>
      <c r="AH30" s="12" t="s">
        <v>18</v>
      </c>
      <c r="AI30" s="13" t="s">
        <v>18</v>
      </c>
      <c r="AJ30" s="11" t="s">
        <v>18</v>
      </c>
      <c r="AK30" s="11" t="s">
        <v>18</v>
      </c>
      <c r="AL30" s="13" t="s">
        <v>18</v>
      </c>
      <c r="AM30" s="11" t="s">
        <v>18</v>
      </c>
    </row>
    <row r="31" spans="1:40" ht="30" x14ac:dyDescent="0.2">
      <c r="A31" s="10" t="s">
        <v>76</v>
      </c>
      <c r="B31" s="10" t="s">
        <v>77</v>
      </c>
      <c r="C31" s="10" t="s">
        <v>50</v>
      </c>
      <c r="D31" s="10"/>
      <c r="E31" s="10"/>
      <c r="F31" s="10"/>
      <c r="G31" s="10"/>
      <c r="H31" s="10"/>
      <c r="I31" s="11" t="s">
        <v>18</v>
      </c>
      <c r="J31" s="11" t="s">
        <v>18</v>
      </c>
      <c r="K31" s="11" t="s">
        <v>18</v>
      </c>
      <c r="L31" s="11" t="s">
        <v>18</v>
      </c>
      <c r="M31" s="12" t="s">
        <v>18</v>
      </c>
      <c r="N31" s="13" t="s">
        <v>78</v>
      </c>
      <c r="O31" s="11" t="s">
        <v>18</v>
      </c>
      <c r="P31" s="11" t="s">
        <v>18</v>
      </c>
      <c r="Q31" s="11" t="s">
        <v>18</v>
      </c>
      <c r="R31" s="11" t="s">
        <v>18</v>
      </c>
      <c r="S31" s="11" t="s">
        <v>18</v>
      </c>
      <c r="T31" s="12" t="s">
        <v>18</v>
      </c>
      <c r="U31" s="13" t="s">
        <v>18</v>
      </c>
      <c r="V31" s="11" t="s">
        <v>18</v>
      </c>
      <c r="W31" s="11" t="s">
        <v>18</v>
      </c>
      <c r="X31" s="11" t="s">
        <v>18</v>
      </c>
      <c r="Y31" s="11" t="s">
        <v>18</v>
      </c>
      <c r="Z31" s="11" t="s">
        <v>18</v>
      </c>
      <c r="AA31" s="12" t="s">
        <v>18</v>
      </c>
      <c r="AB31" s="13" t="s">
        <v>18</v>
      </c>
      <c r="AC31" s="11" t="s">
        <v>18</v>
      </c>
      <c r="AD31" s="11" t="s">
        <v>18</v>
      </c>
      <c r="AE31" s="11" t="s">
        <v>18</v>
      </c>
      <c r="AF31" s="11" t="s">
        <v>18</v>
      </c>
      <c r="AG31" s="11" t="s">
        <v>18</v>
      </c>
      <c r="AH31" s="12" t="s">
        <v>18</v>
      </c>
      <c r="AI31" s="13" t="s">
        <v>18</v>
      </c>
      <c r="AJ31" s="11" t="s">
        <v>18</v>
      </c>
      <c r="AK31" s="11" t="s">
        <v>18</v>
      </c>
      <c r="AL31" s="13" t="s">
        <v>18</v>
      </c>
      <c r="AM31" s="11" t="s">
        <v>18</v>
      </c>
    </row>
    <row r="32" spans="1:40" ht="30" x14ac:dyDescent="0.2">
      <c r="A32" s="10" t="s">
        <v>76</v>
      </c>
      <c r="B32" s="10" t="s">
        <v>77</v>
      </c>
      <c r="C32" s="10" t="s">
        <v>51</v>
      </c>
      <c r="D32" s="10"/>
      <c r="E32" s="10"/>
      <c r="F32" s="10"/>
      <c r="G32" s="10"/>
      <c r="H32" s="10"/>
      <c r="I32" s="11" t="s">
        <v>18</v>
      </c>
      <c r="J32" s="11" t="s">
        <v>18</v>
      </c>
      <c r="K32" s="11" t="s">
        <v>18</v>
      </c>
      <c r="L32" s="11" t="s">
        <v>18</v>
      </c>
      <c r="M32" s="12" t="s">
        <v>18</v>
      </c>
      <c r="N32" s="13" t="s">
        <v>79</v>
      </c>
      <c r="O32" s="11" t="s">
        <v>18</v>
      </c>
      <c r="P32" s="11" t="s">
        <v>18</v>
      </c>
      <c r="Q32" s="11" t="s">
        <v>18</v>
      </c>
      <c r="R32" s="11" t="s">
        <v>18</v>
      </c>
      <c r="S32" s="11" t="s">
        <v>18</v>
      </c>
      <c r="T32" s="12" t="s">
        <v>18</v>
      </c>
      <c r="U32" s="13" t="s">
        <v>18</v>
      </c>
      <c r="V32" s="11" t="s">
        <v>18</v>
      </c>
      <c r="W32" s="11" t="s">
        <v>18</v>
      </c>
      <c r="X32" s="11" t="s">
        <v>18</v>
      </c>
      <c r="Y32" s="11" t="s">
        <v>18</v>
      </c>
      <c r="Z32" s="11" t="s">
        <v>18</v>
      </c>
      <c r="AA32" s="12" t="s">
        <v>18</v>
      </c>
      <c r="AB32" s="13" t="s">
        <v>18</v>
      </c>
      <c r="AC32" s="11" t="s">
        <v>18</v>
      </c>
      <c r="AD32" s="11" t="s">
        <v>18</v>
      </c>
      <c r="AE32" s="11" t="s">
        <v>18</v>
      </c>
      <c r="AF32" s="11" t="s">
        <v>18</v>
      </c>
      <c r="AG32" s="11" t="s">
        <v>18</v>
      </c>
      <c r="AH32" s="12" t="s">
        <v>18</v>
      </c>
      <c r="AI32" s="13" t="s">
        <v>18</v>
      </c>
      <c r="AJ32" s="11" t="s">
        <v>18</v>
      </c>
      <c r="AK32" s="11" t="s">
        <v>18</v>
      </c>
      <c r="AL32" s="13" t="s">
        <v>18</v>
      </c>
      <c r="AM32" s="11" t="s">
        <v>18</v>
      </c>
    </row>
    <row r="33" spans="1:39" ht="30" x14ac:dyDescent="0.2">
      <c r="A33" s="10" t="s">
        <v>76</v>
      </c>
      <c r="B33" s="10" t="s">
        <v>77</v>
      </c>
      <c r="C33" s="10" t="s">
        <v>58</v>
      </c>
      <c r="D33" s="10"/>
      <c r="E33" s="10"/>
      <c r="F33" s="10"/>
      <c r="G33" s="10"/>
      <c r="H33" s="10"/>
      <c r="I33" s="11" t="s">
        <v>18</v>
      </c>
      <c r="J33" s="11" t="s">
        <v>18</v>
      </c>
      <c r="K33" s="11" t="s">
        <v>18</v>
      </c>
      <c r="L33" s="11" t="s">
        <v>18</v>
      </c>
      <c r="M33" s="12" t="s">
        <v>18</v>
      </c>
      <c r="N33" s="13" t="s">
        <v>80</v>
      </c>
      <c r="O33" s="11" t="s">
        <v>18</v>
      </c>
      <c r="P33" s="11" t="s">
        <v>18</v>
      </c>
      <c r="Q33" s="11" t="s">
        <v>18</v>
      </c>
      <c r="R33" s="11" t="s">
        <v>18</v>
      </c>
      <c r="S33" s="11" t="s">
        <v>18</v>
      </c>
      <c r="T33" s="12" t="s">
        <v>18</v>
      </c>
      <c r="U33" s="13" t="s">
        <v>18</v>
      </c>
      <c r="V33" s="11" t="s">
        <v>18</v>
      </c>
      <c r="W33" s="11" t="s">
        <v>18</v>
      </c>
      <c r="X33" s="11" t="s">
        <v>18</v>
      </c>
      <c r="Y33" s="11" t="s">
        <v>18</v>
      </c>
      <c r="Z33" s="11" t="s">
        <v>18</v>
      </c>
      <c r="AA33" s="12" t="s">
        <v>18</v>
      </c>
      <c r="AB33" s="13" t="s">
        <v>18</v>
      </c>
      <c r="AC33" s="11" t="s">
        <v>18</v>
      </c>
      <c r="AD33" s="11" t="s">
        <v>18</v>
      </c>
      <c r="AE33" s="11" t="s">
        <v>18</v>
      </c>
      <c r="AF33" s="11" t="s">
        <v>18</v>
      </c>
      <c r="AG33" s="11" t="s">
        <v>18</v>
      </c>
      <c r="AH33" s="12" t="s">
        <v>18</v>
      </c>
      <c r="AI33" s="13" t="s">
        <v>18</v>
      </c>
      <c r="AJ33" s="11" t="s">
        <v>18</v>
      </c>
      <c r="AK33" s="11" t="s">
        <v>18</v>
      </c>
      <c r="AL33" s="13" t="s">
        <v>18</v>
      </c>
      <c r="AM33" s="11" t="s">
        <v>18</v>
      </c>
    </row>
    <row r="34" spans="1:39" ht="30" x14ac:dyDescent="0.2">
      <c r="A34" s="10" t="s">
        <v>76</v>
      </c>
      <c r="B34" s="10" t="s">
        <v>77</v>
      </c>
      <c r="C34" s="10" t="s">
        <v>81</v>
      </c>
      <c r="D34" s="10"/>
      <c r="E34" s="10"/>
      <c r="F34" s="10"/>
      <c r="G34" s="10"/>
      <c r="H34" s="10"/>
      <c r="I34" s="11" t="s">
        <v>18</v>
      </c>
      <c r="J34" s="11" t="s">
        <v>18</v>
      </c>
      <c r="K34" s="11" t="s">
        <v>18</v>
      </c>
      <c r="L34" s="11" t="s">
        <v>18</v>
      </c>
      <c r="M34" s="12" t="s">
        <v>18</v>
      </c>
      <c r="N34" s="13" t="s">
        <v>18</v>
      </c>
      <c r="O34" s="11" t="s">
        <v>18</v>
      </c>
      <c r="P34" s="11" t="s">
        <v>18</v>
      </c>
      <c r="Q34" s="11" t="s">
        <v>18</v>
      </c>
      <c r="R34" s="11" t="s">
        <v>18</v>
      </c>
      <c r="S34" s="11" t="s">
        <v>18</v>
      </c>
      <c r="T34" s="12" t="s">
        <v>18</v>
      </c>
      <c r="U34" s="13" t="s">
        <v>18</v>
      </c>
      <c r="V34" s="11" t="s">
        <v>18</v>
      </c>
      <c r="W34" s="11" t="s">
        <v>18</v>
      </c>
      <c r="X34" s="11" t="s">
        <v>18</v>
      </c>
      <c r="Y34" s="11" t="s">
        <v>18</v>
      </c>
      <c r="Z34" s="11" t="s">
        <v>18</v>
      </c>
      <c r="AA34" s="12" t="s">
        <v>18</v>
      </c>
      <c r="AB34" s="13" t="s">
        <v>74</v>
      </c>
      <c r="AC34" s="11" t="s">
        <v>18</v>
      </c>
      <c r="AD34" s="11" t="s">
        <v>18</v>
      </c>
      <c r="AE34" s="11" t="s">
        <v>18</v>
      </c>
      <c r="AF34" s="11" t="s">
        <v>18</v>
      </c>
      <c r="AG34" s="11" t="s">
        <v>18</v>
      </c>
      <c r="AH34" s="12" t="s">
        <v>18</v>
      </c>
      <c r="AI34" s="13" t="s">
        <v>18</v>
      </c>
      <c r="AJ34" s="11" t="s">
        <v>18</v>
      </c>
      <c r="AK34" s="11" t="s">
        <v>18</v>
      </c>
      <c r="AL34" s="13" t="s">
        <v>18</v>
      </c>
      <c r="AM34" s="11" t="s">
        <v>18</v>
      </c>
    </row>
    <row r="35" spans="1:39" ht="30" x14ac:dyDescent="0.2">
      <c r="A35" s="10" t="s">
        <v>11</v>
      </c>
      <c r="B35" s="10" t="s">
        <v>82</v>
      </c>
      <c r="C35" s="10" t="s">
        <v>50</v>
      </c>
      <c r="D35" s="10"/>
      <c r="E35" s="10"/>
      <c r="F35" s="10"/>
      <c r="G35" s="10"/>
      <c r="H35" s="10"/>
      <c r="I35" s="11" t="s">
        <v>18</v>
      </c>
      <c r="J35" s="11" t="s">
        <v>18</v>
      </c>
      <c r="K35" s="11" t="s">
        <v>18</v>
      </c>
      <c r="L35" s="11" t="s">
        <v>18</v>
      </c>
      <c r="M35" s="12" t="s">
        <v>18</v>
      </c>
      <c r="N35" s="13" t="s">
        <v>18</v>
      </c>
      <c r="O35" s="11" t="s">
        <v>18</v>
      </c>
      <c r="P35" s="11" t="s">
        <v>18</v>
      </c>
      <c r="Q35" s="11" t="s">
        <v>18</v>
      </c>
      <c r="R35" s="11" t="s">
        <v>18</v>
      </c>
      <c r="S35" s="11" t="s">
        <v>18</v>
      </c>
      <c r="T35" s="12" t="s">
        <v>18</v>
      </c>
      <c r="U35" s="13" t="s">
        <v>18</v>
      </c>
      <c r="V35" s="11" t="s">
        <v>18</v>
      </c>
      <c r="W35" s="11" t="s">
        <v>18</v>
      </c>
      <c r="X35" s="11" t="s">
        <v>18</v>
      </c>
      <c r="Y35" s="11" t="s">
        <v>18</v>
      </c>
      <c r="Z35" s="11" t="s">
        <v>18</v>
      </c>
      <c r="AA35" s="12" t="s">
        <v>18</v>
      </c>
      <c r="AB35" s="14" t="s">
        <v>165</v>
      </c>
      <c r="AC35" s="11" t="s">
        <v>18</v>
      </c>
      <c r="AD35" s="11" t="s">
        <v>18</v>
      </c>
      <c r="AE35" s="11" t="s">
        <v>18</v>
      </c>
      <c r="AF35" s="11" t="s">
        <v>18</v>
      </c>
      <c r="AG35" s="11" t="s">
        <v>18</v>
      </c>
      <c r="AH35" s="12" t="s">
        <v>18</v>
      </c>
      <c r="AI35" s="13" t="s">
        <v>18</v>
      </c>
      <c r="AJ35" s="11" t="s">
        <v>18</v>
      </c>
      <c r="AK35" s="11" t="s">
        <v>18</v>
      </c>
      <c r="AL35" s="13" t="s">
        <v>18</v>
      </c>
      <c r="AM35" s="11" t="s">
        <v>18</v>
      </c>
    </row>
    <row r="36" spans="1:39" ht="30" x14ac:dyDescent="0.2">
      <c r="A36" s="10" t="s">
        <v>55</v>
      </c>
      <c r="B36" s="10" t="s">
        <v>62</v>
      </c>
      <c r="C36" s="10" t="s">
        <v>50</v>
      </c>
      <c r="D36" s="10" t="s">
        <v>177</v>
      </c>
      <c r="E36" s="10">
        <v>17</v>
      </c>
      <c r="F36" s="74">
        <v>8.9130000000000003</v>
      </c>
      <c r="G36" s="74">
        <v>8.9130000000000003</v>
      </c>
      <c r="H36" s="55"/>
      <c r="I36" s="11" t="s">
        <v>18</v>
      </c>
      <c r="J36" s="11" t="s">
        <v>18</v>
      </c>
      <c r="K36" s="11" t="s">
        <v>18</v>
      </c>
      <c r="L36" s="11" t="s">
        <v>18</v>
      </c>
      <c r="M36" s="12" t="s">
        <v>18</v>
      </c>
      <c r="N36" s="13" t="s">
        <v>18</v>
      </c>
      <c r="O36" s="11" t="s">
        <v>18</v>
      </c>
      <c r="P36" s="11" t="s">
        <v>18</v>
      </c>
      <c r="Q36" s="11" t="s">
        <v>18</v>
      </c>
      <c r="R36" s="11" t="s">
        <v>18</v>
      </c>
      <c r="S36" s="11" t="s">
        <v>18</v>
      </c>
      <c r="T36" s="12" t="s">
        <v>18</v>
      </c>
      <c r="U36" s="13" t="s">
        <v>18</v>
      </c>
      <c r="V36" s="11" t="s">
        <v>18</v>
      </c>
      <c r="W36" s="11" t="s">
        <v>18</v>
      </c>
      <c r="X36" s="11" t="s">
        <v>18</v>
      </c>
      <c r="Y36" s="11" t="s">
        <v>18</v>
      </c>
      <c r="Z36" s="11" t="s">
        <v>18</v>
      </c>
      <c r="AA36" s="12" t="s">
        <v>18</v>
      </c>
      <c r="AB36" s="13" t="s">
        <v>18</v>
      </c>
      <c r="AC36" s="11" t="s">
        <v>25</v>
      </c>
      <c r="AD36" s="11" t="s">
        <v>25</v>
      </c>
      <c r="AE36" s="11" t="s">
        <v>25</v>
      </c>
      <c r="AF36" s="11" t="s">
        <v>25</v>
      </c>
      <c r="AG36" s="11" t="s">
        <v>25</v>
      </c>
      <c r="AH36" s="12" t="s">
        <v>18</v>
      </c>
      <c r="AI36" s="13" t="s">
        <v>18</v>
      </c>
      <c r="AJ36" s="11" t="s">
        <v>18</v>
      </c>
      <c r="AK36" s="11" t="s">
        <v>18</v>
      </c>
      <c r="AL36" s="13" t="s">
        <v>18</v>
      </c>
      <c r="AM36" s="11" t="s">
        <v>18</v>
      </c>
    </row>
    <row r="37" spans="1:39" ht="30" x14ac:dyDescent="0.2">
      <c r="A37" s="10" t="s">
        <v>147</v>
      </c>
      <c r="B37" s="10" t="s">
        <v>148</v>
      </c>
      <c r="C37" s="10" t="s">
        <v>50</v>
      </c>
      <c r="D37" s="10" t="s">
        <v>177</v>
      </c>
      <c r="E37" s="10">
        <v>21</v>
      </c>
      <c r="F37" s="74">
        <v>115.72799999999999</v>
      </c>
      <c r="G37" s="74">
        <v>58.186999999999998</v>
      </c>
      <c r="H37" s="55">
        <f>G37/F37</f>
        <v>0.50279102723627822</v>
      </c>
      <c r="I37" s="11" t="s">
        <v>18</v>
      </c>
      <c r="J37" s="11" t="s">
        <v>18</v>
      </c>
      <c r="K37" s="11" t="s">
        <v>18</v>
      </c>
      <c r="L37" s="14" t="s">
        <v>28</v>
      </c>
      <c r="M37" s="14" t="s">
        <v>25</v>
      </c>
      <c r="N37" s="14" t="s">
        <v>25</v>
      </c>
      <c r="O37" s="14" t="s">
        <v>25</v>
      </c>
      <c r="P37" s="14" t="s">
        <v>25</v>
      </c>
      <c r="Q37" s="14" t="s">
        <v>25</v>
      </c>
      <c r="R37" s="14" t="s">
        <v>25</v>
      </c>
      <c r="S37" s="14" t="s">
        <v>25</v>
      </c>
      <c r="T37" s="14" t="s">
        <v>25</v>
      </c>
      <c r="U37" s="14" t="s">
        <v>25</v>
      </c>
      <c r="V37" s="14" t="s">
        <v>25</v>
      </c>
      <c r="W37" s="14" t="s">
        <v>25</v>
      </c>
      <c r="X37" s="14" t="s">
        <v>25</v>
      </c>
      <c r="Y37" s="14" t="s">
        <v>25</v>
      </c>
      <c r="Z37" s="14" t="s">
        <v>25</v>
      </c>
      <c r="AA37" s="14" t="s">
        <v>25</v>
      </c>
      <c r="AB37" s="14" t="s">
        <v>25</v>
      </c>
      <c r="AC37" s="14" t="s">
        <v>25</v>
      </c>
      <c r="AD37" s="14" t="s">
        <v>25</v>
      </c>
      <c r="AE37" s="14" t="s">
        <v>25</v>
      </c>
      <c r="AF37" s="14" t="s">
        <v>25</v>
      </c>
      <c r="AG37" s="14" t="s">
        <v>25</v>
      </c>
      <c r="AH37" s="14" t="s">
        <v>25</v>
      </c>
      <c r="AI37" s="14" t="s">
        <v>25</v>
      </c>
      <c r="AJ37" s="14" t="s">
        <v>25</v>
      </c>
      <c r="AK37" s="14" t="s">
        <v>25</v>
      </c>
      <c r="AL37" s="14" t="s">
        <v>25</v>
      </c>
      <c r="AM37" s="14" t="s">
        <v>25</v>
      </c>
    </row>
    <row r="38" spans="1:39" ht="30" x14ac:dyDescent="0.2">
      <c r="A38" s="10" t="s">
        <v>147</v>
      </c>
      <c r="B38" s="10" t="s">
        <v>148</v>
      </c>
      <c r="C38" s="10" t="s">
        <v>51</v>
      </c>
      <c r="D38" s="10" t="s">
        <v>177</v>
      </c>
      <c r="E38" s="10">
        <v>21</v>
      </c>
      <c r="F38" s="74">
        <v>115.72799999999999</v>
      </c>
      <c r="G38" s="74">
        <v>57.540999999999997</v>
      </c>
      <c r="H38" s="55">
        <f>G38/F38</f>
        <v>0.49720897276372183</v>
      </c>
      <c r="I38" s="14" t="s">
        <v>25</v>
      </c>
      <c r="J38" s="14" t="s">
        <v>25</v>
      </c>
      <c r="K38" s="14" t="s">
        <v>25</v>
      </c>
      <c r="L38" s="11" t="s">
        <v>18</v>
      </c>
      <c r="M38" s="12" t="s">
        <v>18</v>
      </c>
      <c r="N38" s="13" t="s">
        <v>18</v>
      </c>
      <c r="O38" s="11" t="s">
        <v>18</v>
      </c>
      <c r="P38" s="11" t="s">
        <v>18</v>
      </c>
      <c r="Q38" s="11" t="s">
        <v>18</v>
      </c>
      <c r="R38" s="11" t="s">
        <v>18</v>
      </c>
      <c r="S38" s="11" t="s">
        <v>18</v>
      </c>
      <c r="T38" s="12" t="s">
        <v>18</v>
      </c>
      <c r="U38" s="13" t="s">
        <v>18</v>
      </c>
      <c r="V38" s="11" t="s">
        <v>18</v>
      </c>
      <c r="W38" s="11" t="s">
        <v>18</v>
      </c>
      <c r="X38" s="11" t="s">
        <v>18</v>
      </c>
      <c r="Y38" s="11" t="s">
        <v>18</v>
      </c>
      <c r="Z38" s="11" t="s">
        <v>18</v>
      </c>
      <c r="AA38" s="12" t="s">
        <v>18</v>
      </c>
      <c r="AB38" s="13" t="s">
        <v>18</v>
      </c>
      <c r="AC38" s="11" t="s">
        <v>18</v>
      </c>
      <c r="AD38" s="11" t="s">
        <v>18</v>
      </c>
      <c r="AE38" s="11" t="s">
        <v>18</v>
      </c>
      <c r="AF38" s="11" t="s">
        <v>18</v>
      </c>
      <c r="AG38" s="11" t="s">
        <v>18</v>
      </c>
      <c r="AH38" s="12" t="s">
        <v>18</v>
      </c>
      <c r="AI38" s="13" t="s">
        <v>18</v>
      </c>
      <c r="AJ38" s="11" t="s">
        <v>18</v>
      </c>
      <c r="AK38" s="11" t="s">
        <v>18</v>
      </c>
      <c r="AL38" s="13" t="s">
        <v>18</v>
      </c>
      <c r="AM38" s="11" t="s">
        <v>18</v>
      </c>
    </row>
    <row r="39" spans="1:39" ht="30" x14ac:dyDescent="0.2">
      <c r="A39" s="10" t="s">
        <v>11</v>
      </c>
      <c r="B39" s="10" t="s">
        <v>82</v>
      </c>
      <c r="C39" s="10" t="s">
        <v>83</v>
      </c>
      <c r="D39" s="10"/>
      <c r="E39" s="10"/>
      <c r="F39" s="10"/>
      <c r="G39" s="10"/>
      <c r="H39" s="10"/>
      <c r="I39" s="11" t="s">
        <v>18</v>
      </c>
      <c r="J39" s="11" t="s">
        <v>18</v>
      </c>
      <c r="K39" s="11" t="s">
        <v>18</v>
      </c>
      <c r="L39" s="11" t="s">
        <v>18</v>
      </c>
      <c r="M39" s="12" t="s">
        <v>18</v>
      </c>
      <c r="N39" s="13" t="s">
        <v>18</v>
      </c>
      <c r="O39" s="11" t="s">
        <v>18</v>
      </c>
      <c r="P39" s="11" t="s">
        <v>18</v>
      </c>
      <c r="Q39" s="11" t="s">
        <v>18</v>
      </c>
      <c r="R39" s="11" t="s">
        <v>18</v>
      </c>
      <c r="S39" s="11" t="s">
        <v>18</v>
      </c>
      <c r="T39" s="12" t="s">
        <v>18</v>
      </c>
      <c r="U39" s="13" t="s">
        <v>18</v>
      </c>
      <c r="V39" s="11" t="s">
        <v>18</v>
      </c>
      <c r="W39" s="11" t="s">
        <v>18</v>
      </c>
      <c r="X39" s="11" t="s">
        <v>18</v>
      </c>
      <c r="Y39" s="11" t="s">
        <v>18</v>
      </c>
      <c r="Z39" s="11" t="s">
        <v>18</v>
      </c>
      <c r="AA39" s="12" t="s">
        <v>18</v>
      </c>
      <c r="AB39" s="13" t="s">
        <v>18</v>
      </c>
      <c r="AC39" s="11" t="s">
        <v>18</v>
      </c>
      <c r="AD39" s="11" t="s">
        <v>18</v>
      </c>
      <c r="AE39" s="11" t="s">
        <v>18</v>
      </c>
      <c r="AF39" s="14" t="s">
        <v>165</v>
      </c>
      <c r="AG39" s="11" t="s">
        <v>18</v>
      </c>
      <c r="AH39" s="12" t="s">
        <v>18</v>
      </c>
      <c r="AI39" s="13" t="s">
        <v>18</v>
      </c>
      <c r="AJ39" s="11" t="s">
        <v>18</v>
      </c>
      <c r="AK39" s="11" t="s">
        <v>18</v>
      </c>
      <c r="AL39" s="13" t="s">
        <v>18</v>
      </c>
      <c r="AM39" s="11" t="s">
        <v>18</v>
      </c>
    </row>
    <row r="40" spans="1:39" ht="30" x14ac:dyDescent="0.2">
      <c r="A40" s="10" t="s">
        <v>11</v>
      </c>
      <c r="B40" s="10" t="s">
        <v>82</v>
      </c>
      <c r="C40" s="10" t="s">
        <v>84</v>
      </c>
      <c r="D40" s="10"/>
      <c r="E40" s="10"/>
      <c r="F40" s="10"/>
      <c r="G40" s="10"/>
      <c r="H40" s="10"/>
      <c r="I40" s="11" t="s">
        <v>18</v>
      </c>
      <c r="J40" s="11" t="s">
        <v>18</v>
      </c>
      <c r="K40" s="11" t="s">
        <v>18</v>
      </c>
      <c r="L40" s="11" t="s">
        <v>18</v>
      </c>
      <c r="M40" s="12" t="s">
        <v>18</v>
      </c>
      <c r="N40" s="13" t="s">
        <v>18</v>
      </c>
      <c r="O40" s="11" t="s">
        <v>18</v>
      </c>
      <c r="P40" s="11" t="s">
        <v>18</v>
      </c>
      <c r="Q40" s="11" t="s">
        <v>18</v>
      </c>
      <c r="R40" s="11" t="s">
        <v>18</v>
      </c>
      <c r="S40" s="11" t="s">
        <v>18</v>
      </c>
      <c r="T40" s="14" t="s">
        <v>165</v>
      </c>
      <c r="U40" s="13" t="s">
        <v>18</v>
      </c>
      <c r="V40" s="11" t="s">
        <v>18</v>
      </c>
      <c r="W40" s="11" t="s">
        <v>18</v>
      </c>
      <c r="X40" s="11" t="s">
        <v>18</v>
      </c>
      <c r="Y40" s="11" t="s">
        <v>18</v>
      </c>
      <c r="Z40" s="11" t="s">
        <v>18</v>
      </c>
      <c r="AA40" s="12" t="s">
        <v>18</v>
      </c>
      <c r="AB40" s="13" t="s">
        <v>18</v>
      </c>
      <c r="AC40" s="11" t="s">
        <v>18</v>
      </c>
      <c r="AD40" s="11" t="s">
        <v>18</v>
      </c>
      <c r="AE40" s="11" t="s">
        <v>18</v>
      </c>
      <c r="AF40" s="11" t="s">
        <v>18</v>
      </c>
      <c r="AG40" s="11" t="s">
        <v>18</v>
      </c>
      <c r="AH40" s="12" t="s">
        <v>18</v>
      </c>
      <c r="AI40" s="13" t="s">
        <v>18</v>
      </c>
      <c r="AJ40" s="11" t="s">
        <v>18</v>
      </c>
      <c r="AK40" s="11" t="s">
        <v>18</v>
      </c>
      <c r="AL40" s="13" t="s">
        <v>18</v>
      </c>
      <c r="AM40" s="11" t="s">
        <v>18</v>
      </c>
    </row>
    <row r="41" spans="1:39" ht="30" x14ac:dyDescent="0.2">
      <c r="A41" s="10" t="s">
        <v>11</v>
      </c>
      <c r="B41" s="10" t="s">
        <v>85</v>
      </c>
      <c r="C41" s="10" t="s">
        <v>50</v>
      </c>
      <c r="D41" s="10"/>
      <c r="E41" s="10"/>
      <c r="F41" s="10"/>
      <c r="G41" s="10"/>
      <c r="H41" s="10"/>
      <c r="I41" s="11" t="s">
        <v>18</v>
      </c>
      <c r="J41" s="11" t="s">
        <v>18</v>
      </c>
      <c r="K41" s="11" t="s">
        <v>18</v>
      </c>
      <c r="L41" s="11" t="s">
        <v>18</v>
      </c>
      <c r="M41" s="12" t="s">
        <v>18</v>
      </c>
      <c r="N41" s="13" t="s">
        <v>18</v>
      </c>
      <c r="O41" s="11" t="s">
        <v>18</v>
      </c>
      <c r="P41" s="11" t="s">
        <v>18</v>
      </c>
      <c r="Q41" s="14" t="s">
        <v>165</v>
      </c>
      <c r="R41" s="11" t="s">
        <v>18</v>
      </c>
      <c r="S41" s="11" t="s">
        <v>18</v>
      </c>
      <c r="T41" s="12" t="s">
        <v>18</v>
      </c>
      <c r="U41" s="13" t="s">
        <v>18</v>
      </c>
      <c r="V41" s="11" t="s">
        <v>18</v>
      </c>
      <c r="W41" s="11" t="s">
        <v>18</v>
      </c>
      <c r="X41" s="11" t="s">
        <v>18</v>
      </c>
      <c r="Y41" s="11" t="s">
        <v>18</v>
      </c>
      <c r="Z41" s="11" t="s">
        <v>18</v>
      </c>
      <c r="AA41" s="12" t="s">
        <v>18</v>
      </c>
      <c r="AB41" s="13" t="s">
        <v>18</v>
      </c>
      <c r="AC41" s="11" t="s">
        <v>18</v>
      </c>
      <c r="AD41" s="11" t="s">
        <v>18</v>
      </c>
      <c r="AE41" s="11" t="s">
        <v>18</v>
      </c>
      <c r="AF41" s="11" t="s">
        <v>18</v>
      </c>
      <c r="AG41" s="11" t="s">
        <v>18</v>
      </c>
      <c r="AH41" s="12" t="s">
        <v>18</v>
      </c>
      <c r="AI41" s="13" t="s">
        <v>18</v>
      </c>
      <c r="AJ41" s="11" t="s">
        <v>18</v>
      </c>
      <c r="AK41" s="11" t="s">
        <v>18</v>
      </c>
      <c r="AL41" s="13" t="s">
        <v>18</v>
      </c>
      <c r="AM41" s="11" t="s">
        <v>18</v>
      </c>
    </row>
    <row r="42" spans="1:39" ht="30" x14ac:dyDescent="0.2">
      <c r="A42" s="10" t="s">
        <v>11</v>
      </c>
      <c r="B42" s="10" t="s">
        <v>85</v>
      </c>
      <c r="C42" s="10" t="s">
        <v>58</v>
      </c>
      <c r="D42" s="10"/>
      <c r="E42" s="10"/>
      <c r="F42" s="10"/>
      <c r="G42" s="10"/>
      <c r="H42" s="10"/>
      <c r="I42" s="11" t="s">
        <v>18</v>
      </c>
      <c r="J42" s="11" t="s">
        <v>18</v>
      </c>
      <c r="K42" s="11" t="s">
        <v>18</v>
      </c>
      <c r="L42" s="11" t="s">
        <v>18</v>
      </c>
      <c r="M42" s="12" t="s">
        <v>18</v>
      </c>
      <c r="N42" s="13" t="s">
        <v>18</v>
      </c>
      <c r="O42" s="11" t="s">
        <v>18</v>
      </c>
      <c r="P42" s="11" t="s">
        <v>18</v>
      </c>
      <c r="Q42" s="11" t="s">
        <v>18</v>
      </c>
      <c r="R42" s="11" t="s">
        <v>18</v>
      </c>
      <c r="S42" s="11" t="s">
        <v>18</v>
      </c>
      <c r="T42" s="12" t="s">
        <v>18</v>
      </c>
      <c r="U42" s="13" t="s">
        <v>18</v>
      </c>
      <c r="V42" s="11" t="s">
        <v>18</v>
      </c>
      <c r="W42" s="11" t="s">
        <v>18</v>
      </c>
      <c r="X42" s="11" t="s">
        <v>18</v>
      </c>
      <c r="Y42" s="11" t="s">
        <v>18</v>
      </c>
      <c r="Z42" s="14" t="s">
        <v>165</v>
      </c>
      <c r="AA42" s="12" t="s">
        <v>18</v>
      </c>
      <c r="AB42" s="13" t="s">
        <v>18</v>
      </c>
      <c r="AC42" s="11" t="s">
        <v>18</v>
      </c>
      <c r="AD42" s="11" t="s">
        <v>18</v>
      </c>
      <c r="AE42" s="11" t="s">
        <v>18</v>
      </c>
      <c r="AF42" s="11" t="s">
        <v>18</v>
      </c>
      <c r="AG42" s="11" t="s">
        <v>18</v>
      </c>
      <c r="AH42" s="12" t="s">
        <v>18</v>
      </c>
      <c r="AI42" s="13" t="s">
        <v>18</v>
      </c>
      <c r="AJ42" s="14" t="s">
        <v>25</v>
      </c>
      <c r="AK42" s="14" t="s">
        <v>25</v>
      </c>
      <c r="AL42" s="14" t="s">
        <v>25</v>
      </c>
      <c r="AM42" s="14" t="s">
        <v>25</v>
      </c>
    </row>
    <row r="43" spans="1:39" ht="60" x14ac:dyDescent="0.2">
      <c r="A43" s="10" t="s">
        <v>86</v>
      </c>
      <c r="B43" s="10" t="s">
        <v>87</v>
      </c>
      <c r="C43" s="10" t="s">
        <v>17</v>
      </c>
      <c r="D43" s="10"/>
      <c r="E43" s="10"/>
      <c r="F43" s="10"/>
      <c r="G43" s="10"/>
      <c r="H43" s="10"/>
      <c r="I43" s="11" t="s">
        <v>18</v>
      </c>
      <c r="J43" s="11" t="s">
        <v>18</v>
      </c>
      <c r="K43" s="11" t="s">
        <v>18</v>
      </c>
      <c r="L43" s="11" t="s">
        <v>18</v>
      </c>
      <c r="M43" s="12" t="s">
        <v>88</v>
      </c>
      <c r="N43" s="13" t="s">
        <v>89</v>
      </c>
      <c r="O43" s="11" t="s">
        <v>18</v>
      </c>
      <c r="P43" s="11" t="s">
        <v>18</v>
      </c>
      <c r="Q43" s="11" t="s">
        <v>18</v>
      </c>
      <c r="R43" s="11" t="s">
        <v>18</v>
      </c>
      <c r="S43" s="11" t="s">
        <v>18</v>
      </c>
      <c r="T43" s="12" t="s">
        <v>18</v>
      </c>
      <c r="U43" s="13" t="s">
        <v>18</v>
      </c>
      <c r="V43" s="11" t="s">
        <v>18</v>
      </c>
      <c r="W43" s="11" t="s">
        <v>18</v>
      </c>
      <c r="X43" s="11" t="s">
        <v>18</v>
      </c>
      <c r="Y43" s="11" t="s">
        <v>18</v>
      </c>
      <c r="Z43" s="11" t="s">
        <v>18</v>
      </c>
      <c r="AA43" s="12" t="s">
        <v>18</v>
      </c>
      <c r="AB43" s="13" t="s">
        <v>18</v>
      </c>
      <c r="AC43" s="11" t="s">
        <v>18</v>
      </c>
      <c r="AD43" s="11" t="s">
        <v>18</v>
      </c>
      <c r="AE43" s="11" t="s">
        <v>18</v>
      </c>
      <c r="AF43" s="11" t="s">
        <v>18</v>
      </c>
      <c r="AG43" s="11" t="s">
        <v>18</v>
      </c>
      <c r="AH43" s="12" t="s">
        <v>18</v>
      </c>
      <c r="AI43" s="13" t="s">
        <v>18</v>
      </c>
      <c r="AJ43" s="11" t="s">
        <v>18</v>
      </c>
      <c r="AK43" s="11" t="s">
        <v>18</v>
      </c>
      <c r="AL43" s="13" t="s">
        <v>18</v>
      </c>
      <c r="AM43" s="11" t="s">
        <v>18</v>
      </c>
    </row>
    <row r="44" spans="1:39" ht="60" x14ac:dyDescent="0.2">
      <c r="A44" s="10" t="s">
        <v>149</v>
      </c>
      <c r="B44" s="10" t="s">
        <v>150</v>
      </c>
      <c r="C44" s="10" t="s">
        <v>50</v>
      </c>
      <c r="D44" s="10" t="s">
        <v>177</v>
      </c>
      <c r="E44" s="10">
        <v>24</v>
      </c>
      <c r="F44" s="74">
        <v>45.381999999999998</v>
      </c>
      <c r="G44" s="74">
        <v>22.798999999999999</v>
      </c>
      <c r="H44" s="55">
        <f>G44/F44</f>
        <v>0.50237979815785994</v>
      </c>
      <c r="I44" s="11" t="s">
        <v>127</v>
      </c>
      <c r="J44" s="11" t="s">
        <v>25</v>
      </c>
      <c r="K44" s="11" t="s">
        <v>25</v>
      </c>
      <c r="L44" s="11" t="s">
        <v>25</v>
      </c>
      <c r="M44" s="12" t="s">
        <v>25</v>
      </c>
      <c r="N44" s="13" t="s">
        <v>25</v>
      </c>
      <c r="O44" s="11" t="s">
        <v>25</v>
      </c>
      <c r="P44" s="11" t="s">
        <v>151</v>
      </c>
      <c r="Q44" s="14" t="s">
        <v>14</v>
      </c>
      <c r="R44" s="14" t="s">
        <v>14</v>
      </c>
      <c r="S44" s="14" t="s">
        <v>152</v>
      </c>
      <c r="T44" s="14" t="s">
        <v>25</v>
      </c>
      <c r="U44" s="14" t="s">
        <v>25</v>
      </c>
      <c r="V44" s="14" t="s">
        <v>25</v>
      </c>
      <c r="W44" s="14" t="s">
        <v>25</v>
      </c>
      <c r="X44" s="14" t="s">
        <v>25</v>
      </c>
      <c r="Y44" s="14" t="s">
        <v>25</v>
      </c>
      <c r="Z44" s="14" t="s">
        <v>25</v>
      </c>
      <c r="AA44" s="14" t="s">
        <v>25</v>
      </c>
      <c r="AB44" s="14" t="s">
        <v>25</v>
      </c>
      <c r="AC44" s="14" t="s">
        <v>25</v>
      </c>
      <c r="AD44" s="14" t="s">
        <v>25</v>
      </c>
      <c r="AE44" s="14" t="s">
        <v>25</v>
      </c>
      <c r="AF44" s="14" t="s">
        <v>25</v>
      </c>
      <c r="AG44" s="14" t="s">
        <v>25</v>
      </c>
      <c r="AH44" s="14" t="s">
        <v>42</v>
      </c>
      <c r="AI44" s="13" t="s">
        <v>18</v>
      </c>
      <c r="AJ44" s="11" t="s">
        <v>18</v>
      </c>
      <c r="AK44" s="11" t="s">
        <v>18</v>
      </c>
      <c r="AL44" s="13" t="s">
        <v>18</v>
      </c>
      <c r="AM44" s="11" t="s">
        <v>18</v>
      </c>
    </row>
    <row r="45" spans="1:39" ht="30" x14ac:dyDescent="0.2">
      <c r="A45" s="10" t="s">
        <v>86</v>
      </c>
      <c r="B45" s="10" t="s">
        <v>92</v>
      </c>
      <c r="C45" s="10" t="s">
        <v>93</v>
      </c>
      <c r="D45" s="10"/>
      <c r="E45" s="10"/>
      <c r="F45" s="10"/>
      <c r="G45" s="10"/>
      <c r="H45" s="10"/>
      <c r="I45" s="11" t="s">
        <v>18</v>
      </c>
      <c r="J45" s="11" t="s">
        <v>18</v>
      </c>
      <c r="K45" s="11" t="s">
        <v>18</v>
      </c>
      <c r="L45" s="11" t="s">
        <v>18</v>
      </c>
      <c r="M45" s="12" t="s">
        <v>28</v>
      </c>
      <c r="N45" s="13" t="s">
        <v>19</v>
      </c>
      <c r="O45" s="11" t="s">
        <v>18</v>
      </c>
      <c r="P45" s="11" t="s">
        <v>18</v>
      </c>
      <c r="Q45" s="11" t="s">
        <v>18</v>
      </c>
      <c r="R45" s="11" t="s">
        <v>18</v>
      </c>
      <c r="S45" s="11" t="s">
        <v>18</v>
      </c>
      <c r="T45" s="12" t="s">
        <v>18</v>
      </c>
      <c r="U45" s="13" t="s">
        <v>18</v>
      </c>
      <c r="V45" s="11" t="s">
        <v>18</v>
      </c>
      <c r="W45" s="11" t="s">
        <v>18</v>
      </c>
      <c r="X45" s="11" t="s">
        <v>18</v>
      </c>
      <c r="Y45" s="11" t="s">
        <v>18</v>
      </c>
      <c r="Z45" s="11" t="s">
        <v>18</v>
      </c>
      <c r="AA45" s="12" t="s">
        <v>18</v>
      </c>
      <c r="AB45" s="13" t="s">
        <v>18</v>
      </c>
      <c r="AC45" s="11" t="s">
        <v>18</v>
      </c>
      <c r="AD45" s="11" t="s">
        <v>18</v>
      </c>
      <c r="AE45" s="11" t="s">
        <v>18</v>
      </c>
      <c r="AF45" s="11" t="s">
        <v>18</v>
      </c>
      <c r="AG45" s="11" t="s">
        <v>18</v>
      </c>
      <c r="AH45" s="12" t="s">
        <v>18</v>
      </c>
      <c r="AI45" s="13" t="s">
        <v>18</v>
      </c>
      <c r="AJ45" s="11" t="s">
        <v>18</v>
      </c>
      <c r="AK45" s="11" t="s">
        <v>18</v>
      </c>
      <c r="AL45" s="13" t="s">
        <v>18</v>
      </c>
      <c r="AM45" s="11" t="s">
        <v>18</v>
      </c>
    </row>
    <row r="46" spans="1:39" ht="30" x14ac:dyDescent="0.2">
      <c r="A46" s="10" t="s">
        <v>94</v>
      </c>
      <c r="B46" s="10" t="s">
        <v>95</v>
      </c>
      <c r="C46" s="10" t="s">
        <v>17</v>
      </c>
      <c r="D46" s="10"/>
      <c r="E46" s="10"/>
      <c r="F46" s="10"/>
      <c r="G46" s="10"/>
      <c r="H46" s="10"/>
      <c r="I46" s="11" t="s">
        <v>18</v>
      </c>
      <c r="J46" s="11" t="s">
        <v>18</v>
      </c>
      <c r="K46" s="11" t="s">
        <v>18</v>
      </c>
      <c r="L46" s="11" t="s">
        <v>18</v>
      </c>
      <c r="M46" s="12" t="s">
        <v>25</v>
      </c>
      <c r="N46" s="13" t="s">
        <v>25</v>
      </c>
      <c r="O46" s="11" t="s">
        <v>18</v>
      </c>
      <c r="P46" s="11" t="s">
        <v>18</v>
      </c>
      <c r="Q46" s="11" t="s">
        <v>18</v>
      </c>
      <c r="R46" s="11" t="s">
        <v>18</v>
      </c>
      <c r="S46" s="11" t="s">
        <v>18</v>
      </c>
      <c r="T46" s="12" t="s">
        <v>18</v>
      </c>
      <c r="U46" s="13" t="s">
        <v>18</v>
      </c>
      <c r="V46" s="11" t="s">
        <v>18</v>
      </c>
      <c r="W46" s="11" t="s">
        <v>18</v>
      </c>
      <c r="X46" s="11" t="s">
        <v>18</v>
      </c>
      <c r="Y46" s="11" t="s">
        <v>18</v>
      </c>
      <c r="Z46" s="11" t="s">
        <v>18</v>
      </c>
      <c r="AA46" s="12" t="s">
        <v>18</v>
      </c>
      <c r="AB46" s="13" t="s">
        <v>18</v>
      </c>
      <c r="AC46" s="11" t="s">
        <v>18</v>
      </c>
      <c r="AD46" s="11" t="s">
        <v>18</v>
      </c>
      <c r="AE46" s="11" t="s">
        <v>18</v>
      </c>
      <c r="AF46" s="11" t="s">
        <v>18</v>
      </c>
      <c r="AG46" s="11" t="s">
        <v>18</v>
      </c>
      <c r="AH46" s="12" t="s">
        <v>18</v>
      </c>
      <c r="AI46" s="13" t="s">
        <v>18</v>
      </c>
      <c r="AJ46" s="11" t="s">
        <v>18</v>
      </c>
      <c r="AK46" s="11" t="s">
        <v>18</v>
      </c>
      <c r="AL46" s="13" t="s">
        <v>18</v>
      </c>
      <c r="AM46" s="11" t="s">
        <v>18</v>
      </c>
    </row>
    <row r="47" spans="1:39" ht="30" x14ac:dyDescent="0.2">
      <c r="A47" s="10" t="s">
        <v>94</v>
      </c>
      <c r="B47" s="10" t="s">
        <v>95</v>
      </c>
      <c r="C47" s="10" t="s">
        <v>51</v>
      </c>
      <c r="D47" s="10"/>
      <c r="E47" s="10"/>
      <c r="F47" s="10"/>
      <c r="G47" s="10"/>
      <c r="H47" s="10"/>
      <c r="I47" s="11" t="s">
        <v>18</v>
      </c>
      <c r="J47" s="11" t="s">
        <v>18</v>
      </c>
      <c r="K47" s="11" t="s">
        <v>18</v>
      </c>
      <c r="L47" s="11" t="s">
        <v>18</v>
      </c>
      <c r="M47" s="12" t="s">
        <v>25</v>
      </c>
      <c r="N47" s="13" t="s">
        <v>25</v>
      </c>
      <c r="O47" s="11" t="s">
        <v>18</v>
      </c>
      <c r="P47" s="11" t="s">
        <v>18</v>
      </c>
      <c r="Q47" s="11" t="s">
        <v>18</v>
      </c>
      <c r="R47" s="11" t="s">
        <v>18</v>
      </c>
      <c r="S47" s="11" t="s">
        <v>18</v>
      </c>
      <c r="T47" s="12" t="s">
        <v>18</v>
      </c>
      <c r="U47" s="13" t="s">
        <v>18</v>
      </c>
      <c r="V47" s="11" t="s">
        <v>18</v>
      </c>
      <c r="W47" s="11" t="s">
        <v>18</v>
      </c>
      <c r="X47" s="11" t="s">
        <v>18</v>
      </c>
      <c r="Y47" s="11" t="s">
        <v>18</v>
      </c>
      <c r="Z47" s="11" t="s">
        <v>18</v>
      </c>
      <c r="AA47" s="12" t="s">
        <v>18</v>
      </c>
      <c r="AB47" s="13" t="s">
        <v>18</v>
      </c>
      <c r="AC47" s="11" t="s">
        <v>18</v>
      </c>
      <c r="AD47" s="11" t="s">
        <v>18</v>
      </c>
      <c r="AE47" s="11" t="s">
        <v>18</v>
      </c>
      <c r="AF47" s="11" t="s">
        <v>18</v>
      </c>
      <c r="AG47" s="11" t="s">
        <v>18</v>
      </c>
      <c r="AH47" s="12" t="s">
        <v>18</v>
      </c>
      <c r="AI47" s="13" t="s">
        <v>18</v>
      </c>
      <c r="AJ47" s="11" t="s">
        <v>18</v>
      </c>
      <c r="AK47" s="11" t="s">
        <v>18</v>
      </c>
      <c r="AL47" s="13" t="s">
        <v>18</v>
      </c>
      <c r="AM47" s="11" t="s">
        <v>18</v>
      </c>
    </row>
    <row r="48" spans="1:39" ht="30" x14ac:dyDescent="0.2">
      <c r="A48" s="10" t="s">
        <v>15</v>
      </c>
      <c r="B48" s="10" t="s">
        <v>96</v>
      </c>
      <c r="C48" s="10" t="s">
        <v>58</v>
      </c>
      <c r="D48" s="10"/>
      <c r="E48" s="10"/>
      <c r="F48" s="10"/>
      <c r="G48" s="10"/>
      <c r="H48" s="10"/>
      <c r="I48" s="11" t="s">
        <v>18</v>
      </c>
      <c r="J48" s="11" t="s">
        <v>18</v>
      </c>
      <c r="K48" s="11" t="s">
        <v>18</v>
      </c>
      <c r="L48" s="11" t="s">
        <v>18</v>
      </c>
      <c r="M48" s="12" t="s">
        <v>18</v>
      </c>
      <c r="N48" s="13" t="s">
        <v>18</v>
      </c>
      <c r="O48" s="11" t="s">
        <v>18</v>
      </c>
      <c r="P48" s="11" t="s">
        <v>18</v>
      </c>
      <c r="Q48" s="11" t="s">
        <v>18</v>
      </c>
      <c r="R48" s="11" t="s">
        <v>18</v>
      </c>
      <c r="S48" s="11" t="s">
        <v>18</v>
      </c>
      <c r="T48" s="12" t="s">
        <v>18</v>
      </c>
      <c r="U48" s="13" t="s">
        <v>18</v>
      </c>
      <c r="V48" s="11" t="s">
        <v>18</v>
      </c>
      <c r="W48" s="11" t="s">
        <v>18</v>
      </c>
      <c r="X48" s="11" t="s">
        <v>18</v>
      </c>
      <c r="Y48" s="11" t="s">
        <v>18</v>
      </c>
      <c r="Z48" s="11" t="s">
        <v>19</v>
      </c>
      <c r="AA48" s="12" t="s">
        <v>18</v>
      </c>
      <c r="AB48" s="13" t="s">
        <v>18</v>
      </c>
      <c r="AC48" s="11" t="s">
        <v>18</v>
      </c>
      <c r="AD48" s="11" t="s">
        <v>18</v>
      </c>
      <c r="AE48" s="11" t="s">
        <v>18</v>
      </c>
      <c r="AF48" s="11" t="s">
        <v>18</v>
      </c>
      <c r="AG48" s="11" t="s">
        <v>18</v>
      </c>
      <c r="AH48" s="12" t="s">
        <v>18</v>
      </c>
      <c r="AI48" s="13" t="s">
        <v>18</v>
      </c>
      <c r="AJ48" s="11" t="s">
        <v>18</v>
      </c>
      <c r="AK48" s="11" t="s">
        <v>18</v>
      </c>
      <c r="AL48" s="13" t="s">
        <v>18</v>
      </c>
      <c r="AM48" s="11" t="s">
        <v>18</v>
      </c>
    </row>
    <row r="49" spans="1:39" ht="30" x14ac:dyDescent="0.2">
      <c r="A49" s="10" t="s">
        <v>15</v>
      </c>
      <c r="B49" s="10" t="s">
        <v>96</v>
      </c>
      <c r="C49" s="10" t="s">
        <v>81</v>
      </c>
      <c r="D49" s="10"/>
      <c r="E49" s="10"/>
      <c r="F49" s="10"/>
      <c r="G49" s="10"/>
      <c r="H49" s="10"/>
      <c r="I49" s="11" t="s">
        <v>18</v>
      </c>
      <c r="J49" s="11" t="s">
        <v>18</v>
      </c>
      <c r="K49" s="11" t="s">
        <v>18</v>
      </c>
      <c r="L49" s="11" t="s">
        <v>18</v>
      </c>
      <c r="M49" s="12" t="s">
        <v>18</v>
      </c>
      <c r="N49" s="13" t="s">
        <v>18</v>
      </c>
      <c r="O49" s="11" t="s">
        <v>18</v>
      </c>
      <c r="P49" s="11" t="s">
        <v>18</v>
      </c>
      <c r="Q49" s="11" t="s">
        <v>18</v>
      </c>
      <c r="R49" s="11" t="s">
        <v>18</v>
      </c>
      <c r="S49" s="11" t="s">
        <v>18</v>
      </c>
      <c r="T49" s="12" t="s">
        <v>18</v>
      </c>
      <c r="U49" s="13" t="s">
        <v>18</v>
      </c>
      <c r="V49" s="11" t="s">
        <v>18</v>
      </c>
      <c r="W49" s="11" t="s">
        <v>18</v>
      </c>
      <c r="X49" s="11" t="s">
        <v>18</v>
      </c>
      <c r="Y49" s="11" t="s">
        <v>18</v>
      </c>
      <c r="Z49" s="11" t="s">
        <v>19</v>
      </c>
      <c r="AA49" s="12" t="s">
        <v>18</v>
      </c>
      <c r="AB49" s="13" t="s">
        <v>18</v>
      </c>
      <c r="AC49" s="11" t="s">
        <v>18</v>
      </c>
      <c r="AD49" s="11" t="s">
        <v>18</v>
      </c>
      <c r="AE49" s="11" t="s">
        <v>18</v>
      </c>
      <c r="AF49" s="11" t="s">
        <v>18</v>
      </c>
      <c r="AG49" s="11" t="s">
        <v>18</v>
      </c>
      <c r="AH49" s="12" t="s">
        <v>18</v>
      </c>
      <c r="AI49" s="13" t="s">
        <v>18</v>
      </c>
      <c r="AJ49" s="11" t="s">
        <v>18</v>
      </c>
      <c r="AK49" s="11" t="s">
        <v>18</v>
      </c>
      <c r="AL49" s="13" t="s">
        <v>18</v>
      </c>
      <c r="AM49" s="11" t="s">
        <v>18</v>
      </c>
    </row>
    <row r="50" spans="1:39" ht="30" x14ac:dyDescent="0.2">
      <c r="A50" s="10" t="s">
        <v>15</v>
      </c>
      <c r="B50" s="10" t="s">
        <v>97</v>
      </c>
      <c r="C50" s="10" t="s">
        <v>17</v>
      </c>
      <c r="D50" s="10"/>
      <c r="E50" s="10"/>
      <c r="F50" s="10"/>
      <c r="G50" s="10"/>
      <c r="H50" s="10"/>
      <c r="I50" s="11" t="s">
        <v>18</v>
      </c>
      <c r="J50" s="11" t="s">
        <v>18</v>
      </c>
      <c r="K50" s="11" t="s">
        <v>18</v>
      </c>
      <c r="L50" s="11" t="s">
        <v>18</v>
      </c>
      <c r="M50" s="12" t="s">
        <v>18</v>
      </c>
      <c r="N50" s="13" t="s">
        <v>18</v>
      </c>
      <c r="O50" s="11" t="s">
        <v>18</v>
      </c>
      <c r="P50" s="11" t="s">
        <v>18</v>
      </c>
      <c r="Q50" s="11" t="s">
        <v>18</v>
      </c>
      <c r="R50" s="11" t="s">
        <v>18</v>
      </c>
      <c r="S50" s="14" t="s">
        <v>25</v>
      </c>
      <c r="T50" s="14" t="s">
        <v>25</v>
      </c>
      <c r="U50" s="14" t="s">
        <v>25</v>
      </c>
      <c r="V50" s="14" t="s">
        <v>25</v>
      </c>
      <c r="W50" s="11" t="s">
        <v>18</v>
      </c>
      <c r="X50" s="11" t="s">
        <v>18</v>
      </c>
      <c r="Y50" s="11" t="s">
        <v>18</v>
      </c>
      <c r="Z50" s="11" t="s">
        <v>18</v>
      </c>
      <c r="AA50" s="12" t="s">
        <v>18</v>
      </c>
      <c r="AB50" s="13" t="s">
        <v>18</v>
      </c>
      <c r="AC50" s="11" t="s">
        <v>18</v>
      </c>
      <c r="AD50" s="11" t="s">
        <v>18</v>
      </c>
      <c r="AE50" s="11" t="s">
        <v>18</v>
      </c>
      <c r="AF50" s="11" t="s">
        <v>18</v>
      </c>
      <c r="AG50" s="11" t="s">
        <v>18</v>
      </c>
      <c r="AH50" s="12" t="s">
        <v>18</v>
      </c>
      <c r="AI50" s="13" t="s">
        <v>18</v>
      </c>
      <c r="AJ50" s="11" t="s">
        <v>18</v>
      </c>
      <c r="AK50" s="11" t="s">
        <v>18</v>
      </c>
      <c r="AL50" s="13" t="s">
        <v>18</v>
      </c>
      <c r="AM50" s="11" t="s">
        <v>18</v>
      </c>
    </row>
    <row r="51" spans="1:39" ht="60" x14ac:dyDescent="0.2">
      <c r="A51" s="10" t="s">
        <v>15</v>
      </c>
      <c r="B51" s="10" t="s">
        <v>97</v>
      </c>
      <c r="C51" s="10" t="s">
        <v>50</v>
      </c>
      <c r="D51" s="10"/>
      <c r="E51" s="10"/>
      <c r="F51" s="10"/>
      <c r="G51" s="10"/>
      <c r="H51" s="10"/>
      <c r="I51" s="11" t="s">
        <v>18</v>
      </c>
      <c r="J51" s="11" t="s">
        <v>18</v>
      </c>
      <c r="K51" s="11" t="s">
        <v>18</v>
      </c>
      <c r="L51" s="11" t="s">
        <v>18</v>
      </c>
      <c r="M51" s="12" t="s">
        <v>18</v>
      </c>
      <c r="N51" s="13" t="s">
        <v>18</v>
      </c>
      <c r="O51" s="11" t="s">
        <v>18</v>
      </c>
      <c r="P51" s="11" t="s">
        <v>18</v>
      </c>
      <c r="Q51" s="14" t="s">
        <v>98</v>
      </c>
      <c r="R51" s="14" t="s">
        <v>14</v>
      </c>
      <c r="S51" s="14" t="s">
        <v>25</v>
      </c>
      <c r="T51" s="12" t="s">
        <v>18</v>
      </c>
      <c r="U51" s="13" t="s">
        <v>18</v>
      </c>
      <c r="V51" s="11" t="s">
        <v>18</v>
      </c>
      <c r="W51" s="11" t="s">
        <v>18</v>
      </c>
      <c r="X51" s="11" t="s">
        <v>18</v>
      </c>
      <c r="Y51" s="11" t="s">
        <v>18</v>
      </c>
      <c r="Z51" s="11" t="s">
        <v>18</v>
      </c>
      <c r="AA51" s="12" t="s">
        <v>18</v>
      </c>
      <c r="AB51" s="13" t="s">
        <v>18</v>
      </c>
      <c r="AC51" s="11" t="s">
        <v>18</v>
      </c>
      <c r="AD51" s="11" t="s">
        <v>18</v>
      </c>
      <c r="AE51" s="11" t="s">
        <v>18</v>
      </c>
      <c r="AF51" s="11" t="s">
        <v>18</v>
      </c>
      <c r="AG51" s="11" t="s">
        <v>18</v>
      </c>
      <c r="AH51" s="12" t="s">
        <v>18</v>
      </c>
      <c r="AI51" s="13" t="s">
        <v>18</v>
      </c>
      <c r="AJ51" s="11" t="s">
        <v>18</v>
      </c>
      <c r="AK51" s="11" t="s">
        <v>18</v>
      </c>
      <c r="AL51" s="13" t="s">
        <v>18</v>
      </c>
      <c r="AM51" s="11" t="s">
        <v>18</v>
      </c>
    </row>
    <row r="52" spans="1:39" ht="30" x14ac:dyDescent="0.2">
      <c r="A52" s="10" t="s">
        <v>86</v>
      </c>
      <c r="B52" s="10" t="s">
        <v>87</v>
      </c>
      <c r="C52" s="10" t="s">
        <v>50</v>
      </c>
      <c r="D52" s="10" t="s">
        <v>177</v>
      </c>
      <c r="E52" s="10">
        <v>41</v>
      </c>
      <c r="F52" s="74">
        <v>470.35</v>
      </c>
      <c r="G52" s="74">
        <v>235.31</v>
      </c>
      <c r="H52" s="55">
        <f>G52/F52</f>
        <v>0.50028702030402894</v>
      </c>
      <c r="I52" s="11" t="s">
        <v>37</v>
      </c>
      <c r="J52" s="11" t="s">
        <v>90</v>
      </c>
      <c r="K52" s="11" t="s">
        <v>18</v>
      </c>
      <c r="L52" s="11" t="s">
        <v>18</v>
      </c>
      <c r="M52" s="12" t="s">
        <v>37</v>
      </c>
      <c r="N52" s="13" t="s">
        <v>90</v>
      </c>
      <c r="O52" s="11" t="s">
        <v>18</v>
      </c>
      <c r="P52" s="11" t="s">
        <v>18</v>
      </c>
      <c r="Q52" s="11" t="s">
        <v>18</v>
      </c>
      <c r="R52" s="11" t="s">
        <v>18</v>
      </c>
      <c r="S52" s="15" t="s">
        <v>28</v>
      </c>
      <c r="T52" s="15" t="s">
        <v>25</v>
      </c>
      <c r="U52" s="15" t="s">
        <v>25</v>
      </c>
      <c r="V52" s="15" t="s">
        <v>25</v>
      </c>
      <c r="W52" s="15" t="s">
        <v>25</v>
      </c>
      <c r="X52" s="15" t="s">
        <v>25</v>
      </c>
      <c r="Y52" s="15" t="s">
        <v>25</v>
      </c>
      <c r="Z52" s="15" t="s">
        <v>25</v>
      </c>
      <c r="AA52" s="15" t="s">
        <v>25</v>
      </c>
      <c r="AB52" s="15" t="s">
        <v>25</v>
      </c>
      <c r="AC52" s="14" t="s">
        <v>25</v>
      </c>
      <c r="AD52" s="14" t="s">
        <v>25</v>
      </c>
      <c r="AE52" s="14" t="s">
        <v>25</v>
      </c>
      <c r="AF52" s="14" t="s">
        <v>25</v>
      </c>
      <c r="AG52" s="14" t="s">
        <v>25</v>
      </c>
      <c r="AH52" s="14" t="s">
        <v>25</v>
      </c>
      <c r="AI52" s="14" t="s">
        <v>25</v>
      </c>
      <c r="AJ52" s="14" t="s">
        <v>25</v>
      </c>
      <c r="AK52" s="14" t="s">
        <v>25</v>
      </c>
      <c r="AL52" s="14" t="s">
        <v>25</v>
      </c>
      <c r="AM52" s="14" t="s">
        <v>91</v>
      </c>
    </row>
    <row r="53" spans="1:39" ht="30" x14ac:dyDescent="0.2">
      <c r="A53" s="10" t="s">
        <v>15</v>
      </c>
      <c r="B53" s="10" t="s">
        <v>97</v>
      </c>
      <c r="C53" s="10" t="s">
        <v>51</v>
      </c>
      <c r="D53" s="10" t="s">
        <v>177</v>
      </c>
      <c r="E53" s="10">
        <v>44</v>
      </c>
      <c r="F53" s="10">
        <v>277.89999999999998</v>
      </c>
      <c r="G53" s="10">
        <v>69.11</v>
      </c>
      <c r="H53" s="55">
        <f>G53/F53</f>
        <v>0.24868657790572149</v>
      </c>
      <c r="I53" s="14" t="s">
        <v>25</v>
      </c>
      <c r="J53" s="14" t="s">
        <v>25</v>
      </c>
      <c r="K53" s="14" t="s">
        <v>25</v>
      </c>
      <c r="L53" s="14" t="s">
        <v>25</v>
      </c>
      <c r="M53" s="14" t="s">
        <v>25</v>
      </c>
      <c r="N53" s="14" t="s">
        <v>25</v>
      </c>
      <c r="O53" s="14" t="s">
        <v>25</v>
      </c>
      <c r="P53" s="14" t="s">
        <v>25</v>
      </c>
      <c r="Q53" s="11" t="s">
        <v>18</v>
      </c>
      <c r="R53" s="11" t="s">
        <v>18</v>
      </c>
      <c r="S53" s="11" t="s">
        <v>18</v>
      </c>
      <c r="T53" s="12" t="s">
        <v>18</v>
      </c>
      <c r="U53" s="13" t="s">
        <v>18</v>
      </c>
      <c r="V53" s="11" t="s">
        <v>18</v>
      </c>
      <c r="W53" s="11" t="s">
        <v>18</v>
      </c>
      <c r="X53" s="11" t="s">
        <v>18</v>
      </c>
      <c r="Y53" s="11" t="s">
        <v>18</v>
      </c>
      <c r="Z53" s="11" t="s">
        <v>18</v>
      </c>
      <c r="AA53" s="12" t="s">
        <v>18</v>
      </c>
      <c r="AB53" s="13" t="s">
        <v>18</v>
      </c>
      <c r="AC53" s="11" t="s">
        <v>18</v>
      </c>
      <c r="AD53" s="11" t="s">
        <v>18</v>
      </c>
      <c r="AE53" s="11" t="s">
        <v>18</v>
      </c>
      <c r="AF53" s="11" t="s">
        <v>18</v>
      </c>
      <c r="AG53" s="11" t="s">
        <v>18</v>
      </c>
      <c r="AH53" s="12" t="s">
        <v>18</v>
      </c>
      <c r="AI53" s="13" t="s">
        <v>18</v>
      </c>
      <c r="AJ53" s="11" t="s">
        <v>18</v>
      </c>
      <c r="AK53" s="11" t="s">
        <v>18</v>
      </c>
      <c r="AL53" s="13" t="s">
        <v>18</v>
      </c>
      <c r="AM53" s="11" t="s">
        <v>18</v>
      </c>
    </row>
    <row r="54" spans="1:39" ht="30" x14ac:dyDescent="0.2">
      <c r="A54" s="10" t="s">
        <v>15</v>
      </c>
      <c r="B54" s="10" t="s">
        <v>97</v>
      </c>
      <c r="C54" s="10" t="s">
        <v>58</v>
      </c>
      <c r="D54" s="10" t="s">
        <v>177</v>
      </c>
      <c r="E54" s="10">
        <v>45</v>
      </c>
      <c r="F54" s="10">
        <v>277.89999999999998</v>
      </c>
      <c r="G54" s="10">
        <v>69.914000000000001</v>
      </c>
      <c r="H54" s="55">
        <f>G54/F54</f>
        <v>0.25157970492983089</v>
      </c>
      <c r="I54" s="11" t="s">
        <v>18</v>
      </c>
      <c r="J54" s="11" t="s">
        <v>18</v>
      </c>
      <c r="K54" s="11" t="s">
        <v>18</v>
      </c>
      <c r="L54" s="11" t="s">
        <v>18</v>
      </c>
      <c r="M54" s="12" t="s">
        <v>18</v>
      </c>
      <c r="N54" s="13" t="s">
        <v>18</v>
      </c>
      <c r="O54" s="11" t="s">
        <v>18</v>
      </c>
      <c r="P54" s="11" t="s">
        <v>18</v>
      </c>
      <c r="Q54" s="11" t="s">
        <v>18</v>
      </c>
      <c r="R54" s="11" t="s">
        <v>18</v>
      </c>
      <c r="S54" s="11" t="s">
        <v>18</v>
      </c>
      <c r="T54" s="12" t="s">
        <v>18</v>
      </c>
      <c r="U54" s="13" t="s">
        <v>18</v>
      </c>
      <c r="V54" s="11" t="s">
        <v>18</v>
      </c>
      <c r="W54" s="14" t="s">
        <v>25</v>
      </c>
      <c r="X54" s="14" t="s">
        <v>25</v>
      </c>
      <c r="Y54" s="14" t="s">
        <v>25</v>
      </c>
      <c r="Z54" s="11" t="s">
        <v>18</v>
      </c>
      <c r="AA54" s="12" t="s">
        <v>18</v>
      </c>
      <c r="AB54" s="13" t="s">
        <v>18</v>
      </c>
      <c r="AC54" s="11" t="s">
        <v>18</v>
      </c>
      <c r="AD54" s="11" t="s">
        <v>18</v>
      </c>
      <c r="AE54" s="11" t="s">
        <v>18</v>
      </c>
      <c r="AF54" s="11" t="s">
        <v>18</v>
      </c>
      <c r="AG54" s="11" t="s">
        <v>18</v>
      </c>
      <c r="AH54" s="12" t="s">
        <v>18</v>
      </c>
      <c r="AI54" s="13" t="s">
        <v>18</v>
      </c>
      <c r="AJ54" s="11" t="s">
        <v>18</v>
      </c>
      <c r="AK54" s="11" t="s">
        <v>18</v>
      </c>
      <c r="AL54" s="13" t="s">
        <v>18</v>
      </c>
      <c r="AM54" s="11" t="s">
        <v>18</v>
      </c>
    </row>
    <row r="55" spans="1:39" ht="30" x14ac:dyDescent="0.2">
      <c r="A55" s="10" t="s">
        <v>15</v>
      </c>
      <c r="B55" s="10" t="s">
        <v>99</v>
      </c>
      <c r="C55" s="10" t="s">
        <v>51</v>
      </c>
      <c r="D55" s="10"/>
      <c r="E55" s="10"/>
      <c r="F55" s="10"/>
      <c r="G55" s="10"/>
      <c r="H55" s="10"/>
      <c r="I55" s="11" t="s">
        <v>18</v>
      </c>
      <c r="J55" s="11" t="s">
        <v>18</v>
      </c>
      <c r="K55" s="11" t="s">
        <v>18</v>
      </c>
      <c r="L55" s="11" t="s">
        <v>18</v>
      </c>
      <c r="M55" s="12" t="s">
        <v>100</v>
      </c>
      <c r="N55" s="13" t="s">
        <v>18</v>
      </c>
      <c r="O55" s="11" t="s">
        <v>18</v>
      </c>
      <c r="P55" s="11" t="s">
        <v>18</v>
      </c>
      <c r="Q55" s="11" t="s">
        <v>18</v>
      </c>
      <c r="R55" s="11" t="s">
        <v>18</v>
      </c>
      <c r="S55" s="11" t="s">
        <v>18</v>
      </c>
      <c r="T55" s="12" t="s">
        <v>18</v>
      </c>
      <c r="U55" s="13" t="s">
        <v>18</v>
      </c>
      <c r="V55" s="11" t="s">
        <v>18</v>
      </c>
      <c r="W55" s="11" t="s">
        <v>18</v>
      </c>
      <c r="X55" s="11" t="s">
        <v>18</v>
      </c>
      <c r="Y55" s="11" t="s">
        <v>18</v>
      </c>
      <c r="Z55" s="11" t="s">
        <v>18</v>
      </c>
      <c r="AA55" s="12" t="s">
        <v>18</v>
      </c>
      <c r="AB55" s="13" t="s">
        <v>18</v>
      </c>
      <c r="AC55" s="11" t="s">
        <v>18</v>
      </c>
      <c r="AD55" s="11" t="s">
        <v>18</v>
      </c>
      <c r="AE55" s="11" t="s">
        <v>18</v>
      </c>
      <c r="AF55" s="11" t="s">
        <v>18</v>
      </c>
      <c r="AG55" s="11" t="s">
        <v>18</v>
      </c>
      <c r="AH55" s="12" t="s">
        <v>18</v>
      </c>
      <c r="AI55" s="13" t="s">
        <v>18</v>
      </c>
      <c r="AJ55" s="11" t="s">
        <v>18</v>
      </c>
      <c r="AK55" s="11" t="s">
        <v>18</v>
      </c>
      <c r="AL55" s="13" t="s">
        <v>18</v>
      </c>
      <c r="AM55" s="11" t="s">
        <v>18</v>
      </c>
    </row>
    <row r="56" spans="1:39" ht="60" x14ac:dyDescent="0.2">
      <c r="A56" s="10" t="s">
        <v>15</v>
      </c>
      <c r="B56" s="10" t="s">
        <v>99</v>
      </c>
      <c r="C56" s="10" t="s">
        <v>58</v>
      </c>
      <c r="D56" s="10"/>
      <c r="E56" s="10"/>
      <c r="F56" s="10"/>
      <c r="G56" s="10"/>
      <c r="H56" s="10"/>
      <c r="I56" s="11" t="s">
        <v>18</v>
      </c>
      <c r="J56" s="11" t="s">
        <v>18</v>
      </c>
      <c r="K56" s="11" t="s">
        <v>18</v>
      </c>
      <c r="L56" s="11" t="s">
        <v>18</v>
      </c>
      <c r="M56" s="12" t="s">
        <v>18</v>
      </c>
      <c r="N56" s="13" t="s">
        <v>18</v>
      </c>
      <c r="O56" s="11" t="s">
        <v>18</v>
      </c>
      <c r="P56" s="11" t="s">
        <v>18</v>
      </c>
      <c r="Q56" s="11" t="s">
        <v>18</v>
      </c>
      <c r="R56" s="11" t="s">
        <v>18</v>
      </c>
      <c r="S56" s="11" t="s">
        <v>18</v>
      </c>
      <c r="T56" s="12" t="s">
        <v>18</v>
      </c>
      <c r="U56" s="13" t="s">
        <v>18</v>
      </c>
      <c r="V56" s="11" t="s">
        <v>18</v>
      </c>
      <c r="W56" s="11" t="s">
        <v>18</v>
      </c>
      <c r="X56" s="11" t="s">
        <v>18</v>
      </c>
      <c r="Y56" s="11" t="s">
        <v>18</v>
      </c>
      <c r="Z56" s="11" t="s">
        <v>18</v>
      </c>
      <c r="AA56" s="12" t="s">
        <v>14</v>
      </c>
      <c r="AB56" s="13" t="s">
        <v>14</v>
      </c>
      <c r="AC56" s="11" t="s">
        <v>14</v>
      </c>
      <c r="AD56" s="11" t="s">
        <v>14</v>
      </c>
      <c r="AE56" s="11" t="s">
        <v>14</v>
      </c>
      <c r="AF56" s="11" t="s">
        <v>14</v>
      </c>
      <c r="AG56" s="11" t="s">
        <v>14</v>
      </c>
      <c r="AH56" s="12" t="s">
        <v>18</v>
      </c>
      <c r="AI56" s="13" t="s">
        <v>18</v>
      </c>
      <c r="AJ56" s="11" t="s">
        <v>18</v>
      </c>
      <c r="AK56" s="11" t="s">
        <v>18</v>
      </c>
      <c r="AL56" s="13" t="s">
        <v>18</v>
      </c>
      <c r="AM56" s="11" t="s">
        <v>18</v>
      </c>
    </row>
    <row r="57" spans="1:39" ht="30" x14ac:dyDescent="0.2">
      <c r="A57" s="10" t="s">
        <v>15</v>
      </c>
      <c r="B57" s="10" t="s">
        <v>101</v>
      </c>
      <c r="C57" s="10" t="s">
        <v>102</v>
      </c>
      <c r="D57" s="10"/>
      <c r="E57" s="10"/>
      <c r="F57" s="10"/>
      <c r="G57" s="10"/>
      <c r="H57" s="10"/>
      <c r="I57" s="11" t="s">
        <v>18</v>
      </c>
      <c r="J57" s="11" t="s">
        <v>18</v>
      </c>
      <c r="K57" s="11" t="s">
        <v>18</v>
      </c>
      <c r="L57" s="11" t="s">
        <v>18</v>
      </c>
      <c r="M57" s="12" t="s">
        <v>18</v>
      </c>
      <c r="N57" s="13" t="s">
        <v>18</v>
      </c>
      <c r="O57" s="11" t="s">
        <v>18</v>
      </c>
      <c r="P57" s="11" t="s">
        <v>18</v>
      </c>
      <c r="Q57" s="11" t="s">
        <v>18</v>
      </c>
      <c r="R57" s="11" t="s">
        <v>18</v>
      </c>
      <c r="S57" s="11" t="s">
        <v>18</v>
      </c>
      <c r="T57" s="12" t="s">
        <v>18</v>
      </c>
      <c r="U57" s="13" t="s">
        <v>18</v>
      </c>
      <c r="V57" s="11" t="s">
        <v>18</v>
      </c>
      <c r="W57" s="11" t="s">
        <v>18</v>
      </c>
      <c r="X57" s="11" t="s">
        <v>18</v>
      </c>
      <c r="Y57" s="11" t="s">
        <v>18</v>
      </c>
      <c r="Z57" s="11" t="s">
        <v>18</v>
      </c>
      <c r="AA57" s="12" t="s">
        <v>18</v>
      </c>
      <c r="AB57" s="13" t="s">
        <v>18</v>
      </c>
      <c r="AC57" s="11" t="s">
        <v>18</v>
      </c>
      <c r="AD57" s="11" t="s">
        <v>18</v>
      </c>
      <c r="AE57" s="11" t="s">
        <v>18</v>
      </c>
      <c r="AF57" s="11" t="s">
        <v>18</v>
      </c>
      <c r="AG57" s="11" t="s">
        <v>18</v>
      </c>
      <c r="AH57" s="15" t="s">
        <v>25</v>
      </c>
      <c r="AI57" s="15" t="s">
        <v>25</v>
      </c>
      <c r="AJ57" s="15" t="s">
        <v>25</v>
      </c>
      <c r="AK57" s="15" t="s">
        <v>25</v>
      </c>
      <c r="AL57" s="15" t="s">
        <v>25</v>
      </c>
      <c r="AM57" s="15" t="s">
        <v>25</v>
      </c>
    </row>
    <row r="58" spans="1:39" ht="30" x14ac:dyDescent="0.2">
      <c r="A58" s="10" t="s">
        <v>15</v>
      </c>
      <c r="B58" s="10" t="s">
        <v>101</v>
      </c>
      <c r="C58" s="10" t="s">
        <v>103</v>
      </c>
      <c r="D58" s="10"/>
      <c r="E58" s="10"/>
      <c r="F58" s="10"/>
      <c r="G58" s="10"/>
      <c r="H58" s="10"/>
      <c r="I58" s="11" t="s">
        <v>18</v>
      </c>
      <c r="J58" s="11" t="s">
        <v>18</v>
      </c>
      <c r="K58" s="11" t="s">
        <v>18</v>
      </c>
      <c r="L58" s="11" t="s">
        <v>18</v>
      </c>
      <c r="M58" s="12" t="s">
        <v>18</v>
      </c>
      <c r="N58" s="13" t="s">
        <v>18</v>
      </c>
      <c r="O58" s="11" t="s">
        <v>18</v>
      </c>
      <c r="P58" s="11" t="s">
        <v>18</v>
      </c>
      <c r="Q58" s="11" t="s">
        <v>18</v>
      </c>
      <c r="R58" s="11" t="s">
        <v>18</v>
      </c>
      <c r="S58" s="11" t="s">
        <v>18</v>
      </c>
      <c r="T58" s="12" t="s">
        <v>18</v>
      </c>
      <c r="U58" s="13" t="s">
        <v>18</v>
      </c>
      <c r="V58" s="11" t="s">
        <v>18</v>
      </c>
      <c r="W58" s="11" t="s">
        <v>18</v>
      </c>
      <c r="X58" s="11" t="s">
        <v>18</v>
      </c>
      <c r="Y58" s="11" t="s">
        <v>18</v>
      </c>
      <c r="Z58" s="15" t="s">
        <v>25</v>
      </c>
      <c r="AA58" s="15" t="s">
        <v>25</v>
      </c>
      <c r="AB58" s="15" t="s">
        <v>25</v>
      </c>
      <c r="AC58" s="15" t="s">
        <v>25</v>
      </c>
      <c r="AD58" s="15" t="s">
        <v>25</v>
      </c>
      <c r="AE58" s="15" t="s">
        <v>25</v>
      </c>
      <c r="AF58" s="15" t="s">
        <v>25</v>
      </c>
      <c r="AG58" s="15" t="s">
        <v>25</v>
      </c>
      <c r="AH58" s="15" t="s">
        <v>25</v>
      </c>
      <c r="AI58" s="15" t="s">
        <v>25</v>
      </c>
      <c r="AJ58" s="15" t="s">
        <v>25</v>
      </c>
      <c r="AK58" s="11" t="s">
        <v>18</v>
      </c>
      <c r="AL58" s="13" t="s">
        <v>18</v>
      </c>
      <c r="AM58" s="11" t="s">
        <v>18</v>
      </c>
    </row>
    <row r="59" spans="1:39" ht="30" x14ac:dyDescent="0.2">
      <c r="A59" s="10" t="s">
        <v>15</v>
      </c>
      <c r="B59" s="10" t="s">
        <v>101</v>
      </c>
      <c r="C59" s="10" t="s">
        <v>104</v>
      </c>
      <c r="D59" s="10"/>
      <c r="E59" s="10"/>
      <c r="F59" s="10"/>
      <c r="G59" s="10"/>
      <c r="H59" s="10"/>
      <c r="I59" s="11" t="s">
        <v>18</v>
      </c>
      <c r="J59" s="11" t="s">
        <v>18</v>
      </c>
      <c r="K59" s="11" t="s">
        <v>18</v>
      </c>
      <c r="L59" s="11" t="s">
        <v>18</v>
      </c>
      <c r="M59" s="12" t="s">
        <v>18</v>
      </c>
      <c r="N59" s="13" t="s">
        <v>18</v>
      </c>
      <c r="O59" s="11" t="s">
        <v>18</v>
      </c>
      <c r="P59" s="11" t="s">
        <v>18</v>
      </c>
      <c r="Q59" s="11" t="s">
        <v>18</v>
      </c>
      <c r="R59" s="11" t="s">
        <v>18</v>
      </c>
      <c r="S59" s="11" t="s">
        <v>18</v>
      </c>
      <c r="T59" s="12" t="s">
        <v>18</v>
      </c>
      <c r="U59" s="13" t="s">
        <v>18</v>
      </c>
      <c r="V59" s="11" t="s">
        <v>18</v>
      </c>
      <c r="W59" s="11" t="s">
        <v>18</v>
      </c>
      <c r="X59" s="11" t="s">
        <v>18</v>
      </c>
      <c r="Y59" s="11" t="s">
        <v>18</v>
      </c>
      <c r="Z59" s="15" t="s">
        <v>25</v>
      </c>
      <c r="AA59" s="15" t="s">
        <v>25</v>
      </c>
      <c r="AB59" s="15" t="s">
        <v>25</v>
      </c>
      <c r="AC59" s="15" t="s">
        <v>25</v>
      </c>
      <c r="AD59" s="15" t="s">
        <v>25</v>
      </c>
      <c r="AE59" s="15" t="s">
        <v>25</v>
      </c>
      <c r="AF59" s="15" t="s">
        <v>25</v>
      </c>
      <c r="AG59" s="15" t="s">
        <v>25</v>
      </c>
      <c r="AH59" s="15" t="s">
        <v>25</v>
      </c>
      <c r="AI59" s="15" t="s">
        <v>25</v>
      </c>
      <c r="AJ59" s="15" t="s">
        <v>25</v>
      </c>
      <c r="AK59" s="11" t="s">
        <v>18</v>
      </c>
      <c r="AL59" s="13" t="s">
        <v>18</v>
      </c>
      <c r="AM59" s="11" t="s">
        <v>18</v>
      </c>
    </row>
    <row r="60" spans="1:39" ht="30" x14ac:dyDescent="0.2">
      <c r="A60" s="10" t="s">
        <v>161</v>
      </c>
      <c r="B60" s="10" t="s">
        <v>162</v>
      </c>
      <c r="C60" s="10" t="s">
        <v>50</v>
      </c>
      <c r="D60" s="10"/>
      <c r="E60" s="10"/>
      <c r="F60" s="10"/>
      <c r="G60" s="10"/>
      <c r="H60" s="10"/>
      <c r="I60" s="11"/>
      <c r="J60" s="11"/>
      <c r="K60" s="11"/>
      <c r="L60" s="11"/>
      <c r="M60" s="12"/>
      <c r="N60" s="13"/>
      <c r="O60" s="11"/>
      <c r="P60" s="11"/>
      <c r="Q60" s="11"/>
      <c r="R60" s="11"/>
      <c r="S60" s="11"/>
      <c r="T60" s="12"/>
      <c r="U60" s="13"/>
      <c r="V60" s="11"/>
      <c r="W60" s="11"/>
      <c r="X60" s="11"/>
      <c r="Y60" s="11"/>
      <c r="Z60" s="11" t="s">
        <v>18</v>
      </c>
      <c r="AA60" s="12" t="s">
        <v>18</v>
      </c>
      <c r="AB60" s="13" t="s">
        <v>18</v>
      </c>
      <c r="AC60" s="11" t="s">
        <v>18</v>
      </c>
      <c r="AD60" s="11" t="s">
        <v>18</v>
      </c>
      <c r="AE60" s="11" t="s">
        <v>18</v>
      </c>
      <c r="AF60" s="16" t="s">
        <v>163</v>
      </c>
      <c r="AG60" s="11" t="s">
        <v>18</v>
      </c>
      <c r="AH60" s="12" t="s">
        <v>18</v>
      </c>
      <c r="AI60" s="13" t="s">
        <v>18</v>
      </c>
      <c r="AJ60" s="11" t="s">
        <v>18</v>
      </c>
      <c r="AK60" s="11"/>
      <c r="AL60" s="13"/>
      <c r="AM60" s="11"/>
    </row>
    <row r="61" spans="1:39" ht="30" x14ac:dyDescent="0.2">
      <c r="A61" s="10" t="s">
        <v>161</v>
      </c>
      <c r="B61" s="10" t="s">
        <v>162</v>
      </c>
      <c r="C61" s="10" t="s">
        <v>202</v>
      </c>
      <c r="D61" s="10" t="s">
        <v>182</v>
      </c>
      <c r="E61" s="10">
        <v>43</v>
      </c>
      <c r="F61" s="10">
        <v>21.971229999999998</v>
      </c>
      <c r="G61" s="10">
        <v>5.7320000000000002</v>
      </c>
      <c r="H61" s="55">
        <f>G61/F61</f>
        <v>0.26088662309756899</v>
      </c>
      <c r="I61" s="11"/>
      <c r="J61" s="16" t="s">
        <v>163</v>
      </c>
      <c r="K61" s="11"/>
      <c r="L61" s="11"/>
      <c r="M61" s="12"/>
      <c r="N61" s="13"/>
      <c r="O61" s="11"/>
      <c r="P61" s="11"/>
      <c r="Q61" s="11"/>
      <c r="R61" s="11"/>
      <c r="S61" s="11"/>
      <c r="T61" s="12"/>
      <c r="U61" s="13"/>
      <c r="V61" s="11"/>
      <c r="W61" s="11"/>
      <c r="X61" s="11"/>
      <c r="Y61" s="11"/>
      <c r="Z61" s="11" t="s">
        <v>18</v>
      </c>
      <c r="AA61" s="12" t="s">
        <v>18</v>
      </c>
      <c r="AB61" s="13" t="s">
        <v>18</v>
      </c>
      <c r="AC61" s="11" t="s">
        <v>18</v>
      </c>
      <c r="AD61" s="11" t="s">
        <v>18</v>
      </c>
      <c r="AE61" s="11" t="s">
        <v>18</v>
      </c>
      <c r="AF61" s="11" t="s">
        <v>18</v>
      </c>
      <c r="AG61" s="11" t="s">
        <v>18</v>
      </c>
      <c r="AH61" s="12" t="s">
        <v>18</v>
      </c>
      <c r="AI61" s="13" t="s">
        <v>18</v>
      </c>
      <c r="AJ61" s="11" t="s">
        <v>18</v>
      </c>
      <c r="AK61" s="11"/>
      <c r="AL61" s="13"/>
      <c r="AM61" s="11"/>
    </row>
    <row r="62" spans="1:39" ht="26.25" customHeight="1" x14ac:dyDescent="0.2">
      <c r="A62" s="10" t="s">
        <v>161</v>
      </c>
      <c r="B62" s="10" t="s">
        <v>162</v>
      </c>
      <c r="C62" s="10" t="s">
        <v>81</v>
      </c>
      <c r="D62" s="10"/>
      <c r="E62" s="10"/>
      <c r="F62" s="10"/>
      <c r="G62" s="10"/>
      <c r="H62" s="10"/>
      <c r="I62" s="11"/>
      <c r="J62" s="11"/>
      <c r="K62" s="11"/>
      <c r="L62" s="11"/>
      <c r="M62" s="12"/>
      <c r="N62" s="13"/>
      <c r="O62" s="11"/>
      <c r="P62" s="11"/>
      <c r="Q62" s="11"/>
      <c r="R62" s="16" t="s">
        <v>164</v>
      </c>
      <c r="S62" s="11"/>
      <c r="T62" s="12"/>
      <c r="U62" s="13"/>
      <c r="V62" s="11"/>
      <c r="W62" s="11"/>
      <c r="X62" s="11"/>
      <c r="Y62" s="11"/>
      <c r="Z62" s="11" t="s">
        <v>18</v>
      </c>
      <c r="AA62" s="12" t="s">
        <v>18</v>
      </c>
      <c r="AB62" s="13" t="s">
        <v>18</v>
      </c>
      <c r="AC62" s="11" t="s">
        <v>18</v>
      </c>
      <c r="AD62" s="11" t="s">
        <v>18</v>
      </c>
      <c r="AE62" s="11" t="s">
        <v>18</v>
      </c>
      <c r="AF62" s="11" t="s">
        <v>18</v>
      </c>
      <c r="AG62" s="11" t="s">
        <v>18</v>
      </c>
      <c r="AH62" s="12" t="s">
        <v>18</v>
      </c>
      <c r="AI62" s="13" t="s">
        <v>18</v>
      </c>
      <c r="AJ62" s="11" t="s">
        <v>18</v>
      </c>
      <c r="AK62" s="11"/>
      <c r="AL62" s="13"/>
      <c r="AM62" s="11"/>
    </row>
    <row r="63" spans="1:39" ht="30" x14ac:dyDescent="0.2">
      <c r="A63" s="10" t="s">
        <v>105</v>
      </c>
      <c r="B63" s="10" t="s">
        <v>106</v>
      </c>
      <c r="C63" s="10" t="s">
        <v>107</v>
      </c>
      <c r="D63" s="10"/>
      <c r="E63" s="10"/>
      <c r="F63" s="10"/>
      <c r="G63" s="10"/>
      <c r="H63" s="10"/>
      <c r="I63" s="11" t="s">
        <v>18</v>
      </c>
      <c r="J63" s="11" t="s">
        <v>18</v>
      </c>
      <c r="K63" s="11" t="s">
        <v>18</v>
      </c>
      <c r="L63" s="11" t="s">
        <v>18</v>
      </c>
      <c r="M63" s="12" t="s">
        <v>18</v>
      </c>
      <c r="N63" s="13" t="s">
        <v>18</v>
      </c>
      <c r="O63" s="11" t="s">
        <v>18</v>
      </c>
      <c r="P63" s="11" t="s">
        <v>18</v>
      </c>
      <c r="Q63" s="11" t="s">
        <v>18</v>
      </c>
      <c r="R63" s="11" t="s">
        <v>18</v>
      </c>
      <c r="S63" s="11" t="s">
        <v>18</v>
      </c>
      <c r="T63" s="12" t="s">
        <v>18</v>
      </c>
      <c r="U63" s="13" t="s">
        <v>18</v>
      </c>
      <c r="V63" s="11" t="s">
        <v>18</v>
      </c>
      <c r="W63" s="11" t="s">
        <v>18</v>
      </c>
      <c r="X63" s="11" t="s">
        <v>18</v>
      </c>
      <c r="Y63" s="11" t="s">
        <v>18</v>
      </c>
      <c r="Z63" s="11" t="s">
        <v>18</v>
      </c>
      <c r="AA63" s="12" t="s">
        <v>18</v>
      </c>
      <c r="AB63" s="13" t="s">
        <v>18</v>
      </c>
      <c r="AC63" s="14" t="s">
        <v>25</v>
      </c>
      <c r="AD63" s="14" t="s">
        <v>25</v>
      </c>
      <c r="AE63" s="14" t="s">
        <v>25</v>
      </c>
      <c r="AF63" s="14" t="s">
        <v>25</v>
      </c>
      <c r="AG63" s="14" t="s">
        <v>25</v>
      </c>
      <c r="AH63" s="14" t="s">
        <v>25</v>
      </c>
      <c r="AI63" s="14" t="s">
        <v>25</v>
      </c>
      <c r="AJ63" s="14" t="s">
        <v>25</v>
      </c>
      <c r="AK63" s="11" t="s">
        <v>18</v>
      </c>
      <c r="AL63" s="13" t="s">
        <v>18</v>
      </c>
      <c r="AM63" s="11" t="s">
        <v>18</v>
      </c>
    </row>
    <row r="64" spans="1:39" ht="30" x14ac:dyDescent="0.2">
      <c r="A64" s="10" t="s">
        <v>23</v>
      </c>
      <c r="B64" s="10" t="s">
        <v>108</v>
      </c>
      <c r="C64" s="10" t="s">
        <v>17</v>
      </c>
      <c r="D64" s="10"/>
      <c r="E64" s="10"/>
      <c r="F64" s="10"/>
      <c r="G64" s="10"/>
      <c r="H64" s="10"/>
      <c r="I64" s="11" t="s">
        <v>18</v>
      </c>
      <c r="J64" s="11" t="s">
        <v>18</v>
      </c>
      <c r="K64" s="11" t="s">
        <v>18</v>
      </c>
      <c r="L64" s="11" t="s">
        <v>18</v>
      </c>
      <c r="M64" s="12" t="s">
        <v>18</v>
      </c>
      <c r="N64" s="13" t="s">
        <v>18</v>
      </c>
      <c r="O64" s="11" t="s">
        <v>18</v>
      </c>
      <c r="P64" s="11" t="s">
        <v>18</v>
      </c>
      <c r="Q64" s="11" t="s">
        <v>18</v>
      </c>
      <c r="R64" s="11" t="s">
        <v>18</v>
      </c>
      <c r="S64" s="11" t="s">
        <v>18</v>
      </c>
      <c r="T64" s="14" t="s">
        <v>25</v>
      </c>
      <c r="U64" s="14" t="s">
        <v>25</v>
      </c>
      <c r="V64" s="14" t="s">
        <v>25</v>
      </c>
      <c r="W64" s="14" t="s">
        <v>25</v>
      </c>
      <c r="X64" s="14" t="s">
        <v>25</v>
      </c>
      <c r="Y64" s="14" t="s">
        <v>25</v>
      </c>
      <c r="Z64" s="14" t="s">
        <v>25</v>
      </c>
      <c r="AA64" s="14" t="s">
        <v>25</v>
      </c>
      <c r="AB64" s="14" t="s">
        <v>25</v>
      </c>
      <c r="AC64" s="14" t="s">
        <v>25</v>
      </c>
      <c r="AD64" s="14" t="s">
        <v>25</v>
      </c>
      <c r="AE64" s="11" t="s">
        <v>18</v>
      </c>
      <c r="AF64" s="11" t="s">
        <v>18</v>
      </c>
      <c r="AG64" s="11" t="s">
        <v>18</v>
      </c>
      <c r="AH64" s="12" t="s">
        <v>18</v>
      </c>
      <c r="AI64" s="13" t="s">
        <v>18</v>
      </c>
      <c r="AJ64" s="11" t="s">
        <v>18</v>
      </c>
      <c r="AK64" s="11" t="s">
        <v>18</v>
      </c>
      <c r="AL64" s="13" t="s">
        <v>18</v>
      </c>
      <c r="AM64" s="11" t="s">
        <v>18</v>
      </c>
    </row>
    <row r="65" spans="1:39" ht="30" x14ac:dyDescent="0.2">
      <c r="A65" s="10" t="s">
        <v>23</v>
      </c>
      <c r="B65" s="10" t="s">
        <v>109</v>
      </c>
      <c r="C65" s="10" t="s">
        <v>17</v>
      </c>
      <c r="D65" s="10"/>
      <c r="E65" s="10"/>
      <c r="F65" s="10"/>
      <c r="G65" s="10"/>
      <c r="H65" s="10"/>
      <c r="I65" s="11" t="s">
        <v>18</v>
      </c>
      <c r="J65" s="11" t="s">
        <v>18</v>
      </c>
      <c r="K65" s="11" t="s">
        <v>18</v>
      </c>
      <c r="L65" s="11" t="s">
        <v>18</v>
      </c>
      <c r="M65" s="12" t="s">
        <v>18</v>
      </c>
      <c r="N65" s="13" t="s">
        <v>18</v>
      </c>
      <c r="O65" s="11" t="s">
        <v>18</v>
      </c>
      <c r="P65" s="11" t="s">
        <v>18</v>
      </c>
      <c r="Q65" s="11" t="s">
        <v>18</v>
      </c>
      <c r="R65" s="11" t="s">
        <v>18</v>
      </c>
      <c r="S65" s="11" t="s">
        <v>18</v>
      </c>
      <c r="T65" s="12" t="s">
        <v>18</v>
      </c>
      <c r="U65" s="13" t="s">
        <v>18</v>
      </c>
      <c r="V65" s="11" t="s">
        <v>18</v>
      </c>
      <c r="W65" s="11" t="s">
        <v>18</v>
      </c>
      <c r="X65" s="11" t="s">
        <v>18</v>
      </c>
      <c r="Y65" s="11" t="s">
        <v>18</v>
      </c>
      <c r="Z65" s="11" t="s">
        <v>18</v>
      </c>
      <c r="AA65" s="12" t="s">
        <v>18</v>
      </c>
      <c r="AB65" s="13" t="s">
        <v>18</v>
      </c>
      <c r="AC65" s="11" t="s">
        <v>18</v>
      </c>
      <c r="AD65" s="11" t="s">
        <v>18</v>
      </c>
      <c r="AE65" s="11" t="s">
        <v>18</v>
      </c>
      <c r="AF65" s="11" t="s">
        <v>18</v>
      </c>
      <c r="AG65" s="11" t="s">
        <v>18</v>
      </c>
      <c r="AH65" s="12" t="s">
        <v>18</v>
      </c>
      <c r="AI65" s="13" t="s">
        <v>18</v>
      </c>
      <c r="AJ65" s="14" t="s">
        <v>25</v>
      </c>
      <c r="AK65" s="14" t="s">
        <v>25</v>
      </c>
      <c r="AL65" s="14" t="s">
        <v>25</v>
      </c>
      <c r="AM65" s="14" t="s">
        <v>25</v>
      </c>
    </row>
    <row r="66" spans="1:39" ht="30" x14ac:dyDescent="0.2">
      <c r="A66" s="10" t="s">
        <v>23</v>
      </c>
      <c r="B66" s="10" t="s">
        <v>109</v>
      </c>
      <c r="C66" s="10" t="s">
        <v>110</v>
      </c>
      <c r="D66" s="10"/>
      <c r="E66" s="10"/>
      <c r="F66" s="10"/>
      <c r="G66" s="10"/>
      <c r="H66" s="10"/>
      <c r="I66" s="11" t="s">
        <v>18</v>
      </c>
      <c r="J66" s="11" t="s">
        <v>18</v>
      </c>
      <c r="K66" s="11" t="s">
        <v>18</v>
      </c>
      <c r="L66" s="11" t="s">
        <v>18</v>
      </c>
      <c r="M66" s="12" t="s">
        <v>18</v>
      </c>
      <c r="N66" s="13" t="s">
        <v>18</v>
      </c>
      <c r="O66" s="11" t="s">
        <v>18</v>
      </c>
      <c r="P66" s="14" t="s">
        <v>28</v>
      </c>
      <c r="Q66" s="14" t="s">
        <v>25</v>
      </c>
      <c r="R66" s="14" t="s">
        <v>25</v>
      </c>
      <c r="S66" s="14" t="s">
        <v>111</v>
      </c>
      <c r="T66" s="12" t="s">
        <v>18</v>
      </c>
      <c r="U66" s="13" t="s">
        <v>18</v>
      </c>
      <c r="V66" s="11" t="s">
        <v>18</v>
      </c>
      <c r="W66" s="11" t="s">
        <v>18</v>
      </c>
      <c r="X66" s="11" t="s">
        <v>18</v>
      </c>
      <c r="Y66" s="11" t="s">
        <v>18</v>
      </c>
      <c r="Z66" s="11" t="s">
        <v>18</v>
      </c>
      <c r="AA66" s="12" t="s">
        <v>18</v>
      </c>
      <c r="AB66" s="13" t="s">
        <v>18</v>
      </c>
      <c r="AC66" s="11" t="s">
        <v>18</v>
      </c>
      <c r="AD66" s="11" t="s">
        <v>18</v>
      </c>
      <c r="AE66" s="11" t="s">
        <v>18</v>
      </c>
      <c r="AF66" s="11" t="s">
        <v>18</v>
      </c>
      <c r="AG66" s="11" t="s">
        <v>18</v>
      </c>
      <c r="AH66" s="12" t="s">
        <v>18</v>
      </c>
      <c r="AI66" s="13" t="s">
        <v>18</v>
      </c>
      <c r="AJ66" s="11" t="s">
        <v>18</v>
      </c>
      <c r="AK66" s="11" t="s">
        <v>18</v>
      </c>
      <c r="AL66" s="13" t="s">
        <v>18</v>
      </c>
      <c r="AM66" s="11" t="s">
        <v>18</v>
      </c>
    </row>
    <row r="67" spans="1:39" ht="30" x14ac:dyDescent="0.2">
      <c r="A67" s="10" t="s">
        <v>23</v>
      </c>
      <c r="B67" s="10" t="s">
        <v>26</v>
      </c>
      <c r="C67" s="10" t="s">
        <v>17</v>
      </c>
      <c r="D67" s="10"/>
      <c r="E67" s="10"/>
      <c r="F67" s="10"/>
      <c r="G67" s="10"/>
      <c r="H67" s="10"/>
      <c r="I67" s="11" t="s">
        <v>18</v>
      </c>
      <c r="J67" s="11" t="s">
        <v>18</v>
      </c>
      <c r="K67" s="11" t="s">
        <v>18</v>
      </c>
      <c r="L67" s="11" t="s">
        <v>18</v>
      </c>
      <c r="M67" s="12" t="s">
        <v>18</v>
      </c>
      <c r="N67" s="13" t="s">
        <v>18</v>
      </c>
      <c r="O67" s="11" t="s">
        <v>18</v>
      </c>
      <c r="P67" s="11" t="s">
        <v>18</v>
      </c>
      <c r="Q67" s="11" t="s">
        <v>18</v>
      </c>
      <c r="R67" s="11" t="s">
        <v>18</v>
      </c>
      <c r="S67" s="11" t="s">
        <v>18</v>
      </c>
      <c r="T67" s="12" t="s">
        <v>18</v>
      </c>
      <c r="U67" s="13" t="s">
        <v>18</v>
      </c>
      <c r="V67" s="11" t="s">
        <v>18</v>
      </c>
      <c r="W67" s="11" t="s">
        <v>18</v>
      </c>
      <c r="X67" s="11" t="s">
        <v>18</v>
      </c>
      <c r="Y67" s="11" t="s">
        <v>18</v>
      </c>
      <c r="Z67" s="11" t="s">
        <v>18</v>
      </c>
      <c r="AA67" s="12" t="s">
        <v>18</v>
      </c>
      <c r="AB67" s="13" t="s">
        <v>112</v>
      </c>
      <c r="AC67" s="11" t="s">
        <v>18</v>
      </c>
      <c r="AD67" s="11" t="s">
        <v>18</v>
      </c>
      <c r="AE67" s="11" t="s">
        <v>18</v>
      </c>
      <c r="AF67" s="11" t="s">
        <v>18</v>
      </c>
      <c r="AG67" s="11" t="s">
        <v>18</v>
      </c>
      <c r="AH67" s="12" t="s">
        <v>18</v>
      </c>
      <c r="AI67" s="13" t="s">
        <v>18</v>
      </c>
      <c r="AJ67" s="11" t="s">
        <v>18</v>
      </c>
      <c r="AK67" s="11" t="s">
        <v>18</v>
      </c>
      <c r="AL67" s="13" t="s">
        <v>18</v>
      </c>
      <c r="AM67" s="11" t="s">
        <v>18</v>
      </c>
    </row>
    <row r="68" spans="1:39" ht="30" x14ac:dyDescent="0.2">
      <c r="A68" s="10" t="s">
        <v>23</v>
      </c>
      <c r="B68" s="10" t="s">
        <v>26</v>
      </c>
      <c r="C68" s="10" t="s">
        <v>27</v>
      </c>
      <c r="D68" s="10"/>
      <c r="E68" s="10"/>
      <c r="F68" s="10"/>
      <c r="G68" s="10"/>
      <c r="H68" s="10"/>
      <c r="I68" s="11" t="s">
        <v>18</v>
      </c>
      <c r="J68" s="11" t="s">
        <v>18</v>
      </c>
      <c r="K68" s="11" t="s">
        <v>18</v>
      </c>
      <c r="L68" s="11" t="s">
        <v>18</v>
      </c>
      <c r="M68" s="12" t="s">
        <v>18</v>
      </c>
      <c r="N68" s="13" t="s">
        <v>18</v>
      </c>
      <c r="O68" s="11" t="s">
        <v>18</v>
      </c>
      <c r="P68" s="11" t="s">
        <v>18</v>
      </c>
      <c r="Q68" s="11" t="s">
        <v>18</v>
      </c>
      <c r="R68" s="11" t="s">
        <v>18</v>
      </c>
      <c r="S68" s="11" t="s">
        <v>18</v>
      </c>
      <c r="T68" s="12" t="s">
        <v>18</v>
      </c>
      <c r="U68" s="13" t="s">
        <v>18</v>
      </c>
      <c r="V68" s="11" t="s">
        <v>18</v>
      </c>
      <c r="W68" s="11" t="s">
        <v>18</v>
      </c>
      <c r="X68" s="11" t="s">
        <v>18</v>
      </c>
      <c r="Y68" s="11" t="s">
        <v>18</v>
      </c>
      <c r="Z68" s="11" t="s">
        <v>18</v>
      </c>
      <c r="AA68" s="12" t="s">
        <v>18</v>
      </c>
      <c r="AB68" s="13" t="s">
        <v>18</v>
      </c>
      <c r="AC68" s="14" t="s">
        <v>28</v>
      </c>
      <c r="AD68" s="14" t="s">
        <v>25</v>
      </c>
      <c r="AE68" s="14" t="s">
        <v>25</v>
      </c>
      <c r="AF68" s="14" t="s">
        <v>19</v>
      </c>
      <c r="AG68" s="11" t="s">
        <v>18</v>
      </c>
      <c r="AH68" s="12" t="s">
        <v>18</v>
      </c>
      <c r="AI68" s="13" t="s">
        <v>18</v>
      </c>
      <c r="AJ68" s="11" t="s">
        <v>18</v>
      </c>
      <c r="AK68" s="11" t="s">
        <v>18</v>
      </c>
      <c r="AL68" s="13" t="s">
        <v>18</v>
      </c>
      <c r="AM68" s="11" t="s">
        <v>18</v>
      </c>
    </row>
    <row r="69" spans="1:39" ht="60" x14ac:dyDescent="0.2">
      <c r="A69" s="10" t="s">
        <v>113</v>
      </c>
      <c r="B69" s="10" t="s">
        <v>114</v>
      </c>
      <c r="C69" s="10" t="s">
        <v>17</v>
      </c>
      <c r="D69" s="10"/>
      <c r="E69" s="10"/>
      <c r="F69" s="10"/>
      <c r="G69" s="10"/>
      <c r="H69" s="10"/>
      <c r="I69" s="11" t="s">
        <v>18</v>
      </c>
      <c r="J69" s="11" t="s">
        <v>18</v>
      </c>
      <c r="K69" s="11" t="s">
        <v>18</v>
      </c>
      <c r="L69" s="11" t="s">
        <v>18</v>
      </c>
      <c r="M69" s="12" t="s">
        <v>18</v>
      </c>
      <c r="N69" s="13" t="s">
        <v>18</v>
      </c>
      <c r="O69" s="11" t="s">
        <v>18</v>
      </c>
      <c r="P69" s="11" t="s">
        <v>18</v>
      </c>
      <c r="Q69" s="11" t="s">
        <v>18</v>
      </c>
      <c r="R69" s="11" t="s">
        <v>18</v>
      </c>
      <c r="S69" s="11" t="s">
        <v>18</v>
      </c>
      <c r="T69" s="12" t="s">
        <v>115</v>
      </c>
      <c r="U69" s="13" t="s">
        <v>18</v>
      </c>
      <c r="V69" s="11" t="s">
        <v>18</v>
      </c>
      <c r="W69" s="11" t="s">
        <v>18</v>
      </c>
      <c r="X69" s="11" t="s">
        <v>18</v>
      </c>
      <c r="Y69" s="11" t="s">
        <v>18</v>
      </c>
      <c r="Z69" s="11" t="s">
        <v>18</v>
      </c>
      <c r="AA69" s="12" t="s">
        <v>18</v>
      </c>
      <c r="AB69" s="13" t="s">
        <v>18</v>
      </c>
      <c r="AC69" s="11" t="s">
        <v>18</v>
      </c>
      <c r="AD69" s="11" t="s">
        <v>18</v>
      </c>
      <c r="AE69" s="11" t="s">
        <v>18</v>
      </c>
      <c r="AF69" s="11" t="s">
        <v>18</v>
      </c>
      <c r="AG69" s="11" t="s">
        <v>18</v>
      </c>
      <c r="AH69" s="12" t="s">
        <v>18</v>
      </c>
      <c r="AI69" s="13" t="s">
        <v>18</v>
      </c>
      <c r="AJ69" s="11" t="s">
        <v>18</v>
      </c>
      <c r="AK69" s="11" t="s">
        <v>18</v>
      </c>
      <c r="AL69" s="13" t="s">
        <v>18</v>
      </c>
      <c r="AM69" s="11" t="s">
        <v>18</v>
      </c>
    </row>
    <row r="70" spans="1:39" ht="30" x14ac:dyDescent="0.2">
      <c r="A70" s="10" t="s">
        <v>116</v>
      </c>
      <c r="B70" s="10" t="s">
        <v>117</v>
      </c>
      <c r="C70" s="10" t="s">
        <v>50</v>
      </c>
      <c r="D70" s="10"/>
      <c r="E70" s="10"/>
      <c r="F70" s="10"/>
      <c r="G70" s="10"/>
      <c r="H70" s="10"/>
      <c r="I70" s="11" t="s">
        <v>18</v>
      </c>
      <c r="J70" s="11" t="s">
        <v>18</v>
      </c>
      <c r="K70" s="11" t="s">
        <v>18</v>
      </c>
      <c r="L70" s="11" t="s">
        <v>18</v>
      </c>
      <c r="M70" s="12" t="s">
        <v>18</v>
      </c>
      <c r="N70" s="13" t="s">
        <v>18</v>
      </c>
      <c r="O70" s="11" t="s">
        <v>118</v>
      </c>
      <c r="P70" s="11" t="s">
        <v>18</v>
      </c>
      <c r="Q70" s="11" t="s">
        <v>18</v>
      </c>
      <c r="R70" s="11" t="s">
        <v>18</v>
      </c>
      <c r="S70" s="11" t="s">
        <v>18</v>
      </c>
      <c r="T70" s="12" t="s">
        <v>18</v>
      </c>
      <c r="U70" s="13" t="s">
        <v>18</v>
      </c>
      <c r="V70" s="11" t="s">
        <v>18</v>
      </c>
      <c r="W70" s="11" t="s">
        <v>18</v>
      </c>
      <c r="X70" s="11" t="s">
        <v>18</v>
      </c>
      <c r="Y70" s="11" t="s">
        <v>18</v>
      </c>
      <c r="Z70" s="11" t="s">
        <v>18</v>
      </c>
      <c r="AA70" s="12" t="s">
        <v>18</v>
      </c>
      <c r="AB70" s="13" t="s">
        <v>18</v>
      </c>
      <c r="AC70" s="11" t="s">
        <v>18</v>
      </c>
      <c r="AD70" s="11" t="s">
        <v>18</v>
      </c>
      <c r="AE70" s="11" t="s">
        <v>18</v>
      </c>
      <c r="AF70" s="11" t="s">
        <v>18</v>
      </c>
      <c r="AG70" s="11" t="s">
        <v>18</v>
      </c>
      <c r="AH70" s="12" t="s">
        <v>18</v>
      </c>
      <c r="AI70" s="13" t="s">
        <v>18</v>
      </c>
      <c r="AJ70" s="11" t="s">
        <v>18</v>
      </c>
      <c r="AK70" s="11" t="s">
        <v>18</v>
      </c>
      <c r="AL70" s="13" t="s">
        <v>18</v>
      </c>
      <c r="AM70" s="11" t="s">
        <v>18</v>
      </c>
    </row>
    <row r="71" spans="1:39" ht="30" x14ac:dyDescent="0.2">
      <c r="A71" s="10" t="s">
        <v>116</v>
      </c>
      <c r="B71" s="10" t="s">
        <v>117</v>
      </c>
      <c r="C71" s="10" t="s">
        <v>51</v>
      </c>
      <c r="D71" s="10"/>
      <c r="E71" s="10"/>
      <c r="F71" s="10"/>
      <c r="G71" s="10"/>
      <c r="H71" s="10"/>
      <c r="I71" s="11" t="s">
        <v>18</v>
      </c>
      <c r="J71" s="11" t="s">
        <v>18</v>
      </c>
      <c r="K71" s="11" t="s">
        <v>18</v>
      </c>
      <c r="L71" s="11" t="s">
        <v>18</v>
      </c>
      <c r="M71" s="12" t="s">
        <v>18</v>
      </c>
      <c r="N71" s="13" t="s">
        <v>18</v>
      </c>
      <c r="O71" s="11" t="s">
        <v>18</v>
      </c>
      <c r="P71" s="11" t="s">
        <v>118</v>
      </c>
      <c r="Q71" s="11" t="s">
        <v>18</v>
      </c>
      <c r="R71" s="11" t="s">
        <v>18</v>
      </c>
      <c r="S71" s="11" t="s">
        <v>18</v>
      </c>
      <c r="T71" s="12" t="s">
        <v>18</v>
      </c>
      <c r="U71" s="13" t="s">
        <v>18</v>
      </c>
      <c r="V71" s="11" t="s">
        <v>18</v>
      </c>
      <c r="W71" s="11" t="s">
        <v>18</v>
      </c>
      <c r="X71" s="11" t="s">
        <v>18</v>
      </c>
      <c r="Y71" s="11" t="s">
        <v>18</v>
      </c>
      <c r="Z71" s="11" t="s">
        <v>18</v>
      </c>
      <c r="AA71" s="12" t="s">
        <v>18</v>
      </c>
      <c r="AB71" s="13" t="s">
        <v>18</v>
      </c>
      <c r="AC71" s="11" t="s">
        <v>18</v>
      </c>
      <c r="AD71" s="11" t="s">
        <v>18</v>
      </c>
      <c r="AE71" s="11" t="s">
        <v>18</v>
      </c>
      <c r="AF71" s="11" t="s">
        <v>18</v>
      </c>
      <c r="AG71" s="11" t="s">
        <v>18</v>
      </c>
      <c r="AH71" s="12" t="s">
        <v>18</v>
      </c>
      <c r="AI71" s="13" t="s">
        <v>18</v>
      </c>
      <c r="AJ71" s="11" t="s">
        <v>18</v>
      </c>
      <c r="AK71" s="11" t="s">
        <v>18</v>
      </c>
      <c r="AL71" s="13" t="s">
        <v>18</v>
      </c>
      <c r="AM71" s="11" t="s">
        <v>18</v>
      </c>
    </row>
    <row r="72" spans="1:39" ht="30" x14ac:dyDescent="0.2">
      <c r="A72" s="10" t="s">
        <v>119</v>
      </c>
      <c r="B72" s="10" t="s">
        <v>120</v>
      </c>
      <c r="C72" s="10" t="s">
        <v>51</v>
      </c>
      <c r="D72" s="10"/>
      <c r="E72" s="10"/>
      <c r="F72" s="10"/>
      <c r="G72" s="10"/>
      <c r="H72" s="10"/>
      <c r="I72" s="11" t="s">
        <v>18</v>
      </c>
      <c r="J72" s="11" t="s">
        <v>18</v>
      </c>
      <c r="K72" s="11" t="s">
        <v>18</v>
      </c>
      <c r="L72" s="11" t="s">
        <v>18</v>
      </c>
      <c r="M72" s="12" t="s">
        <v>18</v>
      </c>
      <c r="N72" s="13" t="s">
        <v>18</v>
      </c>
      <c r="O72" s="11" t="s">
        <v>18</v>
      </c>
      <c r="P72" s="11" t="s">
        <v>18</v>
      </c>
      <c r="Q72" s="14" t="s">
        <v>28</v>
      </c>
      <c r="R72" s="14" t="s">
        <v>25</v>
      </c>
      <c r="S72" s="14" t="s">
        <v>25</v>
      </c>
      <c r="T72" s="14" t="s">
        <v>25</v>
      </c>
      <c r="U72" s="14" t="s">
        <v>25</v>
      </c>
      <c r="V72" s="14" t="s">
        <v>25</v>
      </c>
      <c r="W72" s="14" t="s">
        <v>25</v>
      </c>
      <c r="X72" s="14" t="s">
        <v>25</v>
      </c>
      <c r="Y72" s="14" t="s">
        <v>25</v>
      </c>
      <c r="Z72" s="14" t="s">
        <v>25</v>
      </c>
      <c r="AA72" s="14" t="s">
        <v>25</v>
      </c>
      <c r="AB72" s="14" t="s">
        <v>25</v>
      </c>
      <c r="AC72" s="14" t="s">
        <v>25</v>
      </c>
      <c r="AD72" s="14" t="s">
        <v>25</v>
      </c>
      <c r="AE72" s="14" t="s">
        <v>25</v>
      </c>
      <c r="AF72" s="14" t="s">
        <v>25</v>
      </c>
      <c r="AG72" s="14" t="s">
        <v>25</v>
      </c>
      <c r="AH72" s="14" t="s">
        <v>25</v>
      </c>
      <c r="AI72" s="14" t="s">
        <v>25</v>
      </c>
      <c r="AJ72" s="14" t="s">
        <v>25</v>
      </c>
      <c r="AK72" s="14" t="s">
        <v>25</v>
      </c>
      <c r="AL72" s="14" t="s">
        <v>25</v>
      </c>
      <c r="AM72" s="14" t="s">
        <v>29</v>
      </c>
    </row>
    <row r="73" spans="1:39" ht="30" x14ac:dyDescent="0.2">
      <c r="A73" s="10" t="s">
        <v>121</v>
      </c>
      <c r="B73" s="10" t="s">
        <v>122</v>
      </c>
      <c r="C73" s="10" t="s">
        <v>50</v>
      </c>
      <c r="D73" s="10"/>
      <c r="E73" s="10"/>
      <c r="F73" s="10"/>
      <c r="G73" s="10"/>
      <c r="H73" s="10"/>
      <c r="I73" s="11" t="s">
        <v>18</v>
      </c>
      <c r="J73" s="11" t="s">
        <v>18</v>
      </c>
      <c r="K73" s="11" t="s">
        <v>18</v>
      </c>
      <c r="L73" s="11" t="s">
        <v>18</v>
      </c>
      <c r="M73" s="12" t="s">
        <v>18</v>
      </c>
      <c r="N73" s="13" t="s">
        <v>18</v>
      </c>
      <c r="O73" s="11" t="s">
        <v>25</v>
      </c>
      <c r="P73" s="11" t="s">
        <v>25</v>
      </c>
      <c r="Q73" s="11" t="s">
        <v>25</v>
      </c>
      <c r="R73" s="11" t="s">
        <v>18</v>
      </c>
      <c r="S73" s="11" t="s">
        <v>18</v>
      </c>
      <c r="T73" s="12" t="s">
        <v>18</v>
      </c>
      <c r="U73" s="13" t="s">
        <v>18</v>
      </c>
      <c r="V73" s="11" t="s">
        <v>18</v>
      </c>
      <c r="W73" s="11" t="s">
        <v>18</v>
      </c>
      <c r="X73" s="11" t="s">
        <v>18</v>
      </c>
      <c r="Y73" s="11" t="s">
        <v>18</v>
      </c>
      <c r="Z73" s="11" t="s">
        <v>18</v>
      </c>
      <c r="AA73" s="12" t="s">
        <v>18</v>
      </c>
      <c r="AB73" s="13" t="s">
        <v>18</v>
      </c>
      <c r="AC73" s="11" t="s">
        <v>18</v>
      </c>
      <c r="AD73" s="11" t="s">
        <v>18</v>
      </c>
      <c r="AE73" s="11" t="s">
        <v>18</v>
      </c>
      <c r="AF73" s="11" t="s">
        <v>18</v>
      </c>
      <c r="AG73" s="11" t="s">
        <v>18</v>
      </c>
      <c r="AH73" s="12" t="s">
        <v>18</v>
      </c>
      <c r="AI73" s="13" t="s">
        <v>18</v>
      </c>
      <c r="AJ73" s="11" t="s">
        <v>18</v>
      </c>
      <c r="AK73" s="11" t="s">
        <v>18</v>
      </c>
      <c r="AL73" s="13" t="s">
        <v>18</v>
      </c>
      <c r="AM73" s="11" t="s">
        <v>18</v>
      </c>
    </row>
    <row r="74" spans="1:39" ht="30" x14ac:dyDescent="0.2">
      <c r="A74" s="10" t="s">
        <v>121</v>
      </c>
      <c r="B74" s="10" t="s">
        <v>122</v>
      </c>
      <c r="C74" s="10" t="s">
        <v>51</v>
      </c>
      <c r="D74" s="10"/>
      <c r="E74" s="10"/>
      <c r="F74" s="10"/>
      <c r="G74" s="10"/>
      <c r="H74" s="10"/>
      <c r="I74" s="11" t="s">
        <v>18</v>
      </c>
      <c r="J74" s="11" t="s">
        <v>18</v>
      </c>
      <c r="K74" s="11" t="s">
        <v>18</v>
      </c>
      <c r="L74" s="11" t="s">
        <v>18</v>
      </c>
      <c r="M74" s="12" t="s">
        <v>18</v>
      </c>
      <c r="N74" s="13" t="s">
        <v>18</v>
      </c>
      <c r="O74" s="11" t="s">
        <v>18</v>
      </c>
      <c r="P74" s="11" t="s">
        <v>18</v>
      </c>
      <c r="Q74" s="11" t="s">
        <v>18</v>
      </c>
      <c r="R74" s="11" t="s">
        <v>25</v>
      </c>
      <c r="S74" s="11" t="s">
        <v>25</v>
      </c>
      <c r="T74" s="12" t="s">
        <v>25</v>
      </c>
      <c r="U74" s="13" t="s">
        <v>18</v>
      </c>
      <c r="V74" s="11" t="s">
        <v>18</v>
      </c>
      <c r="W74" s="11" t="s">
        <v>18</v>
      </c>
      <c r="X74" s="11" t="s">
        <v>18</v>
      </c>
      <c r="Y74" s="11" t="s">
        <v>18</v>
      </c>
      <c r="Z74" s="11" t="s">
        <v>18</v>
      </c>
      <c r="AA74" s="12" t="s">
        <v>18</v>
      </c>
      <c r="AB74" s="13" t="s">
        <v>18</v>
      </c>
      <c r="AC74" s="11" t="s">
        <v>18</v>
      </c>
      <c r="AD74" s="11" t="s">
        <v>18</v>
      </c>
      <c r="AE74" s="11" t="s">
        <v>18</v>
      </c>
      <c r="AF74" s="11" t="s">
        <v>18</v>
      </c>
      <c r="AG74" s="11" t="s">
        <v>18</v>
      </c>
      <c r="AH74" s="12" t="s">
        <v>18</v>
      </c>
      <c r="AI74" s="13" t="s">
        <v>18</v>
      </c>
      <c r="AJ74" s="11" t="s">
        <v>18</v>
      </c>
      <c r="AK74" s="11" t="s">
        <v>18</v>
      </c>
      <c r="AL74" s="13" t="s">
        <v>18</v>
      </c>
      <c r="AM74" s="11" t="s">
        <v>18</v>
      </c>
    </row>
    <row r="75" spans="1:39" ht="30" x14ac:dyDescent="0.2">
      <c r="A75" s="10" t="s">
        <v>121</v>
      </c>
      <c r="B75" s="10" t="s">
        <v>122</v>
      </c>
      <c r="C75" s="10" t="s">
        <v>58</v>
      </c>
      <c r="D75" s="10"/>
      <c r="E75" s="10"/>
      <c r="F75" s="10"/>
      <c r="G75" s="10"/>
      <c r="H75" s="10"/>
      <c r="I75" s="11" t="s">
        <v>18</v>
      </c>
      <c r="J75" s="11" t="s">
        <v>18</v>
      </c>
      <c r="K75" s="11" t="s">
        <v>18</v>
      </c>
      <c r="L75" s="11" t="s">
        <v>18</v>
      </c>
      <c r="M75" s="12" t="s">
        <v>18</v>
      </c>
      <c r="N75" s="13" t="s">
        <v>18</v>
      </c>
      <c r="O75" s="11" t="s">
        <v>18</v>
      </c>
      <c r="P75" s="11" t="s">
        <v>18</v>
      </c>
      <c r="Q75" s="11" t="s">
        <v>18</v>
      </c>
      <c r="R75" s="11" t="s">
        <v>18</v>
      </c>
      <c r="S75" s="11" t="s">
        <v>18</v>
      </c>
      <c r="T75" s="12" t="s">
        <v>18</v>
      </c>
      <c r="U75" s="13" t="s">
        <v>25</v>
      </c>
      <c r="V75" s="11" t="s">
        <v>25</v>
      </c>
      <c r="W75" s="11" t="s">
        <v>25</v>
      </c>
      <c r="X75" s="11" t="s">
        <v>18</v>
      </c>
      <c r="Y75" s="11" t="s">
        <v>18</v>
      </c>
      <c r="Z75" s="11" t="s">
        <v>18</v>
      </c>
      <c r="AA75" s="12" t="s">
        <v>18</v>
      </c>
      <c r="AB75" s="13" t="s">
        <v>18</v>
      </c>
      <c r="AC75" s="11" t="s">
        <v>18</v>
      </c>
      <c r="AD75" s="11" t="s">
        <v>18</v>
      </c>
      <c r="AE75" s="11" t="s">
        <v>18</v>
      </c>
      <c r="AF75" s="11" t="s">
        <v>18</v>
      </c>
      <c r="AG75" s="11" t="s">
        <v>18</v>
      </c>
      <c r="AH75" s="12" t="s">
        <v>18</v>
      </c>
      <c r="AI75" s="13" t="s">
        <v>18</v>
      </c>
      <c r="AJ75" s="11" t="s">
        <v>18</v>
      </c>
      <c r="AK75" s="11" t="s">
        <v>18</v>
      </c>
      <c r="AL75" s="13" t="s">
        <v>18</v>
      </c>
      <c r="AM75" s="11" t="s">
        <v>18</v>
      </c>
    </row>
    <row r="76" spans="1:39" ht="30" x14ac:dyDescent="0.2">
      <c r="A76" s="10" t="s">
        <v>121</v>
      </c>
      <c r="B76" s="10" t="s">
        <v>122</v>
      </c>
      <c r="C76" s="10" t="s">
        <v>81</v>
      </c>
      <c r="D76" s="10"/>
      <c r="E76" s="10"/>
      <c r="F76" s="10"/>
      <c r="G76" s="10"/>
      <c r="H76" s="10"/>
      <c r="I76" s="11" t="s">
        <v>18</v>
      </c>
      <c r="J76" s="11" t="s">
        <v>18</v>
      </c>
      <c r="K76" s="11" t="s">
        <v>18</v>
      </c>
      <c r="L76" s="11" t="s">
        <v>18</v>
      </c>
      <c r="M76" s="12" t="s">
        <v>18</v>
      </c>
      <c r="N76" s="13" t="s">
        <v>18</v>
      </c>
      <c r="O76" s="11" t="s">
        <v>18</v>
      </c>
      <c r="P76" s="11" t="s">
        <v>18</v>
      </c>
      <c r="Q76" s="11" t="s">
        <v>18</v>
      </c>
      <c r="R76" s="11" t="s">
        <v>18</v>
      </c>
      <c r="S76" s="11" t="s">
        <v>18</v>
      </c>
      <c r="T76" s="12" t="s">
        <v>18</v>
      </c>
      <c r="U76" s="13" t="s">
        <v>18</v>
      </c>
      <c r="V76" s="11" t="s">
        <v>18</v>
      </c>
      <c r="W76" s="11" t="s">
        <v>18</v>
      </c>
      <c r="X76" s="11" t="s">
        <v>25</v>
      </c>
      <c r="Y76" s="11" t="s">
        <v>25</v>
      </c>
      <c r="Z76" s="11" t="s">
        <v>25</v>
      </c>
      <c r="AA76" s="12" t="s">
        <v>18</v>
      </c>
      <c r="AB76" s="13" t="s">
        <v>18</v>
      </c>
      <c r="AC76" s="11" t="s">
        <v>18</v>
      </c>
      <c r="AD76" s="11" t="s">
        <v>18</v>
      </c>
      <c r="AE76" s="11" t="s">
        <v>18</v>
      </c>
      <c r="AF76" s="11" t="s">
        <v>18</v>
      </c>
      <c r="AG76" s="11" t="s">
        <v>18</v>
      </c>
      <c r="AH76" s="12" t="s">
        <v>18</v>
      </c>
      <c r="AI76" s="13" t="s">
        <v>18</v>
      </c>
      <c r="AJ76" s="11" t="s">
        <v>18</v>
      </c>
      <c r="AK76" s="11" t="s">
        <v>18</v>
      </c>
      <c r="AL76" s="13" t="s">
        <v>18</v>
      </c>
      <c r="AM76" s="11" t="s">
        <v>18</v>
      </c>
    </row>
    <row r="77" spans="1:39" ht="30" x14ac:dyDescent="0.2">
      <c r="A77" s="10" t="s">
        <v>121</v>
      </c>
      <c r="B77" s="10" t="s">
        <v>122</v>
      </c>
      <c r="C77" s="10" t="s">
        <v>83</v>
      </c>
      <c r="D77" s="10"/>
      <c r="E77" s="10"/>
      <c r="F77" s="10"/>
      <c r="G77" s="10"/>
      <c r="H77" s="10"/>
      <c r="I77" s="11" t="s">
        <v>18</v>
      </c>
      <c r="J77" s="11" t="s">
        <v>18</v>
      </c>
      <c r="K77" s="11" t="s">
        <v>18</v>
      </c>
      <c r="L77" s="11" t="s">
        <v>18</v>
      </c>
      <c r="M77" s="12" t="s">
        <v>18</v>
      </c>
      <c r="N77" s="13" t="s">
        <v>18</v>
      </c>
      <c r="O77" s="11" t="s">
        <v>18</v>
      </c>
      <c r="P77" s="11" t="s">
        <v>18</v>
      </c>
      <c r="Q77" s="11" t="s">
        <v>18</v>
      </c>
      <c r="R77" s="11" t="s">
        <v>18</v>
      </c>
      <c r="S77" s="11" t="s">
        <v>18</v>
      </c>
      <c r="T77" s="12" t="s">
        <v>18</v>
      </c>
      <c r="U77" s="13" t="s">
        <v>18</v>
      </c>
      <c r="V77" s="11" t="s">
        <v>18</v>
      </c>
      <c r="W77" s="11" t="s">
        <v>18</v>
      </c>
      <c r="X77" s="11" t="s">
        <v>18</v>
      </c>
      <c r="Y77" s="11" t="s">
        <v>18</v>
      </c>
      <c r="Z77" s="11" t="s">
        <v>18</v>
      </c>
      <c r="AA77" s="12" t="s">
        <v>25</v>
      </c>
      <c r="AB77" s="13" t="s">
        <v>25</v>
      </c>
      <c r="AC77" s="11" t="s">
        <v>25</v>
      </c>
      <c r="AD77" s="11" t="s">
        <v>18</v>
      </c>
      <c r="AE77" s="11" t="s">
        <v>18</v>
      </c>
      <c r="AF77" s="11" t="s">
        <v>18</v>
      </c>
      <c r="AG77" s="11" t="s">
        <v>18</v>
      </c>
      <c r="AH77" s="12" t="s">
        <v>18</v>
      </c>
      <c r="AI77" s="13" t="s">
        <v>18</v>
      </c>
      <c r="AJ77" s="11" t="s">
        <v>18</v>
      </c>
      <c r="AK77" s="11" t="s">
        <v>18</v>
      </c>
      <c r="AL77" s="13" t="s">
        <v>18</v>
      </c>
      <c r="AM77" s="11" t="s">
        <v>18</v>
      </c>
    </row>
    <row r="78" spans="1:39" ht="30" x14ac:dyDescent="0.2">
      <c r="A78" s="10" t="s">
        <v>121</v>
      </c>
      <c r="B78" s="10" t="s">
        <v>122</v>
      </c>
      <c r="C78" s="10" t="s">
        <v>123</v>
      </c>
      <c r="D78" s="10"/>
      <c r="E78" s="10"/>
      <c r="F78" s="10"/>
      <c r="G78" s="10"/>
      <c r="H78" s="10"/>
      <c r="I78" s="11" t="s">
        <v>18</v>
      </c>
      <c r="J78" s="11" t="s">
        <v>18</v>
      </c>
      <c r="K78" s="11" t="s">
        <v>18</v>
      </c>
      <c r="L78" s="11" t="s">
        <v>18</v>
      </c>
      <c r="M78" s="12" t="s">
        <v>18</v>
      </c>
      <c r="N78" s="13" t="s">
        <v>18</v>
      </c>
      <c r="O78" s="11" t="s">
        <v>18</v>
      </c>
      <c r="P78" s="11" t="s">
        <v>18</v>
      </c>
      <c r="Q78" s="11" t="s">
        <v>18</v>
      </c>
      <c r="R78" s="11" t="s">
        <v>18</v>
      </c>
      <c r="S78" s="11" t="s">
        <v>18</v>
      </c>
      <c r="T78" s="12" t="s">
        <v>18</v>
      </c>
      <c r="U78" s="13" t="s">
        <v>18</v>
      </c>
      <c r="V78" s="11" t="s">
        <v>18</v>
      </c>
      <c r="W78" s="11" t="s">
        <v>18</v>
      </c>
      <c r="X78" s="11" t="s">
        <v>18</v>
      </c>
      <c r="Y78" s="11" t="s">
        <v>18</v>
      </c>
      <c r="Z78" s="11" t="s">
        <v>18</v>
      </c>
      <c r="AA78" s="12" t="s">
        <v>18</v>
      </c>
      <c r="AB78" s="13" t="s">
        <v>18</v>
      </c>
      <c r="AC78" s="11" t="s">
        <v>18</v>
      </c>
      <c r="AD78" s="11" t="s">
        <v>25</v>
      </c>
      <c r="AE78" s="11" t="s">
        <v>25</v>
      </c>
      <c r="AF78" s="11" t="s">
        <v>25</v>
      </c>
      <c r="AG78" s="11" t="s">
        <v>18</v>
      </c>
      <c r="AH78" s="12" t="s">
        <v>18</v>
      </c>
      <c r="AI78" s="13" t="s">
        <v>18</v>
      </c>
      <c r="AJ78" s="11" t="s">
        <v>18</v>
      </c>
      <c r="AK78" s="11" t="s">
        <v>18</v>
      </c>
      <c r="AL78" s="13" t="s">
        <v>18</v>
      </c>
      <c r="AM78" s="11" t="s">
        <v>18</v>
      </c>
    </row>
    <row r="79" spans="1:39" ht="60" x14ac:dyDescent="0.2">
      <c r="A79" s="10" t="s">
        <v>121</v>
      </c>
      <c r="B79" s="10" t="s">
        <v>124</v>
      </c>
      <c r="C79" s="10" t="s">
        <v>50</v>
      </c>
      <c r="D79" s="10"/>
      <c r="E79" s="10"/>
      <c r="F79" s="10"/>
      <c r="G79" s="10"/>
      <c r="H79" s="10"/>
      <c r="I79" s="11" t="s">
        <v>18</v>
      </c>
      <c r="J79" s="11" t="s">
        <v>18</v>
      </c>
      <c r="K79" s="11" t="s">
        <v>18</v>
      </c>
      <c r="L79" s="11" t="s">
        <v>18</v>
      </c>
      <c r="M79" s="12" t="s">
        <v>18</v>
      </c>
      <c r="N79" s="13" t="s">
        <v>18</v>
      </c>
      <c r="O79" s="11" t="s">
        <v>18</v>
      </c>
      <c r="P79" s="11" t="s">
        <v>18</v>
      </c>
      <c r="Q79" s="11" t="s">
        <v>18</v>
      </c>
      <c r="R79" s="11" t="s">
        <v>18</v>
      </c>
      <c r="S79" s="11" t="s">
        <v>18</v>
      </c>
      <c r="T79" s="12" t="s">
        <v>18</v>
      </c>
      <c r="U79" s="13" t="s">
        <v>18</v>
      </c>
      <c r="V79" s="11" t="s">
        <v>18</v>
      </c>
      <c r="W79" s="11" t="s">
        <v>18</v>
      </c>
      <c r="X79" s="11" t="s">
        <v>18</v>
      </c>
      <c r="Y79" s="11" t="s">
        <v>18</v>
      </c>
      <c r="Z79" s="11" t="s">
        <v>18</v>
      </c>
      <c r="AA79" s="12" t="s">
        <v>18</v>
      </c>
      <c r="AB79" s="13" t="s">
        <v>18</v>
      </c>
      <c r="AC79" s="11" t="s">
        <v>18</v>
      </c>
      <c r="AD79" s="11" t="s">
        <v>18</v>
      </c>
      <c r="AE79" s="11" t="s">
        <v>18</v>
      </c>
      <c r="AF79" s="11" t="s">
        <v>18</v>
      </c>
      <c r="AG79" s="11" t="s">
        <v>18</v>
      </c>
      <c r="AH79" s="12" t="s">
        <v>18</v>
      </c>
      <c r="AI79" s="13" t="s">
        <v>18</v>
      </c>
      <c r="AJ79" s="11" t="s">
        <v>18</v>
      </c>
      <c r="AK79" s="11" t="s">
        <v>18</v>
      </c>
      <c r="AL79" s="13" t="s">
        <v>125</v>
      </c>
      <c r="AM79" s="11" t="s">
        <v>14</v>
      </c>
    </row>
    <row r="80" spans="1:39" ht="30" x14ac:dyDescent="0.2">
      <c r="A80" s="10" t="s">
        <v>121</v>
      </c>
      <c r="B80" s="10" t="s">
        <v>124</v>
      </c>
      <c r="C80" s="10" t="s">
        <v>51</v>
      </c>
      <c r="D80" s="10"/>
      <c r="E80" s="10"/>
      <c r="F80" s="10"/>
      <c r="G80" s="10"/>
      <c r="H80" s="10"/>
      <c r="I80" s="11" t="s">
        <v>18</v>
      </c>
      <c r="J80" s="11" t="s">
        <v>18</v>
      </c>
      <c r="K80" s="11" t="s">
        <v>18</v>
      </c>
      <c r="L80" s="11" t="s">
        <v>18</v>
      </c>
      <c r="M80" s="12" t="s">
        <v>18</v>
      </c>
      <c r="N80" s="13" t="s">
        <v>18</v>
      </c>
      <c r="O80" s="11" t="s">
        <v>18</v>
      </c>
      <c r="P80" s="11" t="s">
        <v>18</v>
      </c>
      <c r="Q80" s="11" t="s">
        <v>18</v>
      </c>
      <c r="R80" s="11" t="s">
        <v>18</v>
      </c>
      <c r="S80" s="11" t="s">
        <v>18</v>
      </c>
      <c r="T80" s="12" t="s">
        <v>18</v>
      </c>
      <c r="U80" s="13" t="s">
        <v>18</v>
      </c>
      <c r="V80" s="11" t="s">
        <v>18</v>
      </c>
      <c r="W80" s="11" t="s">
        <v>18</v>
      </c>
      <c r="X80" s="11" t="s">
        <v>18</v>
      </c>
      <c r="Y80" s="11" t="s">
        <v>18</v>
      </c>
      <c r="Z80" s="11" t="s">
        <v>18</v>
      </c>
      <c r="AA80" s="12" t="s">
        <v>18</v>
      </c>
      <c r="AB80" s="13" t="s">
        <v>18</v>
      </c>
      <c r="AC80" s="11" t="s">
        <v>18</v>
      </c>
      <c r="AD80" s="11" t="s">
        <v>18</v>
      </c>
      <c r="AE80" s="11" t="s">
        <v>18</v>
      </c>
      <c r="AF80" s="11" t="s">
        <v>18</v>
      </c>
      <c r="AG80" s="11" t="s">
        <v>18</v>
      </c>
      <c r="AH80" s="12" t="s">
        <v>126</v>
      </c>
      <c r="AI80" s="13" t="s">
        <v>126</v>
      </c>
      <c r="AJ80" s="11" t="s">
        <v>126</v>
      </c>
      <c r="AK80" s="11" t="s">
        <v>18</v>
      </c>
      <c r="AL80" s="13" t="s">
        <v>18</v>
      </c>
      <c r="AM80" s="11" t="s">
        <v>18</v>
      </c>
    </row>
    <row r="81" spans="1:40" ht="30" x14ac:dyDescent="0.2">
      <c r="A81" s="10" t="s">
        <v>121</v>
      </c>
      <c r="B81" s="10" t="s">
        <v>124</v>
      </c>
      <c r="C81" s="10" t="s">
        <v>58</v>
      </c>
      <c r="D81" s="10"/>
      <c r="E81" s="10"/>
      <c r="F81" s="10"/>
      <c r="G81" s="10"/>
      <c r="H81" s="10"/>
      <c r="I81" s="11" t="s">
        <v>18</v>
      </c>
      <c r="J81" s="11" t="s">
        <v>18</v>
      </c>
      <c r="K81" s="11" t="s">
        <v>18</v>
      </c>
      <c r="L81" s="11" t="s">
        <v>18</v>
      </c>
      <c r="M81" s="12" t="s">
        <v>18</v>
      </c>
      <c r="N81" s="13" t="s">
        <v>18</v>
      </c>
      <c r="O81" s="11" t="s">
        <v>18</v>
      </c>
      <c r="P81" s="11" t="s">
        <v>18</v>
      </c>
      <c r="Q81" s="11" t="s">
        <v>18</v>
      </c>
      <c r="R81" s="11" t="s">
        <v>127</v>
      </c>
      <c r="S81" s="11" t="s">
        <v>25</v>
      </c>
      <c r="T81" s="12" t="s">
        <v>25</v>
      </c>
      <c r="U81" s="13" t="s">
        <v>25</v>
      </c>
      <c r="V81" s="11" t="s">
        <v>25</v>
      </c>
      <c r="W81" s="11" t="s">
        <v>25</v>
      </c>
      <c r="X81" s="11" t="s">
        <v>25</v>
      </c>
      <c r="Y81" s="11" t="s">
        <v>25</v>
      </c>
      <c r="Z81" s="11" t="s">
        <v>25</v>
      </c>
      <c r="AA81" s="12" t="s">
        <v>25</v>
      </c>
      <c r="AB81" s="13" t="s">
        <v>18</v>
      </c>
      <c r="AC81" s="11" t="s">
        <v>18</v>
      </c>
      <c r="AD81" s="11" t="s">
        <v>18</v>
      </c>
      <c r="AE81" s="11" t="s">
        <v>18</v>
      </c>
      <c r="AF81" s="11" t="s">
        <v>18</v>
      </c>
      <c r="AG81" s="11" t="s">
        <v>18</v>
      </c>
      <c r="AH81" s="12" t="s">
        <v>18</v>
      </c>
      <c r="AI81" s="13" t="s">
        <v>18</v>
      </c>
      <c r="AJ81" s="11" t="s">
        <v>18</v>
      </c>
      <c r="AK81" s="11" t="s">
        <v>18</v>
      </c>
      <c r="AL81" s="13" t="s">
        <v>18</v>
      </c>
      <c r="AM81" s="11" t="s">
        <v>18</v>
      </c>
    </row>
    <row r="82" spans="1:40" ht="30" x14ac:dyDescent="0.2">
      <c r="A82" s="10" t="s">
        <v>121</v>
      </c>
      <c r="B82" s="10" t="s">
        <v>128</v>
      </c>
      <c r="C82" s="10" t="s">
        <v>81</v>
      </c>
      <c r="D82" s="10"/>
      <c r="E82" s="10"/>
      <c r="F82" s="10"/>
      <c r="G82" s="10"/>
      <c r="H82" s="10"/>
      <c r="I82" s="11" t="s">
        <v>18</v>
      </c>
      <c r="J82" s="11" t="s">
        <v>18</v>
      </c>
      <c r="K82" s="11" t="s">
        <v>18</v>
      </c>
      <c r="L82" s="11" t="s">
        <v>18</v>
      </c>
      <c r="M82" s="12" t="s">
        <v>18</v>
      </c>
      <c r="N82" s="13" t="s">
        <v>18</v>
      </c>
      <c r="O82" s="11" t="s">
        <v>18</v>
      </c>
      <c r="P82" s="11" t="s">
        <v>18</v>
      </c>
      <c r="Q82" s="11" t="s">
        <v>18</v>
      </c>
      <c r="R82" s="11" t="s">
        <v>18</v>
      </c>
      <c r="S82" s="11" t="s">
        <v>18</v>
      </c>
      <c r="T82" s="12" t="s">
        <v>18</v>
      </c>
      <c r="U82" s="13" t="s">
        <v>18</v>
      </c>
      <c r="V82" s="11" t="s">
        <v>18</v>
      </c>
      <c r="W82" s="11" t="s">
        <v>18</v>
      </c>
      <c r="X82" s="11" t="s">
        <v>18</v>
      </c>
      <c r="Y82" s="11" t="s">
        <v>18</v>
      </c>
      <c r="Z82" s="11" t="s">
        <v>18</v>
      </c>
      <c r="AA82" s="12" t="s">
        <v>18</v>
      </c>
      <c r="AB82" s="13" t="s">
        <v>129</v>
      </c>
      <c r="AC82" s="11" t="s">
        <v>18</v>
      </c>
      <c r="AD82" s="11" t="s">
        <v>18</v>
      </c>
      <c r="AE82" s="11" t="s">
        <v>18</v>
      </c>
      <c r="AF82" s="11" t="s">
        <v>18</v>
      </c>
      <c r="AG82" s="11" t="s">
        <v>18</v>
      </c>
      <c r="AH82" s="12" t="s">
        <v>18</v>
      </c>
      <c r="AI82" s="13" t="s">
        <v>18</v>
      </c>
      <c r="AJ82" s="11" t="s">
        <v>18</v>
      </c>
      <c r="AK82" s="11" t="s">
        <v>18</v>
      </c>
      <c r="AL82" s="13" t="s">
        <v>18</v>
      </c>
      <c r="AM82" s="11" t="s">
        <v>18</v>
      </c>
    </row>
    <row r="83" spans="1:40" ht="30" x14ac:dyDescent="0.2">
      <c r="A83" s="10" t="s">
        <v>35</v>
      </c>
      <c r="B83" s="10" t="s">
        <v>36</v>
      </c>
      <c r="C83" s="10" t="s">
        <v>130</v>
      </c>
      <c r="D83" s="10"/>
      <c r="E83" s="10"/>
      <c r="F83" s="10"/>
      <c r="G83" s="10"/>
      <c r="H83" s="10"/>
      <c r="I83" s="11" t="s">
        <v>18</v>
      </c>
      <c r="J83" s="11" t="s">
        <v>18</v>
      </c>
      <c r="K83" s="11" t="s">
        <v>18</v>
      </c>
      <c r="L83" s="11" t="s">
        <v>18</v>
      </c>
      <c r="M83" s="12" t="s">
        <v>18</v>
      </c>
      <c r="N83" s="13" t="s">
        <v>18</v>
      </c>
      <c r="O83" s="11" t="s">
        <v>18</v>
      </c>
      <c r="P83" s="11" t="s">
        <v>18</v>
      </c>
      <c r="Q83" s="11" t="s">
        <v>18</v>
      </c>
      <c r="R83" s="11" t="s">
        <v>18</v>
      </c>
      <c r="S83" s="11" t="s">
        <v>18</v>
      </c>
      <c r="T83" s="12" t="s">
        <v>18</v>
      </c>
      <c r="U83" s="13" t="s">
        <v>18</v>
      </c>
      <c r="V83" s="11" t="s">
        <v>131</v>
      </c>
      <c r="W83" s="11" t="s">
        <v>18</v>
      </c>
      <c r="X83" s="11" t="s">
        <v>18</v>
      </c>
      <c r="Y83" s="11" t="s">
        <v>18</v>
      </c>
      <c r="Z83" s="11" t="s">
        <v>18</v>
      </c>
      <c r="AA83" s="12" t="s">
        <v>18</v>
      </c>
      <c r="AB83" s="13" t="s">
        <v>18</v>
      </c>
      <c r="AC83" s="11" t="s">
        <v>18</v>
      </c>
      <c r="AD83" s="11" t="s">
        <v>18</v>
      </c>
      <c r="AE83" s="11" t="s">
        <v>18</v>
      </c>
      <c r="AF83" s="11" t="s">
        <v>18</v>
      </c>
      <c r="AG83" s="11" t="s">
        <v>18</v>
      </c>
      <c r="AH83" s="12" t="s">
        <v>18</v>
      </c>
      <c r="AI83" s="13" t="s">
        <v>18</v>
      </c>
      <c r="AJ83" s="11" t="s">
        <v>18</v>
      </c>
      <c r="AK83" s="11" t="s">
        <v>18</v>
      </c>
      <c r="AL83" s="13" t="s">
        <v>18</v>
      </c>
      <c r="AM83" s="11" t="s">
        <v>18</v>
      </c>
    </row>
    <row r="84" spans="1:40" ht="60" x14ac:dyDescent="0.2">
      <c r="A84" s="10" t="s">
        <v>35</v>
      </c>
      <c r="B84" s="10" t="s">
        <v>36</v>
      </c>
      <c r="C84" s="10" t="s">
        <v>17</v>
      </c>
      <c r="D84" s="10"/>
      <c r="E84" s="10"/>
      <c r="F84" s="10"/>
      <c r="G84" s="10"/>
      <c r="H84" s="10"/>
      <c r="I84" s="11" t="s">
        <v>18</v>
      </c>
      <c r="J84" s="11" t="s">
        <v>18</v>
      </c>
      <c r="K84" s="11" t="s">
        <v>18</v>
      </c>
      <c r="L84" s="11" t="s">
        <v>18</v>
      </c>
      <c r="M84" s="12" t="s">
        <v>18</v>
      </c>
      <c r="N84" s="13" t="s">
        <v>18</v>
      </c>
      <c r="O84" s="11" t="s">
        <v>18</v>
      </c>
      <c r="P84" s="11" t="s">
        <v>18</v>
      </c>
      <c r="Q84" s="11" t="s">
        <v>18</v>
      </c>
      <c r="R84" s="11" t="s">
        <v>18</v>
      </c>
      <c r="S84" s="11" t="s">
        <v>18</v>
      </c>
      <c r="T84" s="12" t="s">
        <v>18</v>
      </c>
      <c r="U84" s="13" t="s">
        <v>18</v>
      </c>
      <c r="V84" s="11" t="s">
        <v>132</v>
      </c>
      <c r="W84" s="11" t="s">
        <v>18</v>
      </c>
      <c r="X84" s="11" t="s">
        <v>18</v>
      </c>
      <c r="Y84" s="11" t="s">
        <v>18</v>
      </c>
      <c r="Z84" s="11" t="s">
        <v>18</v>
      </c>
      <c r="AA84" s="12" t="s">
        <v>18</v>
      </c>
      <c r="AB84" s="13" t="s">
        <v>18</v>
      </c>
      <c r="AC84" s="11" t="s">
        <v>18</v>
      </c>
      <c r="AD84" s="11" t="s">
        <v>18</v>
      </c>
      <c r="AE84" s="11" t="s">
        <v>18</v>
      </c>
      <c r="AF84" s="11" t="s">
        <v>18</v>
      </c>
      <c r="AG84" s="11" t="s">
        <v>18</v>
      </c>
      <c r="AH84" s="12" t="s">
        <v>18</v>
      </c>
      <c r="AI84" s="13" t="s">
        <v>18</v>
      </c>
      <c r="AJ84" s="11" t="s">
        <v>18</v>
      </c>
      <c r="AK84" s="11" t="s">
        <v>18</v>
      </c>
      <c r="AL84" s="13" t="s">
        <v>18</v>
      </c>
      <c r="AM84" s="11" t="s">
        <v>18</v>
      </c>
    </row>
    <row r="85" spans="1:40" ht="30" x14ac:dyDescent="0.2">
      <c r="A85" s="10" t="s">
        <v>35</v>
      </c>
      <c r="B85" s="10" t="s">
        <v>36</v>
      </c>
      <c r="C85" s="10" t="s">
        <v>50</v>
      </c>
      <c r="D85" s="10"/>
      <c r="E85" s="10"/>
      <c r="F85" s="10"/>
      <c r="G85" s="10"/>
      <c r="H85" s="10"/>
      <c r="I85" s="11" t="s">
        <v>18</v>
      </c>
      <c r="J85" s="11" t="s">
        <v>18</v>
      </c>
      <c r="K85" s="11" t="s">
        <v>18</v>
      </c>
      <c r="L85" s="11" t="s">
        <v>18</v>
      </c>
      <c r="M85" s="12" t="s">
        <v>18</v>
      </c>
      <c r="N85" s="13" t="s">
        <v>18</v>
      </c>
      <c r="O85" s="11" t="s">
        <v>18</v>
      </c>
      <c r="P85" s="11" t="s">
        <v>127</v>
      </c>
      <c r="Q85" s="11" t="s">
        <v>25</v>
      </c>
      <c r="R85" s="11" t="s">
        <v>25</v>
      </c>
      <c r="S85" s="11" t="s">
        <v>25</v>
      </c>
      <c r="T85" s="12" t="s">
        <v>25</v>
      </c>
      <c r="U85" s="13" t="s">
        <v>25</v>
      </c>
      <c r="V85" s="11" t="s">
        <v>18</v>
      </c>
      <c r="W85" s="11" t="s">
        <v>18</v>
      </c>
      <c r="X85" s="11" t="s">
        <v>18</v>
      </c>
      <c r="Y85" s="11" t="s">
        <v>18</v>
      </c>
      <c r="Z85" s="11" t="s">
        <v>18</v>
      </c>
      <c r="AA85" s="12" t="s">
        <v>18</v>
      </c>
      <c r="AB85" s="13" t="s">
        <v>18</v>
      </c>
      <c r="AC85" s="11" t="s">
        <v>18</v>
      </c>
      <c r="AD85" s="11" t="s">
        <v>18</v>
      </c>
      <c r="AE85" s="11" t="s">
        <v>18</v>
      </c>
      <c r="AF85" s="11" t="s">
        <v>18</v>
      </c>
      <c r="AG85" s="11" t="s">
        <v>18</v>
      </c>
      <c r="AH85" s="12" t="s">
        <v>18</v>
      </c>
      <c r="AI85" s="13" t="s">
        <v>18</v>
      </c>
      <c r="AJ85" s="11" t="s">
        <v>18</v>
      </c>
      <c r="AK85" s="11" t="s">
        <v>18</v>
      </c>
      <c r="AL85" s="13" t="s">
        <v>18</v>
      </c>
      <c r="AM85" s="11" t="s">
        <v>18</v>
      </c>
    </row>
    <row r="86" spans="1:40" ht="30" x14ac:dyDescent="0.2">
      <c r="A86" s="10" t="s">
        <v>35</v>
      </c>
      <c r="B86" s="10" t="s">
        <v>36</v>
      </c>
      <c r="C86" s="10" t="s">
        <v>51</v>
      </c>
      <c r="D86" s="10"/>
      <c r="E86" s="10"/>
      <c r="F86" s="10"/>
      <c r="G86" s="10"/>
      <c r="H86" s="10"/>
      <c r="I86" s="11" t="s">
        <v>18</v>
      </c>
      <c r="J86" s="11" t="s">
        <v>18</v>
      </c>
      <c r="K86" s="11" t="s">
        <v>18</v>
      </c>
      <c r="L86" s="11" t="s">
        <v>18</v>
      </c>
      <c r="M86" s="12" t="s">
        <v>18</v>
      </c>
      <c r="N86" s="13" t="s">
        <v>18</v>
      </c>
      <c r="O86" s="11" t="s">
        <v>18</v>
      </c>
      <c r="P86" s="11" t="s">
        <v>18</v>
      </c>
      <c r="Q86" s="11" t="s">
        <v>18</v>
      </c>
      <c r="R86" s="11" t="s">
        <v>18</v>
      </c>
      <c r="S86" s="11" t="s">
        <v>18</v>
      </c>
      <c r="T86" s="12" t="s">
        <v>18</v>
      </c>
      <c r="U86" s="13" t="s">
        <v>18</v>
      </c>
      <c r="V86" s="11" t="s">
        <v>127</v>
      </c>
      <c r="W86" s="11" t="s">
        <v>25</v>
      </c>
      <c r="X86" s="11" t="s">
        <v>25</v>
      </c>
      <c r="Y86" s="11" t="s">
        <v>25</v>
      </c>
      <c r="Z86" s="11" t="s">
        <v>25</v>
      </c>
      <c r="AA86" s="12" t="s">
        <v>25</v>
      </c>
      <c r="AB86" s="13" t="s">
        <v>18</v>
      </c>
      <c r="AC86" s="11" t="s">
        <v>18</v>
      </c>
      <c r="AD86" s="11" t="s">
        <v>18</v>
      </c>
      <c r="AE86" s="11" t="s">
        <v>18</v>
      </c>
      <c r="AF86" s="11" t="s">
        <v>18</v>
      </c>
      <c r="AG86" s="11" t="s">
        <v>18</v>
      </c>
      <c r="AH86" s="12" t="s">
        <v>18</v>
      </c>
      <c r="AI86" s="13" t="s">
        <v>18</v>
      </c>
      <c r="AJ86" s="11" t="s">
        <v>18</v>
      </c>
      <c r="AK86" s="11" t="s">
        <v>18</v>
      </c>
      <c r="AL86" s="13" t="s">
        <v>18</v>
      </c>
      <c r="AM86" s="11" t="s">
        <v>18</v>
      </c>
    </row>
    <row r="87" spans="1:40" ht="30" x14ac:dyDescent="0.2">
      <c r="A87" s="10" t="s">
        <v>133</v>
      </c>
      <c r="B87" s="10" t="s">
        <v>134</v>
      </c>
      <c r="C87" s="10" t="s">
        <v>50</v>
      </c>
      <c r="D87" s="10"/>
      <c r="E87" s="10"/>
      <c r="F87" s="10"/>
      <c r="G87" s="10"/>
      <c r="H87" s="10"/>
      <c r="I87" s="11" t="s">
        <v>18</v>
      </c>
      <c r="J87" s="11" t="s">
        <v>18</v>
      </c>
      <c r="K87" s="11" t="s">
        <v>18</v>
      </c>
      <c r="L87" s="11" t="s">
        <v>18</v>
      </c>
      <c r="M87" s="12" t="s">
        <v>18</v>
      </c>
      <c r="N87" s="13" t="s">
        <v>18</v>
      </c>
      <c r="O87" s="11" t="s">
        <v>18</v>
      </c>
      <c r="P87" s="11" t="s">
        <v>135</v>
      </c>
      <c r="Q87" s="11" t="s">
        <v>25</v>
      </c>
      <c r="R87" s="11" t="s">
        <v>18</v>
      </c>
      <c r="S87" s="11" t="s">
        <v>18</v>
      </c>
      <c r="T87" s="12" t="s">
        <v>18</v>
      </c>
      <c r="U87" s="13" t="s">
        <v>18</v>
      </c>
      <c r="V87" s="11" t="s">
        <v>18</v>
      </c>
      <c r="W87" s="11" t="s">
        <v>18</v>
      </c>
      <c r="X87" s="11" t="s">
        <v>18</v>
      </c>
      <c r="Y87" s="11" t="s">
        <v>18</v>
      </c>
      <c r="Z87" s="11" t="s">
        <v>136</v>
      </c>
      <c r="AA87" s="12" t="s">
        <v>18</v>
      </c>
      <c r="AB87" s="13" t="s">
        <v>18</v>
      </c>
      <c r="AC87" s="11" t="s">
        <v>18</v>
      </c>
      <c r="AD87" s="11" t="s">
        <v>18</v>
      </c>
      <c r="AE87" s="11" t="s">
        <v>18</v>
      </c>
      <c r="AF87" s="11" t="s">
        <v>18</v>
      </c>
      <c r="AG87" s="11" t="s">
        <v>135</v>
      </c>
      <c r="AH87" s="12" t="s">
        <v>18</v>
      </c>
      <c r="AI87" s="13" t="s">
        <v>18</v>
      </c>
      <c r="AJ87" s="11" t="s">
        <v>18</v>
      </c>
      <c r="AK87" s="11" t="s">
        <v>18</v>
      </c>
      <c r="AL87" s="13" t="s">
        <v>18</v>
      </c>
      <c r="AM87" s="11" t="s">
        <v>18</v>
      </c>
    </row>
    <row r="88" spans="1:40" ht="30" x14ac:dyDescent="0.2">
      <c r="A88" s="10" t="s">
        <v>133</v>
      </c>
      <c r="B88" s="10" t="s">
        <v>141</v>
      </c>
      <c r="C88" s="10" t="s">
        <v>58</v>
      </c>
      <c r="D88" s="10" t="s">
        <v>175</v>
      </c>
      <c r="E88" s="10">
        <v>5</v>
      </c>
      <c r="F88" s="10">
        <v>4.2845599999999999</v>
      </c>
      <c r="G88" s="10">
        <v>1.6</v>
      </c>
      <c r="H88" s="55">
        <f t="shared" ref="H88:H89" si="2">G88/F88</f>
        <v>0.37343391153350636</v>
      </c>
      <c r="I88" s="11" t="s">
        <v>25</v>
      </c>
      <c r="J88" s="11" t="s">
        <v>25</v>
      </c>
      <c r="K88" s="11" t="s">
        <v>25</v>
      </c>
      <c r="L88" s="11" t="s">
        <v>25</v>
      </c>
      <c r="M88" s="12" t="s">
        <v>25</v>
      </c>
      <c r="N88" s="13" t="s">
        <v>25</v>
      </c>
      <c r="O88" s="11" t="s">
        <v>25</v>
      </c>
      <c r="P88" s="11" t="s">
        <v>25</v>
      </c>
      <c r="Q88" s="11" t="s">
        <v>25</v>
      </c>
      <c r="R88" s="11" t="s">
        <v>25</v>
      </c>
      <c r="S88" s="11" t="s">
        <v>25</v>
      </c>
      <c r="T88" s="12" t="s">
        <v>25</v>
      </c>
      <c r="U88" s="13" t="s">
        <v>25</v>
      </c>
      <c r="V88" s="11" t="s">
        <v>25</v>
      </c>
      <c r="W88" s="11" t="s">
        <v>25</v>
      </c>
      <c r="X88" s="11" t="s">
        <v>25</v>
      </c>
      <c r="Y88" s="11" t="s">
        <v>25</v>
      </c>
      <c r="Z88" s="11" t="s">
        <v>25</v>
      </c>
      <c r="AA88" s="12" t="s">
        <v>25</v>
      </c>
      <c r="AB88" s="13" t="s">
        <v>25</v>
      </c>
      <c r="AC88" s="11" t="s">
        <v>25</v>
      </c>
      <c r="AD88" s="11" t="s">
        <v>25</v>
      </c>
      <c r="AE88" s="11" t="s">
        <v>25</v>
      </c>
      <c r="AF88" s="11" t="s">
        <v>25</v>
      </c>
      <c r="AG88" s="11" t="s">
        <v>25</v>
      </c>
      <c r="AH88" s="16" t="s">
        <v>25</v>
      </c>
      <c r="AI88" s="16" t="s">
        <v>25</v>
      </c>
      <c r="AJ88" s="16" t="s">
        <v>25</v>
      </c>
      <c r="AK88" s="16" t="s">
        <v>25</v>
      </c>
      <c r="AL88" s="16" t="s">
        <v>25</v>
      </c>
      <c r="AM88" s="16" t="s">
        <v>25</v>
      </c>
      <c r="AN88" s="1" t="s">
        <v>240</v>
      </c>
    </row>
    <row r="89" spans="1:40" ht="30" x14ac:dyDescent="0.2">
      <c r="A89" s="10" t="s">
        <v>44</v>
      </c>
      <c r="B89" s="10" t="s">
        <v>45</v>
      </c>
      <c r="C89" s="10" t="s">
        <v>17</v>
      </c>
      <c r="D89" s="10" t="s">
        <v>175</v>
      </c>
      <c r="E89" s="10">
        <v>10</v>
      </c>
      <c r="F89" s="10">
        <v>1.769382</v>
      </c>
      <c r="G89" s="10">
        <v>1.769382</v>
      </c>
      <c r="H89" s="55">
        <f t="shared" si="2"/>
        <v>1</v>
      </c>
      <c r="I89" s="11" t="s">
        <v>18</v>
      </c>
      <c r="J89" s="11" t="s">
        <v>18</v>
      </c>
      <c r="K89" s="11" t="s">
        <v>18</v>
      </c>
      <c r="L89" s="11" t="s">
        <v>28</v>
      </c>
      <c r="M89" s="12" t="s">
        <v>25</v>
      </c>
      <c r="N89" s="13" t="s">
        <v>25</v>
      </c>
      <c r="O89" s="11" t="s">
        <v>25</v>
      </c>
      <c r="P89" s="11" t="s">
        <v>18</v>
      </c>
      <c r="Q89" s="11" t="s">
        <v>18</v>
      </c>
      <c r="R89" s="11" t="s">
        <v>18</v>
      </c>
      <c r="S89" s="11" t="s">
        <v>18</v>
      </c>
      <c r="T89" s="12" t="s">
        <v>18</v>
      </c>
      <c r="U89" s="13" t="s">
        <v>18</v>
      </c>
      <c r="V89" s="11" t="s">
        <v>18</v>
      </c>
      <c r="W89" s="11" t="s">
        <v>18</v>
      </c>
      <c r="X89" s="11" t="s">
        <v>18</v>
      </c>
      <c r="Y89" s="11" t="s">
        <v>18</v>
      </c>
      <c r="Z89" s="11" t="s">
        <v>18</v>
      </c>
      <c r="AA89" s="12" t="s">
        <v>18</v>
      </c>
      <c r="AB89" s="13" t="s">
        <v>18</v>
      </c>
      <c r="AC89" s="11" t="s">
        <v>18</v>
      </c>
      <c r="AD89" s="11" t="s">
        <v>18</v>
      </c>
      <c r="AE89" s="11" t="s">
        <v>18</v>
      </c>
      <c r="AF89" s="11" t="s">
        <v>18</v>
      </c>
      <c r="AG89" s="11" t="s">
        <v>18</v>
      </c>
      <c r="AH89" s="12" t="s">
        <v>18</v>
      </c>
      <c r="AI89" s="13" t="s">
        <v>18</v>
      </c>
      <c r="AJ89" s="11" t="s">
        <v>18</v>
      </c>
      <c r="AK89" s="11" t="s">
        <v>18</v>
      </c>
      <c r="AL89" s="13" t="s">
        <v>18</v>
      </c>
      <c r="AM89" s="11" t="s">
        <v>18</v>
      </c>
      <c r="AN89" s="1" t="s">
        <v>240</v>
      </c>
    </row>
    <row r="90" spans="1:40" ht="30" x14ac:dyDescent="0.2">
      <c r="A90" s="10" t="s">
        <v>133</v>
      </c>
      <c r="B90" s="10" t="s">
        <v>138</v>
      </c>
      <c r="C90" s="10" t="s">
        <v>140</v>
      </c>
      <c r="D90" s="10"/>
      <c r="E90" s="10"/>
      <c r="F90" s="10"/>
      <c r="G90" s="10"/>
      <c r="H90" s="10"/>
      <c r="I90" s="11" t="s">
        <v>18</v>
      </c>
      <c r="J90" s="11" t="s">
        <v>18</v>
      </c>
      <c r="K90" s="11" t="s">
        <v>18</v>
      </c>
      <c r="L90" s="11" t="s">
        <v>18</v>
      </c>
      <c r="M90" s="12" t="s">
        <v>18</v>
      </c>
      <c r="N90" s="13" t="s">
        <v>18</v>
      </c>
      <c r="O90" s="11" t="s">
        <v>18</v>
      </c>
      <c r="P90" s="11" t="s">
        <v>18</v>
      </c>
      <c r="Q90" s="17" t="s">
        <v>127</v>
      </c>
      <c r="R90" s="11" t="s">
        <v>18</v>
      </c>
      <c r="S90" s="14" t="s">
        <v>127</v>
      </c>
      <c r="T90" s="12" t="s">
        <v>18</v>
      </c>
      <c r="U90" s="13" t="s">
        <v>18</v>
      </c>
      <c r="V90" s="11" t="s">
        <v>18</v>
      </c>
      <c r="W90" s="11" t="s">
        <v>18</v>
      </c>
      <c r="X90" s="11" t="s">
        <v>18</v>
      </c>
      <c r="Y90" s="11" t="s">
        <v>18</v>
      </c>
      <c r="Z90" s="11" t="s">
        <v>18</v>
      </c>
      <c r="AA90" s="12" t="s">
        <v>18</v>
      </c>
      <c r="AB90" s="13" t="s">
        <v>18</v>
      </c>
      <c r="AC90" s="11" t="s">
        <v>127</v>
      </c>
      <c r="AD90" s="11" t="s">
        <v>25</v>
      </c>
      <c r="AE90" s="11" t="s">
        <v>18</v>
      </c>
      <c r="AF90" s="11" t="s">
        <v>18</v>
      </c>
      <c r="AG90" s="11" t="s">
        <v>18</v>
      </c>
      <c r="AH90" s="12" t="s">
        <v>18</v>
      </c>
      <c r="AI90" s="13" t="s">
        <v>18</v>
      </c>
      <c r="AJ90" s="11" t="s">
        <v>18</v>
      </c>
      <c r="AK90" s="11" t="s">
        <v>18</v>
      </c>
      <c r="AL90" s="13" t="s">
        <v>127</v>
      </c>
      <c r="AM90" s="11" t="s">
        <v>18</v>
      </c>
    </row>
    <row r="91" spans="1:40" ht="30" x14ac:dyDescent="0.2">
      <c r="A91" s="10" t="s">
        <v>68</v>
      </c>
      <c r="B91" s="10" t="s">
        <v>69</v>
      </c>
      <c r="C91" s="10" t="s">
        <v>17</v>
      </c>
      <c r="D91" s="10" t="s">
        <v>175</v>
      </c>
      <c r="E91" s="10">
        <v>26</v>
      </c>
      <c r="F91" s="10">
        <v>19.966999999999999</v>
      </c>
      <c r="G91" s="10">
        <v>19.966999999999999</v>
      </c>
      <c r="H91" s="55">
        <f>G91/F91</f>
        <v>1</v>
      </c>
      <c r="I91" s="11" t="s">
        <v>18</v>
      </c>
      <c r="J91" s="11" t="s">
        <v>18</v>
      </c>
      <c r="K91" s="11" t="s">
        <v>70</v>
      </c>
      <c r="L91" s="11" t="s">
        <v>18</v>
      </c>
      <c r="M91" s="12" t="s">
        <v>18</v>
      </c>
      <c r="N91" s="13" t="s">
        <v>18</v>
      </c>
      <c r="O91" s="11" t="s">
        <v>18</v>
      </c>
      <c r="P91" s="11" t="s">
        <v>18</v>
      </c>
      <c r="Q91" s="11" t="s">
        <v>18</v>
      </c>
      <c r="R91" s="11" t="s">
        <v>18</v>
      </c>
      <c r="S91" s="11" t="s">
        <v>18</v>
      </c>
      <c r="T91" s="12" t="s">
        <v>18</v>
      </c>
      <c r="U91" s="13" t="s">
        <v>18</v>
      </c>
      <c r="V91" s="11" t="s">
        <v>18</v>
      </c>
      <c r="W91" s="11" t="s">
        <v>18</v>
      </c>
      <c r="X91" s="11" t="s">
        <v>18</v>
      </c>
      <c r="Y91" s="11" t="s">
        <v>18</v>
      </c>
      <c r="Z91" s="11" t="s">
        <v>18</v>
      </c>
      <c r="AA91" s="12" t="s">
        <v>18</v>
      </c>
      <c r="AB91" s="13" t="s">
        <v>18</v>
      </c>
      <c r="AC91" s="11" t="s">
        <v>18</v>
      </c>
      <c r="AD91" s="11" t="s">
        <v>18</v>
      </c>
      <c r="AE91" s="11" t="s">
        <v>18</v>
      </c>
      <c r="AF91" s="11" t="s">
        <v>18</v>
      </c>
      <c r="AG91" s="11" t="s">
        <v>18</v>
      </c>
      <c r="AH91" s="12" t="s">
        <v>18</v>
      </c>
      <c r="AI91" s="13" t="s">
        <v>18</v>
      </c>
      <c r="AJ91" s="11" t="s">
        <v>18</v>
      </c>
      <c r="AK91" s="11" t="s">
        <v>18</v>
      </c>
      <c r="AL91" s="13" t="s">
        <v>18</v>
      </c>
      <c r="AM91" s="11" t="s">
        <v>18</v>
      </c>
      <c r="AN91" s="1" t="s">
        <v>240</v>
      </c>
    </row>
    <row r="92" spans="1:40" ht="30" x14ac:dyDescent="0.2">
      <c r="A92" s="10" t="s">
        <v>133</v>
      </c>
      <c r="B92" s="10" t="s">
        <v>141</v>
      </c>
      <c r="C92" s="10" t="s">
        <v>51</v>
      </c>
      <c r="D92" s="10"/>
      <c r="E92" s="10"/>
      <c r="F92" s="10"/>
      <c r="G92" s="10"/>
      <c r="H92" s="10"/>
      <c r="I92" s="11" t="s">
        <v>18</v>
      </c>
      <c r="J92" s="11" t="s">
        <v>18</v>
      </c>
      <c r="K92" s="11" t="s">
        <v>18</v>
      </c>
      <c r="L92" s="11" t="s">
        <v>18</v>
      </c>
      <c r="M92" s="12" t="s">
        <v>18</v>
      </c>
      <c r="N92" s="13" t="s">
        <v>18</v>
      </c>
      <c r="O92" s="11" t="s">
        <v>18</v>
      </c>
      <c r="P92" s="11" t="s">
        <v>18</v>
      </c>
      <c r="Q92" s="11" t="s">
        <v>18</v>
      </c>
      <c r="R92" s="11" t="s">
        <v>18</v>
      </c>
      <c r="S92" s="11" t="s">
        <v>18</v>
      </c>
      <c r="T92" s="12" t="s">
        <v>18</v>
      </c>
      <c r="U92" s="13" t="s">
        <v>18</v>
      </c>
      <c r="V92" s="11" t="s">
        <v>18</v>
      </c>
      <c r="W92" s="11" t="s">
        <v>18</v>
      </c>
      <c r="X92" s="11" t="s">
        <v>135</v>
      </c>
      <c r="Y92" s="11" t="s">
        <v>25</v>
      </c>
      <c r="Z92" s="11" t="s">
        <v>25</v>
      </c>
      <c r="AA92" s="12" t="s">
        <v>25</v>
      </c>
      <c r="AB92" s="13" t="s">
        <v>18</v>
      </c>
      <c r="AC92" s="11" t="s">
        <v>18</v>
      </c>
      <c r="AD92" s="11" t="s">
        <v>18</v>
      </c>
      <c r="AE92" s="11" t="s">
        <v>18</v>
      </c>
      <c r="AF92" s="11" t="s">
        <v>18</v>
      </c>
      <c r="AG92" s="11" t="s">
        <v>135</v>
      </c>
      <c r="AH92" s="12" t="s">
        <v>18</v>
      </c>
      <c r="AI92" s="13" t="s">
        <v>18</v>
      </c>
      <c r="AJ92" s="11" t="s">
        <v>18</v>
      </c>
      <c r="AK92" s="11" t="s">
        <v>18</v>
      </c>
      <c r="AL92" s="13" t="s">
        <v>18</v>
      </c>
      <c r="AM92" s="11" t="s">
        <v>18</v>
      </c>
    </row>
    <row r="93" spans="1:40" ht="30" x14ac:dyDescent="0.2">
      <c r="A93" s="10" t="s">
        <v>68</v>
      </c>
      <c r="B93" s="10" t="s">
        <v>71</v>
      </c>
      <c r="C93" s="10" t="s">
        <v>17</v>
      </c>
      <c r="D93" s="10" t="s">
        <v>175</v>
      </c>
      <c r="E93" s="10">
        <v>27</v>
      </c>
      <c r="F93" s="10">
        <v>19.966000000000001</v>
      </c>
      <c r="G93" s="10">
        <v>19.966000000000001</v>
      </c>
      <c r="H93" s="55">
        <f t="shared" ref="H93:H95" si="3">G93/F93</f>
        <v>1</v>
      </c>
      <c r="I93" s="11" t="s">
        <v>18</v>
      </c>
      <c r="J93" s="11" t="s">
        <v>18</v>
      </c>
      <c r="K93" s="11" t="s">
        <v>72</v>
      </c>
      <c r="L93" s="11" t="s">
        <v>18</v>
      </c>
      <c r="M93" s="12" t="s">
        <v>18</v>
      </c>
      <c r="N93" s="13" t="s">
        <v>18</v>
      </c>
      <c r="O93" s="11" t="s">
        <v>18</v>
      </c>
      <c r="P93" s="11" t="s">
        <v>18</v>
      </c>
      <c r="Q93" s="11" t="s">
        <v>72</v>
      </c>
      <c r="R93" s="11" t="s">
        <v>18</v>
      </c>
      <c r="S93" s="11" t="s">
        <v>18</v>
      </c>
      <c r="T93" s="12" t="s">
        <v>18</v>
      </c>
      <c r="U93" s="13" t="s">
        <v>18</v>
      </c>
      <c r="V93" s="11" t="s">
        <v>18</v>
      </c>
      <c r="W93" s="11" t="s">
        <v>18</v>
      </c>
      <c r="X93" s="11" t="s">
        <v>18</v>
      </c>
      <c r="Y93" s="11" t="s">
        <v>18</v>
      </c>
      <c r="Z93" s="11" t="s">
        <v>18</v>
      </c>
      <c r="AA93" s="12" t="s">
        <v>18</v>
      </c>
      <c r="AB93" s="13" t="s">
        <v>18</v>
      </c>
      <c r="AC93" s="11" t="s">
        <v>18</v>
      </c>
      <c r="AD93" s="11" t="s">
        <v>18</v>
      </c>
      <c r="AE93" s="11" t="s">
        <v>18</v>
      </c>
      <c r="AF93" s="11" t="s">
        <v>18</v>
      </c>
      <c r="AG93" s="11" t="s">
        <v>18</v>
      </c>
      <c r="AH93" s="12" t="s">
        <v>18</v>
      </c>
      <c r="AI93" s="13" t="s">
        <v>18</v>
      </c>
      <c r="AJ93" s="11" t="s">
        <v>18</v>
      </c>
      <c r="AK93" s="11" t="s">
        <v>18</v>
      </c>
      <c r="AL93" s="13" t="s">
        <v>18</v>
      </c>
      <c r="AM93" s="11" t="s">
        <v>18</v>
      </c>
      <c r="AN93" s="1" t="s">
        <v>240</v>
      </c>
    </row>
    <row r="94" spans="1:40" ht="30" x14ac:dyDescent="0.2">
      <c r="A94" s="10" t="s">
        <v>133</v>
      </c>
      <c r="B94" s="10" t="s">
        <v>142</v>
      </c>
      <c r="C94" s="10" t="s">
        <v>50</v>
      </c>
      <c r="D94" s="10" t="s">
        <v>175</v>
      </c>
      <c r="E94" s="10">
        <v>28</v>
      </c>
      <c r="F94" s="10">
        <v>2.9326300000000001</v>
      </c>
      <c r="G94" s="10">
        <v>1.6</v>
      </c>
      <c r="H94" s="55">
        <f t="shared" si="3"/>
        <v>0.54558536194473906</v>
      </c>
      <c r="I94" s="11" t="s">
        <v>136</v>
      </c>
      <c r="J94" s="11" t="s">
        <v>18</v>
      </c>
      <c r="K94" s="11" t="s">
        <v>18</v>
      </c>
      <c r="L94" s="11" t="s">
        <v>18</v>
      </c>
      <c r="M94" s="12" t="s">
        <v>18</v>
      </c>
      <c r="N94" s="13" t="s">
        <v>18</v>
      </c>
      <c r="O94" s="11" t="s">
        <v>18</v>
      </c>
      <c r="P94" s="11" t="s">
        <v>18</v>
      </c>
      <c r="Q94" s="11" t="s">
        <v>135</v>
      </c>
      <c r="R94" s="11" t="s">
        <v>25</v>
      </c>
      <c r="S94" s="11" t="s">
        <v>25</v>
      </c>
      <c r="T94" s="12" t="s">
        <v>18</v>
      </c>
      <c r="U94" s="13" t="s">
        <v>18</v>
      </c>
      <c r="V94" s="11" t="s">
        <v>18</v>
      </c>
      <c r="W94" s="11" t="s">
        <v>18</v>
      </c>
      <c r="X94" s="11" t="s">
        <v>18</v>
      </c>
      <c r="Y94" s="11" t="s">
        <v>18</v>
      </c>
      <c r="Z94" s="11" t="s">
        <v>18</v>
      </c>
      <c r="AA94" s="12" t="s">
        <v>18</v>
      </c>
      <c r="AB94" s="13" t="s">
        <v>18</v>
      </c>
      <c r="AC94" s="11" t="s">
        <v>18</v>
      </c>
      <c r="AD94" s="11" t="s">
        <v>18</v>
      </c>
      <c r="AE94" s="11" t="s">
        <v>18</v>
      </c>
      <c r="AF94" s="11" t="s">
        <v>18</v>
      </c>
      <c r="AG94" s="11" t="s">
        <v>135</v>
      </c>
      <c r="AH94" s="12" t="s">
        <v>18</v>
      </c>
      <c r="AI94" s="13" t="s">
        <v>18</v>
      </c>
      <c r="AJ94" s="11" t="s">
        <v>18</v>
      </c>
      <c r="AK94" s="11" t="s">
        <v>18</v>
      </c>
      <c r="AL94" s="13" t="s">
        <v>18</v>
      </c>
      <c r="AM94" s="11" t="s">
        <v>18</v>
      </c>
    </row>
    <row r="95" spans="1:40" ht="30" x14ac:dyDescent="0.2">
      <c r="A95" s="10" t="s">
        <v>133</v>
      </c>
      <c r="B95" s="10" t="s">
        <v>142</v>
      </c>
      <c r="C95" s="10" t="s">
        <v>51</v>
      </c>
      <c r="D95" s="10" t="s">
        <v>175</v>
      </c>
      <c r="E95" s="10">
        <v>28</v>
      </c>
      <c r="F95" s="10">
        <v>2.9326300000000001</v>
      </c>
      <c r="G95" s="10">
        <v>1.6</v>
      </c>
      <c r="H95" s="55">
        <f t="shared" si="3"/>
        <v>0.54558536194473906</v>
      </c>
      <c r="I95" s="11" t="s">
        <v>25</v>
      </c>
      <c r="J95" s="11" t="s">
        <v>25</v>
      </c>
      <c r="K95" s="11" t="s">
        <v>25</v>
      </c>
      <c r="L95" s="11" t="s">
        <v>25</v>
      </c>
      <c r="M95" s="12" t="s">
        <v>25</v>
      </c>
      <c r="N95" s="13" t="s">
        <v>25</v>
      </c>
      <c r="O95" s="11" t="s">
        <v>25</v>
      </c>
      <c r="P95" s="11" t="s">
        <v>25</v>
      </c>
      <c r="Q95" s="11" t="s">
        <v>25</v>
      </c>
      <c r="R95" s="11" t="s">
        <v>25</v>
      </c>
      <c r="S95" s="11" t="s">
        <v>18</v>
      </c>
      <c r="T95" s="12" t="s">
        <v>18</v>
      </c>
      <c r="U95" s="13" t="s">
        <v>18</v>
      </c>
      <c r="V95" s="11" t="s">
        <v>18</v>
      </c>
      <c r="W95" s="11" t="s">
        <v>18</v>
      </c>
      <c r="X95" s="11" t="s">
        <v>18</v>
      </c>
      <c r="Y95" s="11" t="s">
        <v>18</v>
      </c>
      <c r="Z95" s="11" t="s">
        <v>18</v>
      </c>
      <c r="AA95" s="12" t="s">
        <v>18</v>
      </c>
      <c r="AB95" s="13" t="s">
        <v>18</v>
      </c>
      <c r="AC95" s="11" t="s">
        <v>18</v>
      </c>
      <c r="AD95" s="11" t="s">
        <v>18</v>
      </c>
      <c r="AE95" s="11" t="s">
        <v>18</v>
      </c>
      <c r="AF95" s="11" t="s">
        <v>18</v>
      </c>
      <c r="AG95" s="11" t="s">
        <v>135</v>
      </c>
      <c r="AH95" s="12" t="s">
        <v>18</v>
      </c>
      <c r="AI95" s="13" t="s">
        <v>18</v>
      </c>
      <c r="AJ95" s="11" t="s">
        <v>18</v>
      </c>
      <c r="AK95" s="11" t="s">
        <v>18</v>
      </c>
      <c r="AL95" s="13" t="s">
        <v>18</v>
      </c>
      <c r="AM95" s="11" t="s">
        <v>18</v>
      </c>
    </row>
    <row r="96" spans="1:40" ht="30" x14ac:dyDescent="0.2">
      <c r="A96" s="10" t="s">
        <v>143</v>
      </c>
      <c r="B96" s="10" t="s">
        <v>144</v>
      </c>
      <c r="C96" s="10" t="s">
        <v>17</v>
      </c>
      <c r="D96" s="10"/>
      <c r="E96" s="10"/>
      <c r="F96" s="10"/>
      <c r="G96" s="10"/>
      <c r="H96" s="10"/>
      <c r="I96" s="11" t="s">
        <v>18</v>
      </c>
      <c r="J96" s="11" t="s">
        <v>18</v>
      </c>
      <c r="K96" s="11" t="s">
        <v>18</v>
      </c>
      <c r="L96" s="11" t="s">
        <v>18</v>
      </c>
      <c r="M96" s="12" t="s">
        <v>18</v>
      </c>
      <c r="N96" s="13" t="s">
        <v>18</v>
      </c>
      <c r="O96" s="14" t="s">
        <v>145</v>
      </c>
      <c r="P96" s="11" t="s">
        <v>18</v>
      </c>
      <c r="Q96" s="11" t="s">
        <v>18</v>
      </c>
      <c r="R96" s="11" t="s">
        <v>18</v>
      </c>
      <c r="S96" s="11" t="s">
        <v>18</v>
      </c>
      <c r="T96" s="12" t="s">
        <v>18</v>
      </c>
      <c r="U96" s="13" t="s">
        <v>18</v>
      </c>
      <c r="V96" s="11" t="s">
        <v>18</v>
      </c>
      <c r="W96" s="11" t="s">
        <v>18</v>
      </c>
      <c r="X96" s="11" t="s">
        <v>18</v>
      </c>
      <c r="Y96" s="11" t="s">
        <v>18</v>
      </c>
      <c r="Z96" s="11" t="s">
        <v>18</v>
      </c>
      <c r="AA96" s="12" t="s">
        <v>18</v>
      </c>
      <c r="AB96" s="13" t="s">
        <v>18</v>
      </c>
      <c r="AC96" s="11" t="s">
        <v>18</v>
      </c>
      <c r="AD96" s="11" t="s">
        <v>18</v>
      </c>
      <c r="AE96" s="11" t="s">
        <v>18</v>
      </c>
      <c r="AF96" s="11" t="s">
        <v>18</v>
      </c>
      <c r="AG96" s="11" t="s">
        <v>18</v>
      </c>
      <c r="AH96" s="12" t="s">
        <v>18</v>
      </c>
      <c r="AI96" s="13" t="s">
        <v>18</v>
      </c>
      <c r="AJ96" s="11" t="s">
        <v>18</v>
      </c>
      <c r="AK96" s="11" t="s">
        <v>18</v>
      </c>
      <c r="AL96" s="13" t="s">
        <v>18</v>
      </c>
      <c r="AM96" s="11" t="s">
        <v>18</v>
      </c>
    </row>
    <row r="97" spans="1:39" ht="30" x14ac:dyDescent="0.2">
      <c r="A97" s="10" t="s">
        <v>143</v>
      </c>
      <c r="B97" s="10" t="s">
        <v>144</v>
      </c>
      <c r="C97" s="10" t="s">
        <v>146</v>
      </c>
      <c r="D97" s="10"/>
      <c r="E97" s="10"/>
      <c r="F97" s="10"/>
      <c r="G97" s="10"/>
      <c r="H97" s="10"/>
      <c r="I97" s="11" t="s">
        <v>18</v>
      </c>
      <c r="J97" s="11" t="s">
        <v>18</v>
      </c>
      <c r="K97" s="11" t="s">
        <v>18</v>
      </c>
      <c r="L97" s="11" t="s">
        <v>18</v>
      </c>
      <c r="M97" s="12" t="s">
        <v>18</v>
      </c>
      <c r="N97" s="13" t="s">
        <v>18</v>
      </c>
      <c r="O97" s="11" t="s">
        <v>18</v>
      </c>
      <c r="P97" s="14" t="s">
        <v>28</v>
      </c>
      <c r="Q97" s="14" t="s">
        <v>42</v>
      </c>
      <c r="R97" s="11" t="s">
        <v>18</v>
      </c>
      <c r="S97" s="11" t="s">
        <v>18</v>
      </c>
      <c r="T97" s="12" t="s">
        <v>18</v>
      </c>
      <c r="U97" s="13" t="s">
        <v>18</v>
      </c>
      <c r="V97" s="11" t="s">
        <v>18</v>
      </c>
      <c r="W97" s="11" t="s">
        <v>18</v>
      </c>
      <c r="X97" s="11" t="s">
        <v>18</v>
      </c>
      <c r="Y97" s="11" t="s">
        <v>18</v>
      </c>
      <c r="Z97" s="11" t="s">
        <v>18</v>
      </c>
      <c r="AA97" s="12" t="s">
        <v>18</v>
      </c>
      <c r="AB97" s="13" t="s">
        <v>18</v>
      </c>
      <c r="AC97" s="11" t="s">
        <v>18</v>
      </c>
      <c r="AD97" s="11" t="s">
        <v>18</v>
      </c>
      <c r="AE97" s="11" t="s">
        <v>18</v>
      </c>
      <c r="AF97" s="11" t="s">
        <v>18</v>
      </c>
      <c r="AG97" s="11" t="s">
        <v>18</v>
      </c>
      <c r="AH97" s="12" t="s">
        <v>18</v>
      </c>
      <c r="AI97" s="13" t="s">
        <v>18</v>
      </c>
      <c r="AJ97" s="11" t="s">
        <v>18</v>
      </c>
      <c r="AK97" s="11" t="s">
        <v>18</v>
      </c>
      <c r="AL97" s="13" t="s">
        <v>18</v>
      </c>
      <c r="AM97" s="11" t="s">
        <v>18</v>
      </c>
    </row>
    <row r="98" spans="1:39" ht="30" x14ac:dyDescent="0.2">
      <c r="A98" s="10" t="s">
        <v>48</v>
      </c>
      <c r="B98" s="10" t="s">
        <v>49</v>
      </c>
      <c r="C98" s="10" t="s">
        <v>50</v>
      </c>
      <c r="D98" s="10" t="s">
        <v>177</v>
      </c>
      <c r="E98" s="10">
        <v>51</v>
      </c>
      <c r="F98" s="67">
        <v>152.34200000000001</v>
      </c>
      <c r="G98" s="67">
        <v>77.643000000000001</v>
      </c>
      <c r="H98" s="55">
        <f>G98/F98</f>
        <v>0.50966246996888576</v>
      </c>
      <c r="I98" s="11" t="s">
        <v>25</v>
      </c>
      <c r="J98" s="11" t="s">
        <v>25</v>
      </c>
      <c r="K98" s="11" t="s">
        <v>25</v>
      </c>
      <c r="L98" s="11" t="s">
        <v>25</v>
      </c>
      <c r="M98" s="12" t="s">
        <v>25</v>
      </c>
      <c r="N98" s="13" t="s">
        <v>25</v>
      </c>
      <c r="O98" s="11" t="s">
        <v>25</v>
      </c>
      <c r="P98" s="11" t="s">
        <v>25</v>
      </c>
      <c r="Q98" s="11" t="s">
        <v>25</v>
      </c>
      <c r="R98" s="11" t="s">
        <v>25</v>
      </c>
      <c r="S98" s="11" t="s">
        <v>25</v>
      </c>
      <c r="T98" s="12" t="s">
        <v>25</v>
      </c>
      <c r="U98" s="13" t="s">
        <v>25</v>
      </c>
      <c r="V98" s="11" t="s">
        <v>25</v>
      </c>
      <c r="W98" s="11" t="s">
        <v>25</v>
      </c>
      <c r="X98" s="11" t="s">
        <v>25</v>
      </c>
      <c r="Y98" s="11" t="s">
        <v>25</v>
      </c>
      <c r="Z98" s="11" t="s">
        <v>25</v>
      </c>
      <c r="AA98" s="12" t="s">
        <v>25</v>
      </c>
      <c r="AB98" s="13" t="s">
        <v>25</v>
      </c>
      <c r="AC98" s="11" t="s">
        <v>25</v>
      </c>
      <c r="AD98" s="11" t="s">
        <v>25</v>
      </c>
      <c r="AE98" s="11" t="s">
        <v>18</v>
      </c>
      <c r="AF98" s="11" t="s">
        <v>18</v>
      </c>
      <c r="AG98" s="11" t="s">
        <v>18</v>
      </c>
      <c r="AH98" s="12" t="s">
        <v>18</v>
      </c>
      <c r="AI98" s="13" t="s">
        <v>18</v>
      </c>
      <c r="AJ98" s="11" t="s">
        <v>18</v>
      </c>
      <c r="AK98" s="11" t="s">
        <v>18</v>
      </c>
      <c r="AL98" s="13" t="s">
        <v>18</v>
      </c>
      <c r="AM98" s="11" t="s">
        <v>18</v>
      </c>
    </row>
    <row r="99" spans="1:39" ht="30" x14ac:dyDescent="0.2">
      <c r="A99" s="10" t="s">
        <v>48</v>
      </c>
      <c r="B99" s="10" t="s">
        <v>49</v>
      </c>
      <c r="C99" s="10" t="s">
        <v>51</v>
      </c>
      <c r="D99" s="10" t="s">
        <v>177</v>
      </c>
      <c r="E99" s="10">
        <v>52</v>
      </c>
      <c r="F99" s="67">
        <v>152.34200000000001</v>
      </c>
      <c r="G99" s="67">
        <v>74.698999999999998</v>
      </c>
      <c r="H99" s="55">
        <f>G99/F99</f>
        <v>0.49033753003111413</v>
      </c>
      <c r="I99" s="11" t="s">
        <v>25</v>
      </c>
      <c r="J99" s="11" t="s">
        <v>25</v>
      </c>
      <c r="K99" s="11" t="s">
        <v>25</v>
      </c>
      <c r="L99" s="11" t="s">
        <v>25</v>
      </c>
      <c r="M99" s="12" t="s">
        <v>25</v>
      </c>
      <c r="N99" s="13" t="s">
        <v>25</v>
      </c>
      <c r="O99" s="11" t="s">
        <v>25</v>
      </c>
      <c r="P99" s="11" t="s">
        <v>18</v>
      </c>
      <c r="Q99" s="11" t="s">
        <v>18</v>
      </c>
      <c r="R99" s="11" t="s">
        <v>18</v>
      </c>
      <c r="S99" s="11" t="s">
        <v>18</v>
      </c>
      <c r="T99" s="12" t="s">
        <v>18</v>
      </c>
      <c r="U99" s="13" t="s">
        <v>18</v>
      </c>
      <c r="V99" s="11" t="s">
        <v>18</v>
      </c>
      <c r="W99" s="11" t="s">
        <v>18</v>
      </c>
      <c r="X99" s="11" t="s">
        <v>18</v>
      </c>
      <c r="Y99" s="11" t="s">
        <v>18</v>
      </c>
      <c r="Z99" s="11" t="s">
        <v>18</v>
      </c>
      <c r="AA99" s="12" t="s">
        <v>18</v>
      </c>
      <c r="AB99" s="13" t="s">
        <v>18</v>
      </c>
      <c r="AC99" s="11" t="s">
        <v>18</v>
      </c>
      <c r="AD99" s="11" t="s">
        <v>18</v>
      </c>
      <c r="AE99" s="11" t="s">
        <v>25</v>
      </c>
      <c r="AF99" s="11" t="s">
        <v>25</v>
      </c>
      <c r="AG99" s="11" t="s">
        <v>25</v>
      </c>
      <c r="AH99" s="12" t="s">
        <v>25</v>
      </c>
      <c r="AI99" s="13" t="s">
        <v>25</v>
      </c>
      <c r="AJ99" s="11" t="s">
        <v>25</v>
      </c>
      <c r="AK99" s="11" t="s">
        <v>25</v>
      </c>
      <c r="AL99" s="13" t="s">
        <v>25</v>
      </c>
      <c r="AM99" s="11" t="s">
        <v>25</v>
      </c>
    </row>
    <row r="100" spans="1:39" ht="30" x14ac:dyDescent="0.2">
      <c r="A100" s="10" t="s">
        <v>48</v>
      </c>
      <c r="B100" s="10" t="s">
        <v>49</v>
      </c>
      <c r="C100" s="10" t="s">
        <v>17</v>
      </c>
      <c r="D100" s="10" t="s">
        <v>177</v>
      </c>
      <c r="E100" s="10" t="s">
        <v>236</v>
      </c>
      <c r="F100" s="10">
        <v>152.34200000000001</v>
      </c>
      <c r="G100" s="10">
        <v>152.34200000000001</v>
      </c>
      <c r="H100" s="55"/>
      <c r="I100" s="11" t="s">
        <v>25</v>
      </c>
      <c r="J100" s="11" t="s">
        <v>25</v>
      </c>
      <c r="K100" s="11" t="s">
        <v>25</v>
      </c>
      <c r="L100" s="11" t="s">
        <v>25</v>
      </c>
      <c r="M100" s="12" t="s">
        <v>25</v>
      </c>
      <c r="N100" s="13" t="s">
        <v>25</v>
      </c>
      <c r="O100" s="11" t="s">
        <v>25</v>
      </c>
      <c r="P100" s="11" t="s">
        <v>18</v>
      </c>
      <c r="Q100" s="11" t="s">
        <v>18</v>
      </c>
      <c r="R100" s="11" t="s">
        <v>18</v>
      </c>
      <c r="S100" s="11" t="s">
        <v>18</v>
      </c>
      <c r="T100" s="12" t="s">
        <v>18</v>
      </c>
      <c r="U100" s="13" t="s">
        <v>18</v>
      </c>
      <c r="V100" s="11" t="s">
        <v>18</v>
      </c>
      <c r="W100" s="11" t="s">
        <v>18</v>
      </c>
      <c r="X100" s="11" t="s">
        <v>18</v>
      </c>
      <c r="Y100" s="11" t="s">
        <v>18</v>
      </c>
      <c r="Z100" s="11" t="s">
        <v>18</v>
      </c>
      <c r="AA100" s="12" t="s">
        <v>18</v>
      </c>
      <c r="AB100" s="13" t="s">
        <v>18</v>
      </c>
      <c r="AC100" s="11" t="s">
        <v>18</v>
      </c>
      <c r="AD100" s="11" t="s">
        <v>18</v>
      </c>
      <c r="AE100" s="11" t="s">
        <v>18</v>
      </c>
      <c r="AF100" s="11" t="s">
        <v>18</v>
      </c>
      <c r="AG100" s="11" t="s">
        <v>18</v>
      </c>
      <c r="AH100" s="12" t="s">
        <v>18</v>
      </c>
      <c r="AI100" s="13" t="s">
        <v>18</v>
      </c>
      <c r="AJ100" s="11" t="s">
        <v>18</v>
      </c>
      <c r="AK100" s="11" t="s">
        <v>18</v>
      </c>
      <c r="AL100" s="13" t="s">
        <v>18</v>
      </c>
      <c r="AM100" s="11" t="s">
        <v>18</v>
      </c>
    </row>
    <row r="101" spans="1:39" ht="60" x14ac:dyDescent="0.2">
      <c r="A101" s="10" t="s">
        <v>149</v>
      </c>
      <c r="B101" s="10" t="s">
        <v>150</v>
      </c>
      <c r="C101" s="10" t="s">
        <v>51</v>
      </c>
      <c r="D101" s="10"/>
      <c r="E101" s="10"/>
      <c r="F101" s="10"/>
      <c r="G101" s="10"/>
      <c r="H101" s="10"/>
      <c r="I101" s="11" t="s">
        <v>18</v>
      </c>
      <c r="J101" s="11" t="s">
        <v>18</v>
      </c>
      <c r="K101" s="11" t="s">
        <v>18</v>
      </c>
      <c r="L101" s="11" t="s">
        <v>18</v>
      </c>
      <c r="M101" s="12" t="s">
        <v>18</v>
      </c>
      <c r="N101" s="13" t="s">
        <v>18</v>
      </c>
      <c r="O101" s="11" t="s">
        <v>18</v>
      </c>
      <c r="P101" s="11" t="s">
        <v>18</v>
      </c>
      <c r="Q101" s="14" t="s">
        <v>127</v>
      </c>
      <c r="R101" s="14" t="s">
        <v>25</v>
      </c>
      <c r="S101" s="14" t="s">
        <v>25</v>
      </c>
      <c r="T101" s="14" t="s">
        <v>25</v>
      </c>
      <c r="U101" s="14" t="s">
        <v>25</v>
      </c>
      <c r="V101" s="14" t="s">
        <v>25</v>
      </c>
      <c r="W101" s="14" t="s">
        <v>25</v>
      </c>
      <c r="X101" s="14" t="s">
        <v>25</v>
      </c>
      <c r="Y101" s="14" t="s">
        <v>25</v>
      </c>
      <c r="Z101" s="14" t="s">
        <v>151</v>
      </c>
      <c r="AA101" s="14" t="s">
        <v>14</v>
      </c>
      <c r="AB101" s="14" t="s">
        <v>14</v>
      </c>
      <c r="AC101" s="14" t="s">
        <v>14</v>
      </c>
      <c r="AD101" s="14" t="s">
        <v>14</v>
      </c>
      <c r="AE101" s="14" t="s">
        <v>14</v>
      </c>
      <c r="AF101" s="14" t="s">
        <v>14</v>
      </c>
      <c r="AG101" s="14" t="s">
        <v>14</v>
      </c>
      <c r="AH101" s="14" t="s">
        <v>14</v>
      </c>
      <c r="AI101" s="13" t="s">
        <v>14</v>
      </c>
      <c r="AJ101" s="11" t="s">
        <v>14</v>
      </c>
      <c r="AK101" s="11" t="s">
        <v>14</v>
      </c>
      <c r="AL101" s="13" t="s">
        <v>14</v>
      </c>
      <c r="AM101" s="11" t="s">
        <v>14</v>
      </c>
    </row>
    <row r="102" spans="1:39" ht="30" x14ac:dyDescent="0.2">
      <c r="A102" s="10" t="s">
        <v>149</v>
      </c>
      <c r="B102" s="10" t="s">
        <v>150</v>
      </c>
      <c r="C102" s="10" t="s">
        <v>153</v>
      </c>
      <c r="D102" s="10"/>
      <c r="E102" s="10"/>
      <c r="F102" s="10"/>
      <c r="G102" s="10"/>
      <c r="H102" s="10"/>
      <c r="I102" s="11" t="s">
        <v>18</v>
      </c>
      <c r="J102" s="11" t="s">
        <v>18</v>
      </c>
      <c r="K102" s="11" t="s">
        <v>18</v>
      </c>
      <c r="L102" s="11" t="s">
        <v>18</v>
      </c>
      <c r="M102" s="12" t="s">
        <v>18</v>
      </c>
      <c r="N102" s="13" t="s">
        <v>18</v>
      </c>
      <c r="O102" s="11" t="s">
        <v>18</v>
      </c>
      <c r="P102" s="11" t="s">
        <v>18</v>
      </c>
      <c r="Q102" s="11" t="s">
        <v>18</v>
      </c>
      <c r="R102" s="11" t="s">
        <v>136</v>
      </c>
      <c r="S102" s="11" t="s">
        <v>136</v>
      </c>
      <c r="T102" s="12" t="s">
        <v>136</v>
      </c>
      <c r="U102" s="13" t="s">
        <v>136</v>
      </c>
      <c r="V102" s="11" t="s">
        <v>136</v>
      </c>
      <c r="W102" s="11" t="s">
        <v>136</v>
      </c>
      <c r="X102" s="11" t="s">
        <v>136</v>
      </c>
      <c r="Y102" s="11" t="s">
        <v>18</v>
      </c>
      <c r="Z102" s="11" t="s">
        <v>18</v>
      </c>
      <c r="AA102" s="12" t="s">
        <v>18</v>
      </c>
      <c r="AB102" s="13" t="s">
        <v>18</v>
      </c>
      <c r="AC102" s="11" t="s">
        <v>18</v>
      </c>
      <c r="AD102" s="11" t="s">
        <v>18</v>
      </c>
      <c r="AE102" s="11" t="s">
        <v>18</v>
      </c>
      <c r="AF102" s="11" t="s">
        <v>18</v>
      </c>
      <c r="AG102" s="11" t="s">
        <v>18</v>
      </c>
      <c r="AH102" s="12" t="s">
        <v>18</v>
      </c>
      <c r="AI102" s="13" t="s">
        <v>18</v>
      </c>
      <c r="AJ102" s="11" t="s">
        <v>18</v>
      </c>
      <c r="AK102" s="11" t="s">
        <v>18</v>
      </c>
      <c r="AL102" s="13" t="s">
        <v>18</v>
      </c>
      <c r="AM102" s="11" t="s">
        <v>18</v>
      </c>
    </row>
    <row r="103" spans="1:39" ht="30" x14ac:dyDescent="0.2">
      <c r="A103" s="10" t="s">
        <v>149</v>
      </c>
      <c r="B103" s="10" t="s">
        <v>154</v>
      </c>
      <c r="C103" s="10" t="s">
        <v>17</v>
      </c>
      <c r="D103" s="10"/>
      <c r="E103" s="10"/>
      <c r="F103" s="10"/>
      <c r="G103" s="10"/>
      <c r="H103" s="10"/>
      <c r="I103" s="11" t="s">
        <v>18</v>
      </c>
      <c r="J103" s="11" t="s">
        <v>18</v>
      </c>
      <c r="K103" s="11" t="s">
        <v>18</v>
      </c>
      <c r="L103" s="11" t="s">
        <v>18</v>
      </c>
      <c r="M103" s="12" t="s">
        <v>18</v>
      </c>
      <c r="N103" s="13" t="s">
        <v>18</v>
      </c>
      <c r="O103" s="11" t="s">
        <v>18</v>
      </c>
      <c r="P103" s="11" t="s">
        <v>18</v>
      </c>
      <c r="Q103" s="11" t="s">
        <v>18</v>
      </c>
      <c r="R103" s="11" t="s">
        <v>18</v>
      </c>
      <c r="S103" s="11" t="s">
        <v>18</v>
      </c>
      <c r="T103" s="12" t="s">
        <v>18</v>
      </c>
      <c r="U103" s="13" t="s">
        <v>18</v>
      </c>
      <c r="V103" s="11" t="s">
        <v>18</v>
      </c>
      <c r="W103" s="11" t="s">
        <v>18</v>
      </c>
      <c r="X103" s="11" t="s">
        <v>18</v>
      </c>
      <c r="Y103" s="11" t="s">
        <v>18</v>
      </c>
      <c r="Z103" s="11" t="s">
        <v>18</v>
      </c>
      <c r="AA103" s="15" t="s">
        <v>155</v>
      </c>
      <c r="AB103" s="15" t="s">
        <v>155</v>
      </c>
      <c r="AC103" s="14" t="s">
        <v>155</v>
      </c>
      <c r="AD103" s="14" t="s">
        <v>155</v>
      </c>
      <c r="AE103" s="14" t="s">
        <v>155</v>
      </c>
      <c r="AF103" s="14" t="s">
        <v>155</v>
      </c>
      <c r="AG103" s="14" t="s">
        <v>155</v>
      </c>
      <c r="AH103" s="14" t="s">
        <v>155</v>
      </c>
      <c r="AI103" s="14" t="s">
        <v>155</v>
      </c>
      <c r="AJ103" s="14" t="s">
        <v>155</v>
      </c>
      <c r="AK103" s="14" t="s">
        <v>155</v>
      </c>
      <c r="AL103" s="14" t="s">
        <v>155</v>
      </c>
      <c r="AM103" s="14" t="s">
        <v>155</v>
      </c>
    </row>
    <row r="104" spans="1:39" ht="30" x14ac:dyDescent="0.2">
      <c r="A104" s="10" t="s">
        <v>149</v>
      </c>
      <c r="B104" s="10" t="s">
        <v>156</v>
      </c>
      <c r="C104" s="10" t="s">
        <v>17</v>
      </c>
      <c r="D104" s="10"/>
      <c r="E104" s="10"/>
      <c r="F104" s="10"/>
      <c r="G104" s="10"/>
      <c r="H104" s="10"/>
      <c r="I104" s="11" t="s">
        <v>18</v>
      </c>
      <c r="J104" s="11" t="s">
        <v>18</v>
      </c>
      <c r="K104" s="11" t="s">
        <v>18</v>
      </c>
      <c r="L104" s="11" t="s">
        <v>18</v>
      </c>
      <c r="M104" s="12" t="s">
        <v>18</v>
      </c>
      <c r="N104" s="13" t="s">
        <v>18</v>
      </c>
      <c r="O104" s="11" t="s">
        <v>18</v>
      </c>
      <c r="P104" s="11" t="s">
        <v>18</v>
      </c>
      <c r="Q104" s="11" t="s">
        <v>18</v>
      </c>
      <c r="R104" s="11" t="s">
        <v>18</v>
      </c>
      <c r="S104" s="11" t="s">
        <v>18</v>
      </c>
      <c r="T104" s="12" t="s">
        <v>18</v>
      </c>
      <c r="U104" s="13" t="s">
        <v>18</v>
      </c>
      <c r="V104" s="11" t="s">
        <v>18</v>
      </c>
      <c r="W104" s="11" t="s">
        <v>18</v>
      </c>
      <c r="X104" s="11" t="s">
        <v>18</v>
      </c>
      <c r="Y104" s="11" t="s">
        <v>18</v>
      </c>
      <c r="Z104" s="11" t="s">
        <v>18</v>
      </c>
      <c r="AA104" s="14" t="s">
        <v>28</v>
      </c>
      <c r="AB104" s="14" t="s">
        <v>25</v>
      </c>
      <c r="AC104" s="14" t="s">
        <v>25</v>
      </c>
      <c r="AD104" s="14" t="s">
        <v>25</v>
      </c>
      <c r="AE104" s="14" t="s">
        <v>19</v>
      </c>
      <c r="AF104" s="11" t="s">
        <v>18</v>
      </c>
      <c r="AG104" s="11" t="s">
        <v>18</v>
      </c>
      <c r="AH104" s="12" t="s">
        <v>18</v>
      </c>
      <c r="AI104" s="13" t="s">
        <v>18</v>
      </c>
      <c r="AJ104" s="11" t="s">
        <v>18</v>
      </c>
      <c r="AK104" s="11" t="s">
        <v>18</v>
      </c>
      <c r="AL104" s="13" t="s">
        <v>18</v>
      </c>
      <c r="AM104" s="11" t="s">
        <v>18</v>
      </c>
    </row>
    <row r="105" spans="1:39" ht="30" x14ac:dyDescent="0.2">
      <c r="A105" s="10" t="s">
        <v>133</v>
      </c>
      <c r="B105" s="10" t="s">
        <v>138</v>
      </c>
      <c r="C105" s="10" t="s">
        <v>139</v>
      </c>
      <c r="D105" s="10" t="s">
        <v>175</v>
      </c>
      <c r="E105" s="10">
        <v>53</v>
      </c>
      <c r="F105" s="10">
        <v>2.3563100000000001</v>
      </c>
      <c r="G105" s="10">
        <v>1.2</v>
      </c>
      <c r="H105" s="55">
        <f t="shared" ref="H105" si="4">G105/F105</f>
        <v>0.50927085145842432</v>
      </c>
      <c r="I105" s="11" t="s">
        <v>18</v>
      </c>
      <c r="J105" s="11" t="s">
        <v>18</v>
      </c>
      <c r="K105" s="11" t="s">
        <v>18</v>
      </c>
      <c r="L105" s="11" t="s">
        <v>127</v>
      </c>
      <c r="M105" s="12" t="s">
        <v>18</v>
      </c>
      <c r="N105" s="13" t="s">
        <v>18</v>
      </c>
      <c r="O105" s="11" t="s">
        <v>18</v>
      </c>
      <c r="P105" s="11" t="s">
        <v>18</v>
      </c>
      <c r="Q105" s="11" t="s">
        <v>18</v>
      </c>
      <c r="R105" s="11" t="s">
        <v>18</v>
      </c>
      <c r="S105" s="14" t="s">
        <v>127</v>
      </c>
      <c r="T105" s="14" t="s">
        <v>25</v>
      </c>
      <c r="U105" s="13" t="s">
        <v>18</v>
      </c>
      <c r="V105" s="17" t="s">
        <v>127</v>
      </c>
      <c r="W105" s="17" t="s">
        <v>25</v>
      </c>
      <c r="X105" s="11" t="s">
        <v>18</v>
      </c>
      <c r="Y105" s="11" t="s">
        <v>18</v>
      </c>
      <c r="Z105" s="11" t="s">
        <v>18</v>
      </c>
      <c r="AA105" s="12" t="s">
        <v>18</v>
      </c>
      <c r="AB105" s="13" t="s">
        <v>18</v>
      </c>
      <c r="AC105" s="11" t="s">
        <v>18</v>
      </c>
      <c r="AD105" s="11" t="s">
        <v>18</v>
      </c>
      <c r="AE105" s="11" t="s">
        <v>18</v>
      </c>
      <c r="AF105" s="11" t="s">
        <v>127</v>
      </c>
      <c r="AG105" s="11" t="s">
        <v>18</v>
      </c>
      <c r="AH105" s="12" t="s">
        <v>18</v>
      </c>
      <c r="AI105" s="13" t="s">
        <v>18</v>
      </c>
      <c r="AJ105" s="11" t="s">
        <v>18</v>
      </c>
      <c r="AK105" s="11" t="s">
        <v>18</v>
      </c>
      <c r="AL105" s="13" t="s">
        <v>18</v>
      </c>
      <c r="AM105" s="11" t="s">
        <v>18</v>
      </c>
    </row>
    <row r="106" spans="1:39" ht="30" x14ac:dyDescent="0.2">
      <c r="A106" s="10" t="s">
        <v>149</v>
      </c>
      <c r="B106" s="10" t="s">
        <v>157</v>
      </c>
      <c r="C106" s="10" t="s">
        <v>51</v>
      </c>
      <c r="D106" s="10"/>
      <c r="E106" s="10"/>
      <c r="F106" s="10"/>
      <c r="G106" s="10"/>
      <c r="H106" s="10"/>
      <c r="I106" s="11" t="s">
        <v>18</v>
      </c>
      <c r="J106" s="11" t="s">
        <v>18</v>
      </c>
      <c r="K106" s="11" t="s">
        <v>18</v>
      </c>
      <c r="L106" s="11" t="s">
        <v>18</v>
      </c>
      <c r="M106" s="12" t="s">
        <v>28</v>
      </c>
      <c r="N106" s="13" t="s">
        <v>19</v>
      </c>
      <c r="O106" s="11" t="s">
        <v>18</v>
      </c>
      <c r="P106" s="11" t="s">
        <v>18</v>
      </c>
      <c r="Q106" s="11" t="s">
        <v>18</v>
      </c>
      <c r="R106" s="11" t="s">
        <v>18</v>
      </c>
      <c r="S106" s="11" t="s">
        <v>18</v>
      </c>
      <c r="T106" s="12" t="s">
        <v>18</v>
      </c>
      <c r="U106" s="13" t="s">
        <v>18</v>
      </c>
      <c r="V106" s="11" t="s">
        <v>18</v>
      </c>
      <c r="W106" s="11" t="s">
        <v>18</v>
      </c>
      <c r="X106" s="11" t="s">
        <v>18</v>
      </c>
      <c r="Y106" s="11" t="s">
        <v>18</v>
      </c>
      <c r="Z106" s="11" t="s">
        <v>18</v>
      </c>
      <c r="AA106" s="12" t="s">
        <v>18</v>
      </c>
      <c r="AB106" s="13" t="s">
        <v>18</v>
      </c>
      <c r="AC106" s="11" t="s">
        <v>18</v>
      </c>
      <c r="AD106" s="11" t="s">
        <v>18</v>
      </c>
      <c r="AE106" s="11" t="s">
        <v>18</v>
      </c>
      <c r="AF106" s="11" t="s">
        <v>18</v>
      </c>
      <c r="AG106" s="11" t="s">
        <v>18</v>
      </c>
      <c r="AH106" s="12" t="s">
        <v>18</v>
      </c>
      <c r="AI106" s="13" t="s">
        <v>18</v>
      </c>
      <c r="AJ106" s="11" t="s">
        <v>18</v>
      </c>
      <c r="AK106" s="11" t="s">
        <v>18</v>
      </c>
      <c r="AL106" s="13" t="s">
        <v>18</v>
      </c>
      <c r="AM106" s="11" t="s">
        <v>18</v>
      </c>
    </row>
    <row r="107" spans="1:39" ht="23.25" customHeight="1" x14ac:dyDescent="0.2">
      <c r="A107" s="10" t="s">
        <v>149</v>
      </c>
      <c r="B107" s="10" t="s">
        <v>157</v>
      </c>
      <c r="C107" s="10" t="s">
        <v>58</v>
      </c>
      <c r="D107" s="10"/>
      <c r="E107" s="10"/>
      <c r="F107" s="10"/>
      <c r="G107" s="10"/>
      <c r="H107" s="10"/>
      <c r="I107" s="11" t="s">
        <v>18</v>
      </c>
      <c r="J107" s="11" t="s">
        <v>18</v>
      </c>
      <c r="K107" s="11" t="s">
        <v>18</v>
      </c>
      <c r="L107" s="11" t="s">
        <v>18</v>
      </c>
      <c r="M107" s="12" t="s">
        <v>18</v>
      </c>
      <c r="N107" s="13" t="s">
        <v>18</v>
      </c>
      <c r="O107" s="11" t="s">
        <v>28</v>
      </c>
      <c r="P107" s="11" t="s">
        <v>19</v>
      </c>
      <c r="Q107" s="11" t="s">
        <v>18</v>
      </c>
      <c r="R107" s="11" t="s">
        <v>18</v>
      </c>
      <c r="S107" s="11" t="s">
        <v>18</v>
      </c>
      <c r="T107" s="12" t="s">
        <v>18</v>
      </c>
      <c r="U107" s="13" t="s">
        <v>18</v>
      </c>
      <c r="V107" s="11" t="s">
        <v>18</v>
      </c>
      <c r="W107" s="11" t="s">
        <v>18</v>
      </c>
      <c r="X107" s="11" t="s">
        <v>18</v>
      </c>
      <c r="Y107" s="11" t="s">
        <v>18</v>
      </c>
      <c r="Z107" s="11" t="s">
        <v>18</v>
      </c>
      <c r="AA107" s="12" t="s">
        <v>18</v>
      </c>
      <c r="AB107" s="13" t="s">
        <v>18</v>
      </c>
      <c r="AC107" s="11" t="s">
        <v>18</v>
      </c>
      <c r="AD107" s="11" t="s">
        <v>18</v>
      </c>
      <c r="AE107" s="11" t="s">
        <v>18</v>
      </c>
      <c r="AF107" s="11" t="s">
        <v>18</v>
      </c>
      <c r="AG107" s="11" t="s">
        <v>18</v>
      </c>
      <c r="AH107" s="12" t="s">
        <v>18</v>
      </c>
      <c r="AI107" s="13" t="s">
        <v>18</v>
      </c>
      <c r="AJ107" s="11" t="s">
        <v>18</v>
      </c>
      <c r="AK107" s="11" t="s">
        <v>18</v>
      </c>
      <c r="AL107" s="13" t="s">
        <v>18</v>
      </c>
      <c r="AM107" s="11" t="s">
        <v>18</v>
      </c>
    </row>
    <row r="108" spans="1:39" ht="30" x14ac:dyDescent="0.2">
      <c r="A108" s="10" t="s">
        <v>46</v>
      </c>
      <c r="B108" s="10" t="s">
        <v>47</v>
      </c>
      <c r="C108" s="10" t="s">
        <v>17</v>
      </c>
      <c r="D108" s="10" t="s">
        <v>177</v>
      </c>
      <c r="E108" s="10"/>
      <c r="F108" s="10">
        <v>1.0143</v>
      </c>
      <c r="G108" s="10">
        <v>1.0143</v>
      </c>
      <c r="H108" s="55"/>
      <c r="I108" s="11" t="s">
        <v>18</v>
      </c>
      <c r="J108" s="11" t="s">
        <v>28</v>
      </c>
      <c r="K108" s="11" t="s">
        <v>25</v>
      </c>
      <c r="L108" s="11" t="s">
        <v>25</v>
      </c>
      <c r="M108" s="12" t="s">
        <v>25</v>
      </c>
      <c r="N108" s="13" t="s">
        <v>25</v>
      </c>
      <c r="O108" s="11" t="s">
        <v>25</v>
      </c>
      <c r="P108" s="11" t="s">
        <v>25</v>
      </c>
      <c r="Q108" s="11" t="s">
        <v>25</v>
      </c>
      <c r="R108" s="11" t="s">
        <v>25</v>
      </c>
      <c r="S108" s="11" t="s">
        <v>25</v>
      </c>
      <c r="T108" s="12" t="s">
        <v>25</v>
      </c>
      <c r="U108" s="13" t="s">
        <v>25</v>
      </c>
      <c r="V108" s="11" t="s">
        <v>25</v>
      </c>
      <c r="W108" s="11" t="s">
        <v>25</v>
      </c>
      <c r="X108" s="11" t="s">
        <v>25</v>
      </c>
      <c r="Y108" s="11" t="s">
        <v>25</v>
      </c>
      <c r="Z108" s="11" t="s">
        <v>25</v>
      </c>
      <c r="AA108" s="12" t="s">
        <v>25</v>
      </c>
      <c r="AB108" s="13" t="s">
        <v>25</v>
      </c>
      <c r="AC108" s="11" t="s">
        <v>25</v>
      </c>
      <c r="AD108" s="11" t="s">
        <v>25</v>
      </c>
      <c r="AE108" s="11" t="s">
        <v>25</v>
      </c>
      <c r="AF108" s="11" t="s">
        <v>25</v>
      </c>
      <c r="AG108" s="11" t="s">
        <v>25</v>
      </c>
      <c r="AH108" s="12" t="s">
        <v>25</v>
      </c>
      <c r="AI108" s="13" t="s">
        <v>25</v>
      </c>
      <c r="AJ108" s="11" t="s">
        <v>25</v>
      </c>
      <c r="AK108" s="11" t="s">
        <v>25</v>
      </c>
      <c r="AL108" s="13" t="s">
        <v>25</v>
      </c>
      <c r="AM108" s="11" t="s">
        <v>18</v>
      </c>
    </row>
    <row r="109" spans="1:39" ht="30" x14ac:dyDescent="0.2">
      <c r="A109" s="10" t="s">
        <v>149</v>
      </c>
      <c r="B109" s="10" t="s">
        <v>157</v>
      </c>
      <c r="C109" s="10" t="s">
        <v>83</v>
      </c>
      <c r="D109" s="10"/>
      <c r="E109" s="10"/>
      <c r="F109" s="10"/>
      <c r="G109" s="10"/>
      <c r="H109" s="10"/>
      <c r="I109" s="11" t="s">
        <v>18</v>
      </c>
      <c r="J109" s="11" t="s">
        <v>18</v>
      </c>
      <c r="K109" s="11" t="s">
        <v>18</v>
      </c>
      <c r="L109" s="11" t="s">
        <v>18</v>
      </c>
      <c r="M109" s="12" t="s">
        <v>18</v>
      </c>
      <c r="N109" s="13" t="s">
        <v>18</v>
      </c>
      <c r="O109" s="11" t="s">
        <v>18</v>
      </c>
      <c r="P109" s="11" t="s">
        <v>18</v>
      </c>
      <c r="Q109" s="11" t="s">
        <v>28</v>
      </c>
      <c r="R109" s="11" t="s">
        <v>19</v>
      </c>
      <c r="S109" s="11" t="s">
        <v>18</v>
      </c>
      <c r="T109" s="12" t="s">
        <v>18</v>
      </c>
      <c r="U109" s="13" t="s">
        <v>18</v>
      </c>
      <c r="V109" s="11" t="s">
        <v>18</v>
      </c>
      <c r="W109" s="11" t="s">
        <v>18</v>
      </c>
      <c r="X109" s="11" t="s">
        <v>18</v>
      </c>
      <c r="Y109" s="11" t="s">
        <v>18</v>
      </c>
      <c r="Z109" s="11" t="s">
        <v>18</v>
      </c>
      <c r="AA109" s="12" t="s">
        <v>18</v>
      </c>
      <c r="AB109" s="13" t="s">
        <v>18</v>
      </c>
      <c r="AC109" s="11" t="s">
        <v>18</v>
      </c>
      <c r="AD109" s="11" t="s">
        <v>18</v>
      </c>
      <c r="AE109" s="11" t="s">
        <v>18</v>
      </c>
      <c r="AF109" s="11" t="s">
        <v>18</v>
      </c>
      <c r="AG109" s="11" t="s">
        <v>18</v>
      </c>
      <c r="AH109" s="12" t="s">
        <v>18</v>
      </c>
      <c r="AI109" s="13" t="s">
        <v>18</v>
      </c>
      <c r="AJ109" s="11" t="s">
        <v>18</v>
      </c>
      <c r="AK109" s="11" t="s">
        <v>18</v>
      </c>
      <c r="AL109" s="13" t="s">
        <v>18</v>
      </c>
      <c r="AM109" s="11" t="s">
        <v>18</v>
      </c>
    </row>
    <row r="110" spans="1:39" ht="30" x14ac:dyDescent="0.2">
      <c r="A110" s="10" t="s">
        <v>158</v>
      </c>
      <c r="B110" s="10" t="s">
        <v>159</v>
      </c>
      <c r="C110" s="10" t="s">
        <v>110</v>
      </c>
      <c r="D110" s="10" t="s">
        <v>182</v>
      </c>
      <c r="E110" s="10">
        <v>85</v>
      </c>
      <c r="F110" s="10">
        <v>296.31968000000001</v>
      </c>
      <c r="G110" s="10">
        <v>296.31968000000001</v>
      </c>
      <c r="H110" s="55">
        <f>G110/F110</f>
        <v>1</v>
      </c>
      <c r="I110" s="14" t="s">
        <v>25</v>
      </c>
      <c r="J110" s="14" t="s">
        <v>25</v>
      </c>
      <c r="K110" s="14" t="s">
        <v>25</v>
      </c>
      <c r="L110" s="14" t="s">
        <v>25</v>
      </c>
      <c r="M110" s="14" t="s">
        <v>25</v>
      </c>
      <c r="N110" s="14" t="s">
        <v>25</v>
      </c>
      <c r="O110" s="14" t="s">
        <v>25</v>
      </c>
      <c r="P110" s="14" t="s">
        <v>25</v>
      </c>
      <c r="Q110" s="14" t="s">
        <v>25</v>
      </c>
      <c r="R110" s="14" t="s">
        <v>25</v>
      </c>
      <c r="S110" s="14" t="s">
        <v>25</v>
      </c>
      <c r="T110" s="14" t="s">
        <v>25</v>
      </c>
      <c r="U110" s="14" t="s">
        <v>25</v>
      </c>
      <c r="V110" s="14" t="s">
        <v>25</v>
      </c>
      <c r="W110" s="14" t="s">
        <v>25</v>
      </c>
      <c r="X110" s="14" t="s">
        <v>25</v>
      </c>
      <c r="Y110" s="14" t="s">
        <v>25</v>
      </c>
      <c r="Z110" s="14" t="s">
        <v>25</v>
      </c>
      <c r="AA110" s="14" t="s">
        <v>25</v>
      </c>
      <c r="AB110" s="14" t="s">
        <v>25</v>
      </c>
      <c r="AC110" s="14" t="s">
        <v>160</v>
      </c>
      <c r="AD110" s="11" t="s">
        <v>18</v>
      </c>
      <c r="AE110" s="11" t="s">
        <v>18</v>
      </c>
      <c r="AF110" s="11" t="s">
        <v>18</v>
      </c>
      <c r="AG110" s="11" t="s">
        <v>18</v>
      </c>
      <c r="AH110" s="12" t="s">
        <v>18</v>
      </c>
      <c r="AI110" s="13" t="s">
        <v>18</v>
      </c>
      <c r="AJ110" s="11" t="s">
        <v>18</v>
      </c>
      <c r="AK110" s="11" t="s">
        <v>18</v>
      </c>
      <c r="AL110" s="13" t="s">
        <v>18</v>
      </c>
      <c r="AM110" s="11" t="s">
        <v>18</v>
      </c>
    </row>
  </sheetData>
  <autoFilter ref="A4:AN110" xr:uid="{00000000-0001-0000-0100-000000000000}">
    <sortState xmlns:xlrd2="http://schemas.microsoft.com/office/spreadsheetml/2017/richdata2" ref="A6:AN105">
      <sortCondition ref="E4:E110"/>
    </sortState>
  </autoFilter>
  <mergeCells count="9">
    <mergeCell ref="A2:AM2"/>
    <mergeCell ref="A3:A4"/>
    <mergeCell ref="B3:B4"/>
    <mergeCell ref="C3:C4"/>
    <mergeCell ref="D3:D4"/>
    <mergeCell ref="E3:E4"/>
    <mergeCell ref="H3:H4"/>
    <mergeCell ref="F3:F4"/>
    <mergeCell ref="G3:G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F8BE8-7C27-4146-A9B9-C1952B16375E}">
  <dimension ref="A2:AT108"/>
  <sheetViews>
    <sheetView showGridLines="0" zoomScale="70" zoomScaleNormal="70" workbookViewId="0">
      <pane xSplit="9" ySplit="5" topLeftCell="AL90" activePane="bottomRight" state="frozen"/>
      <selection pane="topRight" activeCell="E1" sqref="E1"/>
      <selection pane="bottomLeft" activeCell="A6" sqref="A6"/>
      <selection pane="bottomRight" activeCell="AM97" sqref="AM97"/>
    </sheetView>
  </sheetViews>
  <sheetFormatPr baseColWidth="10" defaultColWidth="8.85546875" defaultRowHeight="15" x14ac:dyDescent="0.25"/>
  <cols>
    <col min="1" max="1" width="15.7109375" customWidth="1"/>
    <col min="2" max="2" width="20.28515625" customWidth="1"/>
    <col min="3" max="3" width="13.140625" customWidth="1"/>
    <col min="4" max="4" width="12.28515625" bestFit="1" customWidth="1"/>
    <col min="5" max="5" width="9.5703125" customWidth="1"/>
    <col min="6" max="6" width="8.5703125" customWidth="1"/>
    <col min="7" max="7" width="8.7109375" customWidth="1"/>
    <col min="8" max="8" width="2.42578125" customWidth="1"/>
    <col min="9" max="9" width="9" customWidth="1"/>
    <col min="10" max="14" width="10" hidden="1" customWidth="1"/>
    <col min="15" max="29" width="13.28515625" hidden="1" customWidth="1"/>
    <col min="30" max="30" width="13.140625" hidden="1" customWidth="1"/>
    <col min="31" max="37" width="13.28515625" hidden="1" customWidth="1"/>
    <col min="38" max="40" width="13.28515625" customWidth="1"/>
  </cols>
  <sheetData>
    <row r="2" spans="1:46" ht="15.75" x14ac:dyDescent="0.25">
      <c r="A2" s="80" t="s">
        <v>172</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row>
    <row r="3" spans="1:46" ht="16.5" thickBot="1" x14ac:dyDescent="0.3">
      <c r="A3" s="18"/>
      <c r="B3" s="18"/>
      <c r="C3" s="18"/>
      <c r="D3" s="18"/>
      <c r="E3" s="18"/>
      <c r="F3" s="18"/>
      <c r="G3" s="18"/>
      <c r="H3" s="18"/>
      <c r="I3" s="18"/>
      <c r="J3" s="19" t="s">
        <v>8</v>
      </c>
      <c r="K3" s="20" t="s">
        <v>9</v>
      </c>
      <c r="L3" s="21" t="s">
        <v>10</v>
      </c>
      <c r="M3" s="21" t="s">
        <v>4</v>
      </c>
      <c r="N3" s="21" t="s">
        <v>5</v>
      </c>
      <c r="O3" s="21" t="s">
        <v>6</v>
      </c>
      <c r="P3" s="21" t="s">
        <v>7</v>
      </c>
      <c r="Q3" s="19" t="s">
        <v>8</v>
      </c>
      <c r="R3" s="20" t="s">
        <v>9</v>
      </c>
      <c r="S3" s="21" t="s">
        <v>10</v>
      </c>
      <c r="T3" s="21" t="s">
        <v>4</v>
      </c>
      <c r="U3" s="21" t="s">
        <v>5</v>
      </c>
      <c r="V3" s="21" t="s">
        <v>6</v>
      </c>
      <c r="W3" s="21" t="s">
        <v>7</v>
      </c>
      <c r="X3" s="22" t="s">
        <v>8</v>
      </c>
      <c r="Y3" s="23" t="s">
        <v>9</v>
      </c>
      <c r="Z3" s="24" t="s">
        <v>10</v>
      </c>
      <c r="AA3" s="24" t="s">
        <v>4</v>
      </c>
      <c r="AB3" s="24" t="s">
        <v>5</v>
      </c>
      <c r="AC3" s="24" t="s">
        <v>6</v>
      </c>
      <c r="AD3" s="24" t="s">
        <v>7</v>
      </c>
      <c r="AE3" s="22" t="s">
        <v>8</v>
      </c>
      <c r="AF3" s="23" t="s">
        <v>9</v>
      </c>
      <c r="AG3" s="24" t="s">
        <v>10</v>
      </c>
      <c r="AH3" s="24" t="s">
        <v>4</v>
      </c>
      <c r="AI3" s="24" t="s">
        <v>5</v>
      </c>
      <c r="AJ3" s="24" t="s">
        <v>6</v>
      </c>
      <c r="AK3" s="23" t="s">
        <v>7</v>
      </c>
      <c r="AL3" s="20" t="s">
        <v>8</v>
      </c>
      <c r="AM3" s="20" t="s">
        <v>9</v>
      </c>
      <c r="AN3" s="21" t="s">
        <v>10</v>
      </c>
    </row>
    <row r="4" spans="1:46" x14ac:dyDescent="0.25">
      <c r="A4" s="81" t="s">
        <v>1</v>
      </c>
      <c r="B4" s="81" t="s">
        <v>2</v>
      </c>
      <c r="C4" s="81" t="s">
        <v>3</v>
      </c>
      <c r="D4" s="82" t="s">
        <v>167</v>
      </c>
      <c r="E4" s="84" t="s">
        <v>168</v>
      </c>
      <c r="F4" s="84" t="s">
        <v>169</v>
      </c>
      <c r="G4" s="84" t="s">
        <v>170</v>
      </c>
      <c r="H4" s="26"/>
      <c r="I4" s="84" t="s">
        <v>173</v>
      </c>
      <c r="J4" s="19" t="str">
        <f>_xlfn.CONCAT(J3,J5)</f>
        <v>SAB1</v>
      </c>
      <c r="K4" s="20" t="str">
        <f t="shared" ref="K4:AN4" si="0">_xlfn.CONCAT(K3,K5)</f>
        <v>DOM2</v>
      </c>
      <c r="L4" s="21" t="str">
        <f t="shared" si="0"/>
        <v>LUN3</v>
      </c>
      <c r="M4" s="21" t="str">
        <f t="shared" si="0"/>
        <v>MAR4</v>
      </c>
      <c r="N4" s="21" t="str">
        <f t="shared" si="0"/>
        <v>MIE5</v>
      </c>
      <c r="O4" s="21" t="str">
        <f t="shared" si="0"/>
        <v>JUE6</v>
      </c>
      <c r="P4" s="21" t="str">
        <f t="shared" si="0"/>
        <v>VIE7</v>
      </c>
      <c r="Q4" s="19" t="str">
        <f t="shared" si="0"/>
        <v>SAB8</v>
      </c>
      <c r="R4" s="20" t="str">
        <f t="shared" si="0"/>
        <v>DOM9</v>
      </c>
      <c r="S4" s="21" t="str">
        <f t="shared" si="0"/>
        <v>LUN10</v>
      </c>
      <c r="T4" s="21" t="str">
        <f t="shared" si="0"/>
        <v>MAR11</v>
      </c>
      <c r="U4" s="21" t="str">
        <f t="shared" si="0"/>
        <v>MIE12</v>
      </c>
      <c r="V4" s="21" t="str">
        <f t="shared" si="0"/>
        <v>JUE13</v>
      </c>
      <c r="W4" s="27" t="str">
        <f t="shared" si="0"/>
        <v>VIE14</v>
      </c>
      <c r="X4" s="28" t="str">
        <f t="shared" si="0"/>
        <v>SAB15</v>
      </c>
      <c r="Y4" s="29" t="str">
        <f t="shared" si="0"/>
        <v>DOM16</v>
      </c>
      <c r="Z4" s="30" t="str">
        <f t="shared" si="0"/>
        <v>LUN17</v>
      </c>
      <c r="AA4" s="30" t="str">
        <f t="shared" si="0"/>
        <v>MAR18</v>
      </c>
      <c r="AB4" s="30" t="str">
        <f t="shared" si="0"/>
        <v>MIE19</v>
      </c>
      <c r="AC4" s="30" t="str">
        <f t="shared" si="0"/>
        <v>JUE20</v>
      </c>
      <c r="AD4" s="31" t="str">
        <f t="shared" si="0"/>
        <v>VIE21</v>
      </c>
      <c r="AE4" s="28" t="str">
        <f t="shared" si="0"/>
        <v>SAB22</v>
      </c>
      <c r="AF4" s="29" t="str">
        <f t="shared" si="0"/>
        <v>DOM23</v>
      </c>
      <c r="AG4" s="30" t="str">
        <f t="shared" si="0"/>
        <v>LUN24</v>
      </c>
      <c r="AH4" s="30" t="str">
        <f t="shared" si="0"/>
        <v>MAR25</v>
      </c>
      <c r="AI4" s="30" t="str">
        <f t="shared" si="0"/>
        <v>MIE26</v>
      </c>
      <c r="AJ4" s="30" t="str">
        <f t="shared" si="0"/>
        <v>JUE27</v>
      </c>
      <c r="AK4" s="32" t="str">
        <f t="shared" si="0"/>
        <v>VIE28</v>
      </c>
      <c r="AL4" s="33" t="str">
        <f t="shared" si="0"/>
        <v>SAB29</v>
      </c>
      <c r="AM4" s="20" t="str">
        <f t="shared" si="0"/>
        <v>DOM30</v>
      </c>
      <c r="AN4" s="21" t="str">
        <f t="shared" si="0"/>
        <v>LUN31</v>
      </c>
      <c r="AO4" s="34"/>
    </row>
    <row r="5" spans="1:46" x14ac:dyDescent="0.25">
      <c r="A5" s="81"/>
      <c r="B5" s="81"/>
      <c r="C5" s="81"/>
      <c r="D5" s="83"/>
      <c r="E5" s="83"/>
      <c r="F5" s="83"/>
      <c r="G5" s="83"/>
      <c r="H5" s="35"/>
      <c r="I5" s="83"/>
      <c r="J5" s="36">
        <v>1</v>
      </c>
      <c r="K5" s="37">
        <v>2</v>
      </c>
      <c r="L5" s="25">
        <v>3</v>
      </c>
      <c r="M5" s="25">
        <v>4</v>
      </c>
      <c r="N5" s="25">
        <v>5</v>
      </c>
      <c r="O5" s="25">
        <v>6</v>
      </c>
      <c r="P5" s="25">
        <v>7</v>
      </c>
      <c r="Q5" s="36">
        <v>8</v>
      </c>
      <c r="R5" s="37">
        <v>9</v>
      </c>
      <c r="S5" s="25">
        <v>10</v>
      </c>
      <c r="T5" s="25">
        <v>11</v>
      </c>
      <c r="U5" s="25">
        <v>12</v>
      </c>
      <c r="V5" s="25">
        <v>13</v>
      </c>
      <c r="W5" s="38">
        <v>14</v>
      </c>
      <c r="X5" s="39">
        <v>15</v>
      </c>
      <c r="Y5" s="37">
        <v>16</v>
      </c>
      <c r="Z5" s="25">
        <v>17</v>
      </c>
      <c r="AA5" s="25">
        <v>18</v>
      </c>
      <c r="AB5" s="25">
        <v>19</v>
      </c>
      <c r="AC5" s="25">
        <v>20</v>
      </c>
      <c r="AD5" s="40">
        <v>21</v>
      </c>
      <c r="AE5" s="39">
        <v>22</v>
      </c>
      <c r="AF5" s="37">
        <v>23</v>
      </c>
      <c r="AG5" s="25">
        <v>24</v>
      </c>
      <c r="AH5" s="41">
        <v>25</v>
      </c>
      <c r="AI5" s="41">
        <v>26</v>
      </c>
      <c r="AJ5" s="41">
        <v>27</v>
      </c>
      <c r="AK5" s="42">
        <v>28</v>
      </c>
      <c r="AL5" s="43">
        <v>29</v>
      </c>
      <c r="AM5" s="41">
        <v>30</v>
      </c>
      <c r="AN5" s="41">
        <v>31</v>
      </c>
      <c r="AO5" s="44"/>
    </row>
    <row r="6" spans="1:46" s="54" customFormat="1" ht="30" customHeight="1" x14ac:dyDescent="0.25">
      <c r="A6" s="45" t="s">
        <v>174</v>
      </c>
      <c r="B6" s="45" t="s">
        <v>40</v>
      </c>
      <c r="C6" s="45" t="s">
        <v>21</v>
      </c>
      <c r="D6" s="45" t="s">
        <v>175</v>
      </c>
      <c r="E6" s="45">
        <v>4</v>
      </c>
      <c r="F6" s="46">
        <v>13.449949999999999</v>
      </c>
      <c r="G6" s="46">
        <v>13.449949999999999</v>
      </c>
      <c r="H6" s="46"/>
      <c r="I6" s="47">
        <f t="shared" ref="I6:I69" si="1">G6/F6</f>
        <v>1</v>
      </c>
      <c r="J6" s="16" t="s">
        <v>25</v>
      </c>
      <c r="K6" s="16" t="s">
        <v>25</v>
      </c>
      <c r="L6" s="16" t="s">
        <v>42</v>
      </c>
      <c r="M6" s="11"/>
      <c r="N6" s="11"/>
      <c r="O6" s="11"/>
      <c r="P6" s="11"/>
      <c r="Q6" s="12"/>
      <c r="R6" s="13"/>
      <c r="S6" s="11"/>
      <c r="T6" s="11"/>
      <c r="U6" s="11"/>
      <c r="V6" s="11"/>
      <c r="W6" s="48"/>
      <c r="X6" s="49"/>
      <c r="Y6" s="13"/>
      <c r="Z6" s="11"/>
      <c r="AA6" s="11"/>
      <c r="AB6" s="11"/>
      <c r="AC6" s="11"/>
      <c r="AD6" s="50"/>
      <c r="AE6" s="49"/>
      <c r="AF6" s="13"/>
      <c r="AG6" s="11"/>
      <c r="AH6" s="11"/>
      <c r="AI6" s="11"/>
      <c r="AJ6" s="11"/>
      <c r="AK6" s="51"/>
      <c r="AL6" s="52"/>
      <c r="AM6" s="16" t="s">
        <v>43</v>
      </c>
      <c r="AN6" s="16" t="s">
        <v>25</v>
      </c>
      <c r="AO6" s="53"/>
    </row>
    <row r="7" spans="1:46" s="54" customFormat="1" ht="30" customHeight="1" x14ac:dyDescent="0.25">
      <c r="A7" s="10" t="s">
        <v>133</v>
      </c>
      <c r="B7" s="10" t="s">
        <v>134</v>
      </c>
      <c r="C7" s="10" t="s">
        <v>50</v>
      </c>
      <c r="D7" s="10" t="s">
        <v>175</v>
      </c>
      <c r="E7" s="10">
        <v>4</v>
      </c>
      <c r="F7" s="10">
        <v>2.3872499999999999</v>
      </c>
      <c r="G7" s="10">
        <v>1.2</v>
      </c>
      <c r="H7" s="10"/>
      <c r="I7" s="55">
        <f t="shared" si="1"/>
        <v>0.50267043669494194</v>
      </c>
      <c r="J7" s="12" t="s">
        <v>18</v>
      </c>
      <c r="K7" s="13" t="s">
        <v>18</v>
      </c>
      <c r="L7" s="11" t="s">
        <v>18</v>
      </c>
      <c r="M7" s="11" t="s">
        <v>136</v>
      </c>
      <c r="N7" s="11" t="s">
        <v>18</v>
      </c>
      <c r="O7" s="11" t="s">
        <v>18</v>
      </c>
      <c r="P7" s="11" t="s">
        <v>18</v>
      </c>
      <c r="Q7" s="12" t="s">
        <v>18</v>
      </c>
      <c r="R7" s="13" t="s">
        <v>18</v>
      </c>
      <c r="S7" s="11" t="s">
        <v>18</v>
      </c>
      <c r="T7" s="11" t="s">
        <v>18</v>
      </c>
      <c r="U7" s="11" t="s">
        <v>18</v>
      </c>
      <c r="V7" s="11" t="s">
        <v>18</v>
      </c>
      <c r="W7" s="48" t="s">
        <v>18</v>
      </c>
      <c r="X7" s="49" t="s">
        <v>18</v>
      </c>
      <c r="Y7" s="13" t="s">
        <v>18</v>
      </c>
      <c r="Z7" s="11" t="s">
        <v>18</v>
      </c>
      <c r="AA7" s="11" t="s">
        <v>18</v>
      </c>
      <c r="AB7" s="11" t="s">
        <v>18</v>
      </c>
      <c r="AC7" s="11" t="s">
        <v>18</v>
      </c>
      <c r="AD7" s="50" t="s">
        <v>135</v>
      </c>
      <c r="AE7" s="49" t="s">
        <v>18</v>
      </c>
      <c r="AF7" s="13" t="s">
        <v>18</v>
      </c>
      <c r="AG7" s="11" t="s">
        <v>18</v>
      </c>
      <c r="AH7" s="11" t="s">
        <v>18</v>
      </c>
      <c r="AI7" s="11" t="s">
        <v>18</v>
      </c>
      <c r="AJ7" s="11" t="s">
        <v>18</v>
      </c>
      <c r="AK7" s="51" t="s">
        <v>18</v>
      </c>
      <c r="AL7" s="52" t="s">
        <v>18</v>
      </c>
      <c r="AM7" s="13" t="s">
        <v>18</v>
      </c>
      <c r="AN7" s="11" t="s">
        <v>18</v>
      </c>
      <c r="AO7" s="53"/>
    </row>
    <row r="8" spans="1:46" s="54" customFormat="1" ht="30" customHeight="1" x14ac:dyDescent="0.25">
      <c r="A8" s="10" t="s">
        <v>133</v>
      </c>
      <c r="B8" s="10" t="s">
        <v>134</v>
      </c>
      <c r="C8" s="10" t="s">
        <v>51</v>
      </c>
      <c r="D8" s="10" t="s">
        <v>175</v>
      </c>
      <c r="E8" s="10">
        <v>4</v>
      </c>
      <c r="F8" s="10">
        <v>2.3872499999999999</v>
      </c>
      <c r="G8" s="10">
        <v>1.2</v>
      </c>
      <c r="H8" s="10"/>
      <c r="I8" s="55">
        <f t="shared" si="1"/>
        <v>0.50267043669494194</v>
      </c>
      <c r="J8" s="12" t="s">
        <v>18</v>
      </c>
      <c r="K8" s="13" t="s">
        <v>18</v>
      </c>
      <c r="L8" s="11" t="s">
        <v>18</v>
      </c>
      <c r="M8" s="11" t="s">
        <v>18</v>
      </c>
      <c r="N8" s="11" t="s">
        <v>18</v>
      </c>
      <c r="O8" s="11" t="s">
        <v>18</v>
      </c>
      <c r="P8" s="11" t="s">
        <v>18</v>
      </c>
      <c r="Q8" s="12" t="s">
        <v>18</v>
      </c>
      <c r="R8" s="13" t="s">
        <v>18</v>
      </c>
      <c r="S8" s="11" t="s">
        <v>18</v>
      </c>
      <c r="T8" s="11" t="s">
        <v>18</v>
      </c>
      <c r="U8" s="11" t="s">
        <v>18</v>
      </c>
      <c r="V8" s="11" t="s">
        <v>18</v>
      </c>
      <c r="W8" s="48" t="s">
        <v>136</v>
      </c>
      <c r="X8" s="49" t="s">
        <v>18</v>
      </c>
      <c r="Y8" s="13" t="s">
        <v>18</v>
      </c>
      <c r="Z8" s="11" t="s">
        <v>18</v>
      </c>
      <c r="AA8" s="11" t="s">
        <v>18</v>
      </c>
      <c r="AB8" s="11" t="s">
        <v>18</v>
      </c>
      <c r="AC8" s="11" t="s">
        <v>18</v>
      </c>
      <c r="AD8" s="50" t="s">
        <v>135</v>
      </c>
      <c r="AE8" s="49" t="s">
        <v>18</v>
      </c>
      <c r="AF8" s="13" t="s">
        <v>18</v>
      </c>
      <c r="AG8" s="11" t="s">
        <v>18</v>
      </c>
      <c r="AH8" s="11" t="s">
        <v>18</v>
      </c>
      <c r="AI8" s="11" t="s">
        <v>18</v>
      </c>
      <c r="AJ8" s="11" t="s">
        <v>18</v>
      </c>
      <c r="AK8" s="51" t="s">
        <v>18</v>
      </c>
      <c r="AL8" s="52" t="s">
        <v>18</v>
      </c>
      <c r="AM8" s="13" t="s">
        <v>18</v>
      </c>
      <c r="AN8" s="11" t="s">
        <v>18</v>
      </c>
      <c r="AO8" s="53"/>
    </row>
    <row r="9" spans="1:46" s="54" customFormat="1" ht="30" customHeight="1" x14ac:dyDescent="0.25">
      <c r="A9" s="10" t="s">
        <v>15</v>
      </c>
      <c r="B9" s="10" t="s">
        <v>176</v>
      </c>
      <c r="C9" s="10" t="s">
        <v>51</v>
      </c>
      <c r="D9" s="10" t="s">
        <v>177</v>
      </c>
      <c r="E9" s="10">
        <v>3</v>
      </c>
      <c r="F9" s="10">
        <v>84.375</v>
      </c>
      <c r="G9" s="10">
        <v>16.545000000000002</v>
      </c>
      <c r="H9" s="10"/>
      <c r="I9" s="56">
        <f t="shared" si="1"/>
        <v>0.1960888888888889</v>
      </c>
      <c r="J9" s="12" t="s">
        <v>18</v>
      </c>
      <c r="K9" s="13" t="s">
        <v>18</v>
      </c>
      <c r="L9" s="11" t="s">
        <v>18</v>
      </c>
      <c r="M9" s="11" t="s">
        <v>18</v>
      </c>
      <c r="N9" s="11" t="s">
        <v>18</v>
      </c>
      <c r="O9" s="11" t="s">
        <v>18</v>
      </c>
      <c r="P9" s="11" t="s">
        <v>18</v>
      </c>
      <c r="Q9" s="12" t="s">
        <v>18</v>
      </c>
      <c r="R9" s="13" t="s">
        <v>18</v>
      </c>
      <c r="S9" s="11" t="s">
        <v>18</v>
      </c>
      <c r="T9" s="11" t="s">
        <v>18</v>
      </c>
      <c r="U9" s="11" t="s">
        <v>18</v>
      </c>
      <c r="V9" s="11" t="s">
        <v>18</v>
      </c>
      <c r="W9" s="48" t="s">
        <v>18</v>
      </c>
      <c r="X9" s="49" t="s">
        <v>18</v>
      </c>
      <c r="Y9" s="13" t="s">
        <v>18</v>
      </c>
      <c r="Z9" s="11" t="s">
        <v>25</v>
      </c>
      <c r="AA9" s="11" t="s">
        <v>25</v>
      </c>
      <c r="AB9" s="11" t="s">
        <v>25</v>
      </c>
      <c r="AC9" s="11" t="s">
        <v>25</v>
      </c>
      <c r="AD9" s="50" t="s">
        <v>25</v>
      </c>
      <c r="AE9" s="49" t="s">
        <v>25</v>
      </c>
      <c r="AF9" s="13" t="s">
        <v>18</v>
      </c>
      <c r="AG9" s="11" t="s">
        <v>18</v>
      </c>
      <c r="AH9" s="11" t="s">
        <v>18</v>
      </c>
      <c r="AI9" s="11" t="s">
        <v>18</v>
      </c>
      <c r="AJ9" s="11" t="s">
        <v>18</v>
      </c>
      <c r="AK9" s="51" t="s">
        <v>18</v>
      </c>
      <c r="AL9" s="52" t="s">
        <v>18</v>
      </c>
      <c r="AM9" s="13" t="s">
        <v>18</v>
      </c>
      <c r="AN9" s="11" t="s">
        <v>18</v>
      </c>
      <c r="AO9" s="57">
        <v>1</v>
      </c>
    </row>
    <row r="10" spans="1:46" s="54" customFormat="1" ht="30" customHeight="1" x14ac:dyDescent="0.25">
      <c r="A10" s="10" t="s">
        <v>15</v>
      </c>
      <c r="B10" s="10" t="s">
        <v>176</v>
      </c>
      <c r="C10" s="10" t="s">
        <v>58</v>
      </c>
      <c r="D10" s="10" t="s">
        <v>177</v>
      </c>
      <c r="E10" s="10">
        <v>3</v>
      </c>
      <c r="F10" s="10">
        <v>84.375</v>
      </c>
      <c r="G10" s="10">
        <v>16.587</v>
      </c>
      <c r="H10" s="10"/>
      <c r="I10" s="56">
        <f t="shared" si="1"/>
        <v>0.19658666666666666</v>
      </c>
      <c r="J10" s="12" t="s">
        <v>18</v>
      </c>
      <c r="K10" s="13" t="s">
        <v>18</v>
      </c>
      <c r="L10" s="11" t="s">
        <v>18</v>
      </c>
      <c r="M10" s="11" t="s">
        <v>18</v>
      </c>
      <c r="N10" s="11" t="s">
        <v>18</v>
      </c>
      <c r="O10" s="11" t="s">
        <v>18</v>
      </c>
      <c r="P10" s="11" t="s">
        <v>18</v>
      </c>
      <c r="Q10" s="12" t="s">
        <v>18</v>
      </c>
      <c r="R10" s="13" t="s">
        <v>18</v>
      </c>
      <c r="S10" s="11" t="s">
        <v>25</v>
      </c>
      <c r="T10" s="11" t="s">
        <v>25</v>
      </c>
      <c r="U10" s="11" t="s">
        <v>25</v>
      </c>
      <c r="V10" s="11" t="s">
        <v>25</v>
      </c>
      <c r="W10" s="48" t="s">
        <v>25</v>
      </c>
      <c r="X10" s="49" t="s">
        <v>25</v>
      </c>
      <c r="Y10" s="13" t="s">
        <v>18</v>
      </c>
      <c r="Z10" s="11" t="s">
        <v>18</v>
      </c>
      <c r="AA10" s="11" t="s">
        <v>18</v>
      </c>
      <c r="AB10" s="11" t="s">
        <v>18</v>
      </c>
      <c r="AC10" s="11" t="s">
        <v>18</v>
      </c>
      <c r="AD10" s="50" t="s">
        <v>18</v>
      </c>
      <c r="AE10" s="49" t="s">
        <v>18</v>
      </c>
      <c r="AF10" s="13" t="s">
        <v>18</v>
      </c>
      <c r="AG10" s="11" t="s">
        <v>18</v>
      </c>
      <c r="AH10" s="11" t="s">
        <v>18</v>
      </c>
      <c r="AI10" s="11" t="s">
        <v>18</v>
      </c>
      <c r="AJ10" s="11" t="s">
        <v>18</v>
      </c>
      <c r="AK10" s="51" t="s">
        <v>18</v>
      </c>
      <c r="AL10" s="52" t="s">
        <v>18</v>
      </c>
      <c r="AM10" s="13" t="s">
        <v>18</v>
      </c>
      <c r="AN10" s="11" t="s">
        <v>18</v>
      </c>
      <c r="AO10" s="57">
        <v>1</v>
      </c>
    </row>
    <row r="11" spans="1:46" s="54" customFormat="1" ht="30" customHeight="1" x14ac:dyDescent="0.25">
      <c r="A11" s="10" t="s">
        <v>15</v>
      </c>
      <c r="B11" s="10" t="s">
        <v>16</v>
      </c>
      <c r="C11" s="10" t="s">
        <v>50</v>
      </c>
      <c r="D11" s="10" t="s">
        <v>177</v>
      </c>
      <c r="E11" s="10">
        <v>4</v>
      </c>
      <c r="F11" s="10">
        <v>30.85</v>
      </c>
      <c r="G11" s="10">
        <v>15.615</v>
      </c>
      <c r="H11" s="10"/>
      <c r="I11" s="56">
        <f t="shared" si="1"/>
        <v>0.50615883306320908</v>
      </c>
      <c r="J11" s="12" t="s">
        <v>28</v>
      </c>
      <c r="K11" s="13" t="s">
        <v>25</v>
      </c>
      <c r="L11" s="11" t="s">
        <v>25</v>
      </c>
      <c r="M11" s="11" t="s">
        <v>25</v>
      </c>
      <c r="N11" s="11" t="s">
        <v>18</v>
      </c>
      <c r="O11" s="11" t="s">
        <v>18</v>
      </c>
      <c r="P11" s="11" t="s">
        <v>18</v>
      </c>
      <c r="Q11" s="12" t="s">
        <v>18</v>
      </c>
      <c r="R11" s="13" t="s">
        <v>18</v>
      </c>
      <c r="S11" s="11" t="s">
        <v>18</v>
      </c>
      <c r="T11" s="11" t="s">
        <v>18</v>
      </c>
      <c r="U11" s="11" t="s">
        <v>18</v>
      </c>
      <c r="V11" s="11" t="s">
        <v>18</v>
      </c>
      <c r="W11" s="48" t="s">
        <v>18</v>
      </c>
      <c r="X11" s="49" t="s">
        <v>18</v>
      </c>
      <c r="Y11" s="13" t="s">
        <v>18</v>
      </c>
      <c r="Z11" s="11" t="s">
        <v>18</v>
      </c>
      <c r="AA11" s="11" t="s">
        <v>18</v>
      </c>
      <c r="AB11" s="11" t="s">
        <v>18</v>
      </c>
      <c r="AC11" s="11" t="s">
        <v>18</v>
      </c>
      <c r="AD11" s="50" t="s">
        <v>18</v>
      </c>
      <c r="AE11" s="49" t="s">
        <v>18</v>
      </c>
      <c r="AF11" s="13" t="s">
        <v>18</v>
      </c>
      <c r="AG11" s="11" t="s">
        <v>18</v>
      </c>
      <c r="AH11" s="11" t="s">
        <v>18</v>
      </c>
      <c r="AI11" s="11" t="s">
        <v>18</v>
      </c>
      <c r="AJ11" s="11" t="s">
        <v>18</v>
      </c>
      <c r="AK11" s="51" t="s">
        <v>18</v>
      </c>
      <c r="AL11" s="52" t="s">
        <v>18</v>
      </c>
      <c r="AM11" s="13" t="s">
        <v>18</v>
      </c>
      <c r="AN11" s="11" t="s">
        <v>18</v>
      </c>
      <c r="AO11" s="57"/>
    </row>
    <row r="12" spans="1:46" s="54" customFormat="1" ht="30" customHeight="1" x14ac:dyDescent="0.25">
      <c r="A12" s="10" t="s">
        <v>15</v>
      </c>
      <c r="B12" s="10" t="s">
        <v>16</v>
      </c>
      <c r="C12" s="10" t="s">
        <v>51</v>
      </c>
      <c r="D12" s="10" t="s">
        <v>177</v>
      </c>
      <c r="E12" s="10">
        <v>4</v>
      </c>
      <c r="F12" s="10">
        <v>30.85</v>
      </c>
      <c r="G12" s="10">
        <v>15.234999999999999</v>
      </c>
      <c r="H12" s="10"/>
      <c r="I12" s="56">
        <f t="shared" si="1"/>
        <v>0.49384116693679087</v>
      </c>
      <c r="J12" s="12" t="s">
        <v>18</v>
      </c>
      <c r="K12" s="13" t="s">
        <v>18</v>
      </c>
      <c r="L12" s="11" t="s">
        <v>18</v>
      </c>
      <c r="M12" s="11" t="s">
        <v>18</v>
      </c>
      <c r="N12" s="11" t="s">
        <v>18</v>
      </c>
      <c r="O12" s="11" t="s">
        <v>25</v>
      </c>
      <c r="P12" s="11" t="s">
        <v>25</v>
      </c>
      <c r="Q12" s="12" t="s">
        <v>25</v>
      </c>
      <c r="R12" s="13" t="s">
        <v>25</v>
      </c>
      <c r="S12" s="11" t="s">
        <v>18</v>
      </c>
      <c r="T12" s="11" t="s">
        <v>18</v>
      </c>
      <c r="U12" s="11" t="s">
        <v>18</v>
      </c>
      <c r="V12" s="11" t="s">
        <v>18</v>
      </c>
      <c r="W12" s="48" t="s">
        <v>18</v>
      </c>
      <c r="X12" s="49" t="s">
        <v>18</v>
      </c>
      <c r="Y12" s="13" t="s">
        <v>18</v>
      </c>
      <c r="Z12" s="11" t="s">
        <v>18</v>
      </c>
      <c r="AA12" s="11" t="s">
        <v>18</v>
      </c>
      <c r="AB12" s="11" t="s">
        <v>18</v>
      </c>
      <c r="AC12" s="11" t="s">
        <v>18</v>
      </c>
      <c r="AD12" s="50" t="s">
        <v>18</v>
      </c>
      <c r="AE12" s="49" t="s">
        <v>18</v>
      </c>
      <c r="AF12" s="13" t="s">
        <v>18</v>
      </c>
      <c r="AG12" s="11" t="s">
        <v>18</v>
      </c>
      <c r="AH12" s="11" t="s">
        <v>18</v>
      </c>
      <c r="AI12" s="11" t="s">
        <v>18</v>
      </c>
      <c r="AJ12" s="11" t="s">
        <v>18</v>
      </c>
      <c r="AK12" s="51" t="s">
        <v>18</v>
      </c>
      <c r="AL12" s="52" t="s">
        <v>18</v>
      </c>
      <c r="AM12" s="13" t="s">
        <v>18</v>
      </c>
      <c r="AN12" s="11" t="s">
        <v>18</v>
      </c>
      <c r="AO12" s="57"/>
    </row>
    <row r="13" spans="1:46" s="54" customFormat="1" ht="30" customHeight="1" x14ac:dyDescent="0.25">
      <c r="A13" s="10" t="s">
        <v>11</v>
      </c>
      <c r="B13" s="10" t="s">
        <v>82</v>
      </c>
      <c r="C13" s="10" t="s">
        <v>50</v>
      </c>
      <c r="D13" s="10" t="s">
        <v>177</v>
      </c>
      <c r="E13" s="10">
        <v>6</v>
      </c>
      <c r="F13" s="10">
        <v>678.71400000000006</v>
      </c>
      <c r="G13" s="10">
        <v>107.23099999999999</v>
      </c>
      <c r="H13" s="10"/>
      <c r="I13" s="56">
        <f t="shared" si="1"/>
        <v>0.15799143674655303</v>
      </c>
      <c r="J13" s="14" t="s">
        <v>178</v>
      </c>
      <c r="K13" s="14" t="s">
        <v>25</v>
      </c>
      <c r="L13" s="11" t="s">
        <v>18</v>
      </c>
      <c r="M13" s="11" t="s">
        <v>18</v>
      </c>
      <c r="N13" s="15"/>
      <c r="O13" s="15"/>
      <c r="P13" s="11" t="s">
        <v>18</v>
      </c>
      <c r="Q13" s="12" t="s">
        <v>18</v>
      </c>
      <c r="R13" s="13" t="s">
        <v>18</v>
      </c>
      <c r="S13" s="11" t="s">
        <v>18</v>
      </c>
      <c r="T13" s="11" t="s">
        <v>18</v>
      </c>
      <c r="U13" s="11" t="s">
        <v>18</v>
      </c>
      <c r="V13" s="11" t="s">
        <v>18</v>
      </c>
      <c r="W13" s="48" t="s">
        <v>18</v>
      </c>
      <c r="X13" s="49" t="s">
        <v>18</v>
      </c>
      <c r="Y13" s="13" t="s">
        <v>18</v>
      </c>
      <c r="Z13" s="11" t="s">
        <v>18</v>
      </c>
      <c r="AA13" s="11" t="s">
        <v>18</v>
      </c>
      <c r="AB13" s="11" t="s">
        <v>18</v>
      </c>
      <c r="AC13" s="11" t="s">
        <v>18</v>
      </c>
      <c r="AD13" s="50" t="s">
        <v>18</v>
      </c>
      <c r="AE13" s="49" t="s">
        <v>18</v>
      </c>
      <c r="AF13" s="13" t="s">
        <v>18</v>
      </c>
      <c r="AG13" s="11" t="s">
        <v>18</v>
      </c>
      <c r="AH13" s="11" t="s">
        <v>18</v>
      </c>
      <c r="AI13" s="11" t="s">
        <v>18</v>
      </c>
      <c r="AJ13" s="11" t="s">
        <v>18</v>
      </c>
      <c r="AK13" s="51" t="s">
        <v>18</v>
      </c>
      <c r="AL13" s="52" t="s">
        <v>18</v>
      </c>
      <c r="AM13" s="13" t="s">
        <v>18</v>
      </c>
      <c r="AN13" s="11" t="s">
        <v>18</v>
      </c>
      <c r="AO13" s="57"/>
      <c r="AT13" s="54">
        <v>0</v>
      </c>
    </row>
    <row r="14" spans="1:46" s="54" customFormat="1" ht="30" customHeight="1" x14ac:dyDescent="0.25">
      <c r="A14" s="10" t="s">
        <v>11</v>
      </c>
      <c r="B14" s="10" t="s">
        <v>82</v>
      </c>
      <c r="C14" s="10" t="s">
        <v>51</v>
      </c>
      <c r="D14" s="10" t="s">
        <v>177</v>
      </c>
      <c r="E14" s="10">
        <v>6</v>
      </c>
      <c r="F14" s="10">
        <v>678.71400000000006</v>
      </c>
      <c r="G14" s="10">
        <v>107.417</v>
      </c>
      <c r="H14" s="10"/>
      <c r="I14" s="56">
        <f t="shared" si="1"/>
        <v>0.15826548443085009</v>
      </c>
      <c r="J14" s="12" t="s">
        <v>18</v>
      </c>
      <c r="K14" s="13" t="s">
        <v>18</v>
      </c>
      <c r="L14" s="11" t="s">
        <v>18</v>
      </c>
      <c r="M14" s="11" t="s">
        <v>18</v>
      </c>
      <c r="N14" s="11" t="s">
        <v>18</v>
      </c>
      <c r="O14" s="11" t="s">
        <v>18</v>
      </c>
      <c r="P14" s="11" t="s">
        <v>18</v>
      </c>
      <c r="Q14" s="12" t="s">
        <v>18</v>
      </c>
      <c r="R14" s="13" t="s">
        <v>18</v>
      </c>
      <c r="S14" s="11" t="s">
        <v>18</v>
      </c>
      <c r="T14" s="11" t="s">
        <v>18</v>
      </c>
      <c r="U14" s="11" t="s">
        <v>18</v>
      </c>
      <c r="V14" s="11" t="s">
        <v>18</v>
      </c>
      <c r="W14" s="48" t="s">
        <v>18</v>
      </c>
      <c r="X14" s="49" t="s">
        <v>18</v>
      </c>
      <c r="Y14" s="58" t="s">
        <v>179</v>
      </c>
      <c r="Z14" s="11" t="s">
        <v>18</v>
      </c>
      <c r="AA14" s="11" t="s">
        <v>18</v>
      </c>
      <c r="AB14" s="11" t="s">
        <v>18</v>
      </c>
      <c r="AC14" s="11" t="s">
        <v>18</v>
      </c>
      <c r="AD14" s="50" t="s">
        <v>18</v>
      </c>
      <c r="AE14" s="49" t="s">
        <v>18</v>
      </c>
      <c r="AF14" s="13" t="s">
        <v>18</v>
      </c>
      <c r="AG14" s="11" t="s">
        <v>18</v>
      </c>
      <c r="AH14" s="11" t="s">
        <v>18</v>
      </c>
      <c r="AI14" s="11" t="s">
        <v>18</v>
      </c>
      <c r="AJ14" s="11" t="s">
        <v>18</v>
      </c>
      <c r="AK14" s="51" t="s">
        <v>18</v>
      </c>
      <c r="AL14" s="59"/>
      <c r="AM14" s="13" t="s">
        <v>18</v>
      </c>
      <c r="AN14" s="11" t="s">
        <v>18</v>
      </c>
      <c r="AO14" s="57"/>
      <c r="AT14" s="54">
        <v>0</v>
      </c>
    </row>
    <row r="15" spans="1:46" s="54" customFormat="1" ht="30" customHeight="1" x14ac:dyDescent="0.25">
      <c r="A15" s="10" t="s">
        <v>11</v>
      </c>
      <c r="B15" s="10" t="s">
        <v>82</v>
      </c>
      <c r="C15" s="10" t="s">
        <v>58</v>
      </c>
      <c r="D15" s="10" t="s">
        <v>177</v>
      </c>
      <c r="E15" s="10">
        <v>6</v>
      </c>
      <c r="F15" s="10">
        <v>678.71400000000006</v>
      </c>
      <c r="G15" s="10">
        <v>107.753</v>
      </c>
      <c r="H15" s="10"/>
      <c r="I15" s="56">
        <f t="shared" si="1"/>
        <v>0.15876053831216091</v>
      </c>
      <c r="J15" s="15"/>
      <c r="K15" s="13" t="s">
        <v>18</v>
      </c>
      <c r="L15" s="11"/>
      <c r="M15" s="58"/>
      <c r="N15" s="11" t="s">
        <v>18</v>
      </c>
      <c r="O15" s="16" t="s">
        <v>166</v>
      </c>
      <c r="P15" s="11" t="s">
        <v>18</v>
      </c>
      <c r="Q15" s="12" t="s">
        <v>18</v>
      </c>
      <c r="R15" s="13" t="s">
        <v>18</v>
      </c>
      <c r="S15" s="11" t="s">
        <v>18</v>
      </c>
      <c r="T15" s="11" t="s">
        <v>18</v>
      </c>
      <c r="U15" s="11" t="s">
        <v>18</v>
      </c>
      <c r="V15" s="11" t="s">
        <v>18</v>
      </c>
      <c r="W15" s="48" t="s">
        <v>18</v>
      </c>
      <c r="X15" s="49" t="s">
        <v>18</v>
      </c>
      <c r="Y15" s="13" t="s">
        <v>18</v>
      </c>
      <c r="Z15" s="11" t="s">
        <v>18</v>
      </c>
      <c r="AA15" s="11" t="s">
        <v>18</v>
      </c>
      <c r="AB15" s="11" t="s">
        <v>18</v>
      </c>
      <c r="AC15" s="11" t="s">
        <v>18</v>
      </c>
      <c r="AD15" s="50" t="s">
        <v>18</v>
      </c>
      <c r="AE15" s="60" t="s">
        <v>165</v>
      </c>
      <c r="AF15" s="13" t="s">
        <v>18</v>
      </c>
      <c r="AG15" s="11" t="s">
        <v>18</v>
      </c>
      <c r="AH15" s="11" t="s">
        <v>28</v>
      </c>
      <c r="AI15" s="11" t="s">
        <v>25</v>
      </c>
      <c r="AJ15" s="11" t="s">
        <v>25</v>
      </c>
      <c r="AK15" s="51" t="s">
        <v>25</v>
      </c>
      <c r="AL15" s="52" t="s">
        <v>25</v>
      </c>
      <c r="AM15" s="13" t="s">
        <v>25</v>
      </c>
      <c r="AN15" s="11" t="s">
        <v>25</v>
      </c>
      <c r="AO15" s="57"/>
    </row>
    <row r="16" spans="1:46" s="54" customFormat="1" ht="30" customHeight="1" x14ac:dyDescent="0.25">
      <c r="A16" s="10" t="s">
        <v>11</v>
      </c>
      <c r="B16" s="10" t="s">
        <v>82</v>
      </c>
      <c r="C16" s="10" t="s">
        <v>81</v>
      </c>
      <c r="D16" s="10" t="s">
        <v>177</v>
      </c>
      <c r="E16" s="10">
        <v>6</v>
      </c>
      <c r="F16" s="10">
        <v>678.71400000000006</v>
      </c>
      <c r="G16" s="10">
        <v>108.577</v>
      </c>
      <c r="H16" s="10"/>
      <c r="I16" s="56">
        <f t="shared" si="1"/>
        <v>0.15997459902108987</v>
      </c>
      <c r="J16" s="12" t="s">
        <v>18</v>
      </c>
      <c r="K16" s="13" t="s">
        <v>18</v>
      </c>
      <c r="L16" s="11" t="s">
        <v>18</v>
      </c>
      <c r="M16" s="11" t="s">
        <v>18</v>
      </c>
      <c r="N16" s="11" t="s">
        <v>18</v>
      </c>
      <c r="O16" s="11" t="s">
        <v>18</v>
      </c>
      <c r="P16" s="11" t="s">
        <v>18</v>
      </c>
      <c r="Q16" s="14" t="s">
        <v>166</v>
      </c>
      <c r="R16" s="13" t="s">
        <v>18</v>
      </c>
      <c r="S16" s="11" t="s">
        <v>18</v>
      </c>
      <c r="T16" s="11" t="s">
        <v>18</v>
      </c>
      <c r="U16" s="11" t="s">
        <v>18</v>
      </c>
      <c r="V16" s="11" t="s">
        <v>18</v>
      </c>
      <c r="W16" s="48" t="s">
        <v>18</v>
      </c>
      <c r="X16" s="61" t="s">
        <v>165</v>
      </c>
      <c r="Y16" s="13" t="s">
        <v>18</v>
      </c>
      <c r="Z16" s="11" t="s">
        <v>18</v>
      </c>
      <c r="AA16" s="11" t="s">
        <v>18</v>
      </c>
      <c r="AB16" s="11" t="s">
        <v>18</v>
      </c>
      <c r="AC16" s="11" t="s">
        <v>18</v>
      </c>
      <c r="AD16" s="50" t="s">
        <v>18</v>
      </c>
      <c r="AE16" s="49" t="s">
        <v>18</v>
      </c>
      <c r="AF16" s="13" t="s">
        <v>18</v>
      </c>
      <c r="AG16" s="11" t="s">
        <v>18</v>
      </c>
      <c r="AH16" s="11" t="s">
        <v>18</v>
      </c>
      <c r="AI16" s="11" t="s">
        <v>18</v>
      </c>
      <c r="AJ16" s="15"/>
      <c r="AK16" s="51" t="s">
        <v>18</v>
      </c>
      <c r="AL16" s="52" t="s">
        <v>18</v>
      </c>
      <c r="AM16" s="13" t="s">
        <v>18</v>
      </c>
      <c r="AN16" s="11" t="s">
        <v>18</v>
      </c>
      <c r="AO16" s="57"/>
    </row>
    <row r="17" spans="1:41" s="54" customFormat="1" ht="30" customHeight="1" x14ac:dyDescent="0.25">
      <c r="A17" s="10" t="s">
        <v>11</v>
      </c>
      <c r="B17" s="10" t="s">
        <v>82</v>
      </c>
      <c r="C17" s="10" t="s">
        <v>83</v>
      </c>
      <c r="D17" s="10" t="s">
        <v>177</v>
      </c>
      <c r="E17" s="10">
        <v>6</v>
      </c>
      <c r="F17" s="10">
        <v>678.71400000000006</v>
      </c>
      <c r="G17" s="10">
        <v>81.352999999999994</v>
      </c>
      <c r="H17" s="10"/>
      <c r="I17" s="56">
        <f t="shared" si="1"/>
        <v>0.11986344763773842</v>
      </c>
      <c r="J17" s="12" t="s">
        <v>18</v>
      </c>
      <c r="K17" s="13" t="s">
        <v>18</v>
      </c>
      <c r="L17" s="11" t="s">
        <v>18</v>
      </c>
      <c r="M17" s="11" t="s">
        <v>18</v>
      </c>
      <c r="N17" s="11" t="s">
        <v>18</v>
      </c>
      <c r="O17" s="11" t="s">
        <v>18</v>
      </c>
      <c r="P17" s="11" t="s">
        <v>18</v>
      </c>
      <c r="Q17" s="12" t="s">
        <v>18</v>
      </c>
      <c r="R17" s="13" t="s">
        <v>165</v>
      </c>
      <c r="S17" s="11" t="s">
        <v>18</v>
      </c>
      <c r="T17" s="11" t="s">
        <v>18</v>
      </c>
      <c r="U17" s="11" t="s">
        <v>18</v>
      </c>
      <c r="V17" s="11" t="s">
        <v>18</v>
      </c>
      <c r="W17" s="48" t="s">
        <v>18</v>
      </c>
      <c r="X17" s="49" t="s">
        <v>18</v>
      </c>
      <c r="Y17" s="13" t="s">
        <v>18</v>
      </c>
      <c r="Z17" s="11" t="s">
        <v>18</v>
      </c>
      <c r="AA17" s="11" t="s">
        <v>18</v>
      </c>
      <c r="AB17" s="11" t="s">
        <v>18</v>
      </c>
      <c r="AC17" s="11" t="s">
        <v>18</v>
      </c>
      <c r="AD17" s="50" t="s">
        <v>18</v>
      </c>
      <c r="AE17" s="49" t="s">
        <v>18</v>
      </c>
      <c r="AF17" s="13" t="s">
        <v>18</v>
      </c>
      <c r="AG17" s="11" t="s">
        <v>18</v>
      </c>
      <c r="AH17" s="11" t="s">
        <v>18</v>
      </c>
      <c r="AI17" s="11" t="s">
        <v>18</v>
      </c>
      <c r="AJ17" s="11" t="s">
        <v>18</v>
      </c>
      <c r="AK17" s="51" t="s">
        <v>18</v>
      </c>
      <c r="AL17" s="52" t="s">
        <v>18</v>
      </c>
      <c r="AM17" s="13" t="s">
        <v>18</v>
      </c>
      <c r="AN17" s="11" t="s">
        <v>18</v>
      </c>
      <c r="AO17" s="57"/>
    </row>
    <row r="18" spans="1:41" s="54" customFormat="1" ht="30" customHeight="1" x14ac:dyDescent="0.25">
      <c r="A18" s="10" t="s">
        <v>11</v>
      </c>
      <c r="B18" s="10" t="s">
        <v>82</v>
      </c>
      <c r="C18" s="10" t="s">
        <v>123</v>
      </c>
      <c r="D18" s="10" t="s">
        <v>177</v>
      </c>
      <c r="E18" s="10">
        <v>6</v>
      </c>
      <c r="F18" s="10">
        <v>678.71400000000006</v>
      </c>
      <c r="G18" s="10">
        <v>83.787000000000006</v>
      </c>
      <c r="H18" s="10"/>
      <c r="I18" s="56">
        <f t="shared" si="1"/>
        <v>0.12344964152794845</v>
      </c>
      <c r="J18" s="12" t="s">
        <v>25</v>
      </c>
      <c r="K18" s="13" t="s">
        <v>25</v>
      </c>
      <c r="L18" s="11" t="s">
        <v>25</v>
      </c>
      <c r="M18" s="11" t="s">
        <v>25</v>
      </c>
      <c r="N18" s="11" t="s">
        <v>25</v>
      </c>
      <c r="O18" s="11" t="s">
        <v>25</v>
      </c>
      <c r="P18" s="11" t="s">
        <v>25</v>
      </c>
      <c r="Q18" s="12" t="s">
        <v>25</v>
      </c>
      <c r="R18" s="13" t="s">
        <v>25</v>
      </c>
      <c r="S18" s="11" t="s">
        <v>25</v>
      </c>
      <c r="T18" s="11" t="s">
        <v>25</v>
      </c>
      <c r="U18" s="11" t="s">
        <v>25</v>
      </c>
      <c r="V18" s="11" t="s">
        <v>25</v>
      </c>
      <c r="W18" s="48" t="s">
        <v>25</v>
      </c>
      <c r="X18" s="49" t="s">
        <v>25</v>
      </c>
      <c r="Y18" s="13" t="s">
        <v>25</v>
      </c>
      <c r="Z18" s="11" t="s">
        <v>25</v>
      </c>
      <c r="AA18" s="11" t="s">
        <v>25</v>
      </c>
      <c r="AB18" s="11" t="s">
        <v>25</v>
      </c>
      <c r="AC18" s="11" t="s">
        <v>25</v>
      </c>
      <c r="AD18" s="50" t="s">
        <v>25</v>
      </c>
      <c r="AE18" s="49" t="s">
        <v>25</v>
      </c>
      <c r="AF18" s="13" t="s">
        <v>178</v>
      </c>
      <c r="AG18" s="11" t="s">
        <v>25</v>
      </c>
      <c r="AH18" s="11" t="s">
        <v>18</v>
      </c>
      <c r="AI18" s="11" t="s">
        <v>18</v>
      </c>
      <c r="AJ18" s="11" t="s">
        <v>18</v>
      </c>
      <c r="AK18" s="51" t="s">
        <v>18</v>
      </c>
      <c r="AL18" s="52" t="s">
        <v>18</v>
      </c>
      <c r="AM18" s="13" t="s">
        <v>18</v>
      </c>
      <c r="AN18" s="11" t="s">
        <v>18</v>
      </c>
      <c r="AO18" s="57"/>
    </row>
    <row r="19" spans="1:41" s="54" customFormat="1" ht="30" customHeight="1" x14ac:dyDescent="0.25">
      <c r="A19" s="10" t="s">
        <v>11</v>
      </c>
      <c r="B19" s="10" t="s">
        <v>82</v>
      </c>
      <c r="C19" s="10" t="s">
        <v>84</v>
      </c>
      <c r="D19" s="10" t="s">
        <v>177</v>
      </c>
      <c r="E19" s="10">
        <v>6</v>
      </c>
      <c r="F19" s="10">
        <v>678.71400000000006</v>
      </c>
      <c r="G19" s="10">
        <v>82.596000000000004</v>
      </c>
      <c r="H19" s="10"/>
      <c r="I19" s="56">
        <f t="shared" si="1"/>
        <v>0.12169485232365915</v>
      </c>
      <c r="J19" s="12" t="s">
        <v>18</v>
      </c>
      <c r="K19" s="15"/>
      <c r="L19" s="58"/>
      <c r="M19" s="11" t="s">
        <v>18</v>
      </c>
      <c r="N19" s="16" t="s">
        <v>165</v>
      </c>
      <c r="O19" s="11" t="s">
        <v>18</v>
      </c>
      <c r="P19" s="11" t="s">
        <v>18</v>
      </c>
      <c r="Q19" s="12" t="s">
        <v>18</v>
      </c>
      <c r="R19" s="13" t="s">
        <v>18</v>
      </c>
      <c r="S19" s="11" t="s">
        <v>18</v>
      </c>
      <c r="T19" s="11" t="s">
        <v>18</v>
      </c>
      <c r="U19" s="11" t="s">
        <v>18</v>
      </c>
      <c r="V19" s="11" t="s">
        <v>18</v>
      </c>
      <c r="W19" s="48" t="s">
        <v>18</v>
      </c>
      <c r="X19" s="49" t="s">
        <v>18</v>
      </c>
      <c r="Y19" s="13" t="s">
        <v>18</v>
      </c>
      <c r="Z19" s="11" t="s">
        <v>18</v>
      </c>
      <c r="AA19" s="11" t="s">
        <v>18</v>
      </c>
      <c r="AB19" s="11" t="s">
        <v>18</v>
      </c>
      <c r="AC19" s="11" t="s">
        <v>18</v>
      </c>
      <c r="AD19" s="50" t="s">
        <v>18</v>
      </c>
      <c r="AE19" s="49" t="s">
        <v>18</v>
      </c>
      <c r="AF19" s="13" t="s">
        <v>18</v>
      </c>
      <c r="AG19" s="11" t="s">
        <v>18</v>
      </c>
      <c r="AH19" s="11" t="s">
        <v>18</v>
      </c>
      <c r="AI19" s="11" t="s">
        <v>18</v>
      </c>
      <c r="AJ19" s="11" t="s">
        <v>18</v>
      </c>
      <c r="AK19" s="51" t="s">
        <v>18</v>
      </c>
      <c r="AL19" s="52" t="s">
        <v>18</v>
      </c>
      <c r="AM19" s="13" t="s">
        <v>18</v>
      </c>
      <c r="AN19" s="11" t="s">
        <v>18</v>
      </c>
      <c r="AO19" s="57"/>
    </row>
    <row r="20" spans="1:41" s="54" customFormat="1" ht="30" customHeight="1" x14ac:dyDescent="0.25">
      <c r="A20" s="10" t="s">
        <v>11</v>
      </c>
      <c r="B20" s="10" t="s">
        <v>85</v>
      </c>
      <c r="C20" s="10" t="s">
        <v>51</v>
      </c>
      <c r="D20" s="10" t="s">
        <v>177</v>
      </c>
      <c r="E20" s="10">
        <v>7</v>
      </c>
      <c r="F20" s="10">
        <v>219.43600000000001</v>
      </c>
      <c r="G20" s="10">
        <v>73.012</v>
      </c>
      <c r="H20" s="10"/>
      <c r="I20" s="56">
        <f t="shared" si="1"/>
        <v>0.33272571501485626</v>
      </c>
      <c r="J20" s="12" t="s">
        <v>18</v>
      </c>
      <c r="K20" s="13" t="s">
        <v>18</v>
      </c>
      <c r="L20" s="11" t="s">
        <v>18</v>
      </c>
      <c r="M20" s="11" t="s">
        <v>18</v>
      </c>
      <c r="N20" s="11" t="s">
        <v>18</v>
      </c>
      <c r="O20" s="11" t="s">
        <v>18</v>
      </c>
      <c r="P20" s="11" t="s">
        <v>18</v>
      </c>
      <c r="Q20" s="12" t="s">
        <v>18</v>
      </c>
      <c r="R20" s="13" t="s">
        <v>18</v>
      </c>
      <c r="S20" s="11" t="s">
        <v>18</v>
      </c>
      <c r="T20" s="11" t="s">
        <v>18</v>
      </c>
      <c r="U20" s="11" t="s">
        <v>18</v>
      </c>
      <c r="V20" s="11" t="s">
        <v>18</v>
      </c>
      <c r="W20" s="48" t="s">
        <v>18</v>
      </c>
      <c r="X20" s="49" t="s">
        <v>18</v>
      </c>
      <c r="Y20" s="13" t="s">
        <v>18</v>
      </c>
      <c r="Z20" s="11" t="s">
        <v>18</v>
      </c>
      <c r="AA20" s="11" t="s">
        <v>18</v>
      </c>
      <c r="AB20" s="11" t="s">
        <v>18</v>
      </c>
      <c r="AC20" s="11" t="s">
        <v>18</v>
      </c>
      <c r="AD20" s="50" t="s">
        <v>18</v>
      </c>
      <c r="AE20" s="49" t="s">
        <v>18</v>
      </c>
      <c r="AF20" s="14" t="s">
        <v>179</v>
      </c>
      <c r="AG20" s="11" t="s">
        <v>18</v>
      </c>
      <c r="AH20" s="11" t="s">
        <v>18</v>
      </c>
      <c r="AI20" s="11" t="s">
        <v>18</v>
      </c>
      <c r="AJ20" s="11" t="s">
        <v>18</v>
      </c>
      <c r="AK20" s="51" t="s">
        <v>18</v>
      </c>
      <c r="AL20" s="52" t="s">
        <v>18</v>
      </c>
      <c r="AM20" s="15"/>
      <c r="AN20" s="11" t="s">
        <v>18</v>
      </c>
      <c r="AO20" s="57"/>
    </row>
    <row r="21" spans="1:41" s="54" customFormat="1" ht="30" customHeight="1" x14ac:dyDescent="0.25">
      <c r="A21" s="10" t="s">
        <v>149</v>
      </c>
      <c r="B21" s="10" t="s">
        <v>180</v>
      </c>
      <c r="C21" s="10" t="s">
        <v>50</v>
      </c>
      <c r="D21" s="10" t="s">
        <v>177</v>
      </c>
      <c r="E21" s="10">
        <v>8</v>
      </c>
      <c r="F21" s="10">
        <v>9.09</v>
      </c>
      <c r="G21" s="10">
        <v>2.956</v>
      </c>
      <c r="H21" s="10"/>
      <c r="I21" s="56">
        <f t="shared" si="1"/>
        <v>0.32519251925192522</v>
      </c>
      <c r="J21" s="12" t="s">
        <v>18</v>
      </c>
      <c r="K21" s="13" t="s">
        <v>18</v>
      </c>
      <c r="L21" s="11" t="s">
        <v>18</v>
      </c>
      <c r="M21" s="11" t="s">
        <v>18</v>
      </c>
      <c r="N21" s="11" t="s">
        <v>18</v>
      </c>
      <c r="O21" s="11" t="s">
        <v>18</v>
      </c>
      <c r="P21" s="11" t="s">
        <v>18</v>
      </c>
      <c r="Q21" s="12" t="s">
        <v>18</v>
      </c>
      <c r="R21" s="13" t="s">
        <v>18</v>
      </c>
      <c r="S21" s="11" t="s">
        <v>18</v>
      </c>
      <c r="T21" s="11" t="s">
        <v>18</v>
      </c>
      <c r="U21" s="11" t="s">
        <v>18</v>
      </c>
      <c r="V21" s="11" t="s">
        <v>18</v>
      </c>
      <c r="W21" s="48" t="s">
        <v>18</v>
      </c>
      <c r="X21" s="60" t="s">
        <v>28</v>
      </c>
      <c r="Y21" s="14" t="s">
        <v>25</v>
      </c>
      <c r="Z21" s="14" t="s">
        <v>19</v>
      </c>
      <c r="AA21" s="15" t="s">
        <v>18</v>
      </c>
      <c r="AB21" s="15" t="s">
        <v>18</v>
      </c>
      <c r="AC21" s="15" t="s">
        <v>18</v>
      </c>
      <c r="AD21" s="50" t="s">
        <v>18</v>
      </c>
      <c r="AE21" s="49" t="s">
        <v>18</v>
      </c>
      <c r="AF21" s="13" t="s">
        <v>18</v>
      </c>
      <c r="AG21" s="11" t="s">
        <v>18</v>
      </c>
      <c r="AH21" s="11" t="s">
        <v>18</v>
      </c>
      <c r="AI21" s="11" t="s">
        <v>18</v>
      </c>
      <c r="AJ21" s="11" t="s">
        <v>18</v>
      </c>
      <c r="AK21" s="51" t="s">
        <v>18</v>
      </c>
      <c r="AL21" s="52" t="s">
        <v>18</v>
      </c>
      <c r="AM21" s="13" t="s">
        <v>18</v>
      </c>
      <c r="AN21" s="11" t="s">
        <v>18</v>
      </c>
      <c r="AO21" s="57"/>
    </row>
    <row r="22" spans="1:41" s="54" customFormat="1" ht="30" customHeight="1" x14ac:dyDescent="0.25">
      <c r="A22" s="10" t="s">
        <v>149</v>
      </c>
      <c r="B22" s="10" t="s">
        <v>180</v>
      </c>
      <c r="C22" s="10" t="s">
        <v>51</v>
      </c>
      <c r="D22" s="10" t="s">
        <v>177</v>
      </c>
      <c r="E22" s="10">
        <v>8</v>
      </c>
      <c r="F22" s="10">
        <v>9.09</v>
      </c>
      <c r="G22" s="10">
        <v>3.0539999999999998</v>
      </c>
      <c r="H22" s="10"/>
      <c r="I22" s="56">
        <f t="shared" si="1"/>
        <v>0.33597359735973598</v>
      </c>
      <c r="J22" s="12" t="s">
        <v>18</v>
      </c>
      <c r="K22" s="13" t="s">
        <v>18</v>
      </c>
      <c r="L22" s="11" t="s">
        <v>18</v>
      </c>
      <c r="M22" s="11" t="s">
        <v>18</v>
      </c>
      <c r="N22" s="11" t="s">
        <v>18</v>
      </c>
      <c r="O22" s="11" t="s">
        <v>18</v>
      </c>
      <c r="P22" s="11" t="s">
        <v>18</v>
      </c>
      <c r="Q22" s="12" t="s">
        <v>18</v>
      </c>
      <c r="R22" s="13" t="s">
        <v>18</v>
      </c>
      <c r="S22" s="11" t="s">
        <v>18</v>
      </c>
      <c r="T22" s="11" t="s">
        <v>18</v>
      </c>
      <c r="U22" s="11" t="s">
        <v>18</v>
      </c>
      <c r="V22" s="11" t="s">
        <v>18</v>
      </c>
      <c r="W22" s="48" t="s">
        <v>18</v>
      </c>
      <c r="X22" s="49" t="s">
        <v>18</v>
      </c>
      <c r="Y22" s="13" t="s">
        <v>18</v>
      </c>
      <c r="Z22" s="11" t="s">
        <v>18</v>
      </c>
      <c r="AA22" s="14" t="s">
        <v>28</v>
      </c>
      <c r="AB22" s="14" t="s">
        <v>25</v>
      </c>
      <c r="AC22" s="14" t="s">
        <v>19</v>
      </c>
      <c r="AD22" s="62" t="s">
        <v>18</v>
      </c>
      <c r="AE22" s="63" t="s">
        <v>18</v>
      </c>
      <c r="AF22" s="15" t="s">
        <v>18</v>
      </c>
      <c r="AG22" s="11" t="s">
        <v>18</v>
      </c>
      <c r="AH22" s="11" t="s">
        <v>18</v>
      </c>
      <c r="AI22" s="11" t="s">
        <v>18</v>
      </c>
      <c r="AJ22" s="11" t="s">
        <v>18</v>
      </c>
      <c r="AK22" s="51" t="s">
        <v>18</v>
      </c>
      <c r="AL22" s="52" t="s">
        <v>18</v>
      </c>
      <c r="AM22" s="13" t="s">
        <v>18</v>
      </c>
      <c r="AN22" s="11" t="s">
        <v>18</v>
      </c>
      <c r="AO22" s="57"/>
    </row>
    <row r="23" spans="1:41" s="54" customFormat="1" ht="30" customHeight="1" x14ac:dyDescent="0.25">
      <c r="A23" s="10" t="s">
        <v>149</v>
      </c>
      <c r="B23" s="10" t="s">
        <v>180</v>
      </c>
      <c r="C23" s="10" t="s">
        <v>58</v>
      </c>
      <c r="D23" s="10" t="s">
        <v>177</v>
      </c>
      <c r="E23" s="10">
        <v>8</v>
      </c>
      <c r="F23" s="10">
        <v>9.09</v>
      </c>
      <c r="G23" s="10">
        <v>3.08</v>
      </c>
      <c r="H23" s="10"/>
      <c r="I23" s="56">
        <f t="shared" si="1"/>
        <v>0.33883388338833886</v>
      </c>
      <c r="J23" s="12" t="s">
        <v>18</v>
      </c>
      <c r="K23" s="13" t="s">
        <v>18</v>
      </c>
      <c r="L23" s="11" t="s">
        <v>18</v>
      </c>
      <c r="M23" s="11" t="s">
        <v>18</v>
      </c>
      <c r="N23" s="11" t="s">
        <v>18</v>
      </c>
      <c r="O23" s="11" t="s">
        <v>18</v>
      </c>
      <c r="P23" s="11" t="s">
        <v>18</v>
      </c>
      <c r="Q23" s="12" t="s">
        <v>18</v>
      </c>
      <c r="R23" s="13" t="s">
        <v>18</v>
      </c>
      <c r="S23" s="11" t="s">
        <v>18</v>
      </c>
      <c r="T23" s="11" t="s">
        <v>18</v>
      </c>
      <c r="U23" s="11" t="s">
        <v>18</v>
      </c>
      <c r="V23" s="11" t="s">
        <v>18</v>
      </c>
      <c r="W23" s="48" t="s">
        <v>18</v>
      </c>
      <c r="X23" s="49" t="s">
        <v>18</v>
      </c>
      <c r="Y23" s="13" t="s">
        <v>18</v>
      </c>
      <c r="Z23" s="11" t="s">
        <v>18</v>
      </c>
      <c r="AA23" s="11" t="s">
        <v>18</v>
      </c>
      <c r="AB23" s="11" t="s">
        <v>18</v>
      </c>
      <c r="AC23" s="11" t="s">
        <v>18</v>
      </c>
      <c r="AD23" s="64" t="s">
        <v>28</v>
      </c>
      <c r="AE23" s="60" t="s">
        <v>25</v>
      </c>
      <c r="AF23" s="14" t="s">
        <v>19</v>
      </c>
      <c r="AG23" s="15"/>
      <c r="AH23" s="15"/>
      <c r="AI23" s="15"/>
      <c r="AJ23" s="11" t="s">
        <v>18</v>
      </c>
      <c r="AK23" s="51" t="s">
        <v>18</v>
      </c>
      <c r="AL23" s="52" t="s">
        <v>18</v>
      </c>
      <c r="AM23" s="13" t="s">
        <v>18</v>
      </c>
      <c r="AN23" s="11" t="s">
        <v>18</v>
      </c>
      <c r="AO23" s="57"/>
    </row>
    <row r="24" spans="1:41" s="54" customFormat="1" ht="30" customHeight="1" x14ac:dyDescent="0.25">
      <c r="A24" s="10" t="s">
        <v>23</v>
      </c>
      <c r="B24" s="10" t="s">
        <v>181</v>
      </c>
      <c r="C24" s="10" t="s">
        <v>110</v>
      </c>
      <c r="D24" s="10" t="s">
        <v>182</v>
      </c>
      <c r="E24" s="10">
        <v>11</v>
      </c>
      <c r="F24" s="10">
        <v>803.38304000000005</v>
      </c>
      <c r="G24" s="10">
        <f>803.38304-552.91528</f>
        <v>250.46776</v>
      </c>
      <c r="H24" s="10"/>
      <c r="I24" s="55">
        <f t="shared" si="1"/>
        <v>0.31176630265931427</v>
      </c>
      <c r="J24" s="12" t="s">
        <v>18</v>
      </c>
      <c r="K24" s="13" t="s">
        <v>18</v>
      </c>
      <c r="L24" s="11" t="s">
        <v>18</v>
      </c>
      <c r="M24" s="11" t="s">
        <v>18</v>
      </c>
      <c r="N24" s="11" t="s">
        <v>18</v>
      </c>
      <c r="O24" s="11" t="s">
        <v>18</v>
      </c>
      <c r="P24" s="11" t="s">
        <v>18</v>
      </c>
      <c r="Q24" s="12" t="s">
        <v>18</v>
      </c>
      <c r="R24" s="13" t="s">
        <v>18</v>
      </c>
      <c r="S24" s="11" t="s">
        <v>18</v>
      </c>
      <c r="T24" s="11" t="s">
        <v>18</v>
      </c>
      <c r="U24" s="11" t="s">
        <v>18</v>
      </c>
      <c r="V24" s="11" t="s">
        <v>18</v>
      </c>
      <c r="W24" s="48" t="s">
        <v>18</v>
      </c>
      <c r="X24" s="49" t="s">
        <v>18</v>
      </c>
      <c r="Y24" s="13" t="s">
        <v>18</v>
      </c>
      <c r="Z24" s="11" t="s">
        <v>18</v>
      </c>
      <c r="AA24" s="11" t="s">
        <v>18</v>
      </c>
      <c r="AB24" s="11" t="s">
        <v>18</v>
      </c>
      <c r="AC24" s="11" t="s">
        <v>18</v>
      </c>
      <c r="AD24" s="64" t="s">
        <v>100</v>
      </c>
      <c r="AE24" s="49" t="s">
        <v>18</v>
      </c>
      <c r="AF24" s="15"/>
      <c r="AG24" s="11" t="s">
        <v>18</v>
      </c>
      <c r="AH24" s="11" t="s">
        <v>18</v>
      </c>
      <c r="AI24" s="11" t="s">
        <v>18</v>
      </c>
      <c r="AJ24" s="11" t="s">
        <v>18</v>
      </c>
      <c r="AK24" s="51" t="s">
        <v>18</v>
      </c>
      <c r="AL24" s="52" t="s">
        <v>18</v>
      </c>
      <c r="AM24" s="13" t="s">
        <v>18</v>
      </c>
      <c r="AN24" s="11" t="s">
        <v>18</v>
      </c>
      <c r="AO24" s="57"/>
    </row>
    <row r="25" spans="1:41" s="54" customFormat="1" ht="30" customHeight="1" x14ac:dyDescent="0.25">
      <c r="A25" s="10" t="s">
        <v>23</v>
      </c>
      <c r="B25" s="10" t="s">
        <v>181</v>
      </c>
      <c r="C25" s="10" t="s">
        <v>183</v>
      </c>
      <c r="D25" s="10" t="s">
        <v>182</v>
      </c>
      <c r="E25" s="10">
        <v>12</v>
      </c>
      <c r="F25" s="10">
        <v>803.38304000000005</v>
      </c>
      <c r="G25" s="10">
        <f>803.38304-556.84259</f>
        <v>246.54045000000008</v>
      </c>
      <c r="H25" s="10"/>
      <c r="I25" s="55">
        <f t="shared" si="1"/>
        <v>0.3068778375007768</v>
      </c>
      <c r="J25" s="12" t="s">
        <v>18</v>
      </c>
      <c r="K25" s="13" t="s">
        <v>18</v>
      </c>
      <c r="L25" s="11" t="s">
        <v>18</v>
      </c>
      <c r="M25" s="11" t="s">
        <v>18</v>
      </c>
      <c r="N25" s="11" t="s">
        <v>18</v>
      </c>
      <c r="O25" s="11" t="s">
        <v>18</v>
      </c>
      <c r="P25" s="11" t="s">
        <v>18</v>
      </c>
      <c r="Q25" s="12" t="s">
        <v>18</v>
      </c>
      <c r="R25" s="13" t="s">
        <v>18</v>
      </c>
      <c r="S25" s="11" t="s">
        <v>18</v>
      </c>
      <c r="T25" s="11" t="s">
        <v>18</v>
      </c>
      <c r="U25" s="11" t="s">
        <v>18</v>
      </c>
      <c r="V25" s="11" t="s">
        <v>18</v>
      </c>
      <c r="W25" s="48" t="s">
        <v>18</v>
      </c>
      <c r="X25" s="60" t="s">
        <v>25</v>
      </c>
      <c r="Y25" s="14" t="s">
        <v>25</v>
      </c>
      <c r="Z25" s="14" t="s">
        <v>25</v>
      </c>
      <c r="AA25" s="11" t="s">
        <v>18</v>
      </c>
      <c r="AB25" s="11" t="s">
        <v>18</v>
      </c>
      <c r="AC25" s="11" t="s">
        <v>18</v>
      </c>
      <c r="AD25" s="50" t="s">
        <v>18</v>
      </c>
      <c r="AE25" s="49" t="s">
        <v>18</v>
      </c>
      <c r="AF25" s="13" t="s">
        <v>18</v>
      </c>
      <c r="AG25" s="11" t="s">
        <v>18</v>
      </c>
      <c r="AH25" s="11" t="s">
        <v>18</v>
      </c>
      <c r="AI25" s="11" t="s">
        <v>18</v>
      </c>
      <c r="AJ25" s="11" t="s">
        <v>18</v>
      </c>
      <c r="AK25" s="51" t="s">
        <v>18</v>
      </c>
      <c r="AL25" s="59"/>
      <c r="AM25" s="15"/>
      <c r="AN25" s="15"/>
      <c r="AO25" s="57"/>
    </row>
    <row r="26" spans="1:41" s="54" customFormat="1" ht="30" customHeight="1" x14ac:dyDescent="0.25">
      <c r="A26" s="10" t="s">
        <v>23</v>
      </c>
      <c r="B26" s="10" t="s">
        <v>181</v>
      </c>
      <c r="C26" s="10" t="s">
        <v>184</v>
      </c>
      <c r="D26" s="10" t="s">
        <v>182</v>
      </c>
      <c r="E26" s="10">
        <v>13</v>
      </c>
      <c r="F26" s="10">
        <v>803.38304000000005</v>
      </c>
      <c r="G26" s="10">
        <f>803.38304-526.2906</f>
        <v>277.09244000000001</v>
      </c>
      <c r="H26" s="10"/>
      <c r="I26" s="55">
        <f t="shared" si="1"/>
        <v>0.3449070072477507</v>
      </c>
      <c r="J26" s="12" t="s">
        <v>18</v>
      </c>
      <c r="K26" s="13" t="s">
        <v>18</v>
      </c>
      <c r="L26" s="11" t="s">
        <v>18</v>
      </c>
      <c r="M26" s="11" t="s">
        <v>18</v>
      </c>
      <c r="N26" s="11" t="s">
        <v>18</v>
      </c>
      <c r="O26" s="11" t="s">
        <v>18</v>
      </c>
      <c r="P26" s="11" t="s">
        <v>18</v>
      </c>
      <c r="Q26" s="12" t="s">
        <v>18</v>
      </c>
      <c r="R26" s="13" t="s">
        <v>18</v>
      </c>
      <c r="S26" s="11" t="s">
        <v>18</v>
      </c>
      <c r="T26" s="11" t="s">
        <v>18</v>
      </c>
      <c r="U26" s="11" t="s">
        <v>18</v>
      </c>
      <c r="V26" s="11" t="s">
        <v>18</v>
      </c>
      <c r="W26" s="48" t="s">
        <v>18</v>
      </c>
      <c r="X26" s="49" t="s">
        <v>18</v>
      </c>
      <c r="Y26" s="13" t="s">
        <v>18</v>
      </c>
      <c r="Z26" s="11" t="s">
        <v>18</v>
      </c>
      <c r="AA26" s="11" t="s">
        <v>18</v>
      </c>
      <c r="AB26" s="11" t="s">
        <v>18</v>
      </c>
      <c r="AC26" s="11" t="s">
        <v>18</v>
      </c>
      <c r="AD26" s="50" t="s">
        <v>18</v>
      </c>
      <c r="AE26" s="60" t="s">
        <v>25</v>
      </c>
      <c r="AF26" s="14" t="s">
        <v>25</v>
      </c>
      <c r="AG26" s="14" t="s">
        <v>25</v>
      </c>
      <c r="AH26" s="11" t="s">
        <v>18</v>
      </c>
      <c r="AI26" s="15"/>
      <c r="AJ26" s="15"/>
      <c r="AK26" s="62"/>
      <c r="AL26" s="52" t="s">
        <v>18</v>
      </c>
      <c r="AM26" s="13" t="s">
        <v>18</v>
      </c>
      <c r="AN26" s="11" t="s">
        <v>18</v>
      </c>
      <c r="AO26" s="57"/>
    </row>
    <row r="27" spans="1:41" s="54" customFormat="1" ht="30" customHeight="1" x14ac:dyDescent="0.25">
      <c r="A27" s="10" t="s">
        <v>133</v>
      </c>
      <c r="B27" s="10" t="s">
        <v>141</v>
      </c>
      <c r="C27" s="10" t="s">
        <v>50</v>
      </c>
      <c r="D27" s="10" t="s">
        <v>175</v>
      </c>
      <c r="E27" s="10">
        <v>5</v>
      </c>
      <c r="F27" s="10">
        <v>4.2845599999999999</v>
      </c>
      <c r="G27" s="10">
        <v>1.6</v>
      </c>
      <c r="H27" s="10"/>
      <c r="I27" s="55">
        <f t="shared" si="1"/>
        <v>0.37343391153350636</v>
      </c>
      <c r="J27" s="12" t="s">
        <v>18</v>
      </c>
      <c r="K27" s="13" t="s">
        <v>18</v>
      </c>
      <c r="L27" s="11" t="s">
        <v>18</v>
      </c>
      <c r="M27" s="11" t="s">
        <v>18</v>
      </c>
      <c r="N27" s="11" t="s">
        <v>136</v>
      </c>
      <c r="O27" s="11" t="s">
        <v>18</v>
      </c>
      <c r="P27" s="11" t="s">
        <v>18</v>
      </c>
      <c r="Q27" s="12" t="s">
        <v>18</v>
      </c>
      <c r="R27" s="13" t="s">
        <v>18</v>
      </c>
      <c r="S27" s="11" t="s">
        <v>18</v>
      </c>
      <c r="T27" s="11" t="s">
        <v>18</v>
      </c>
      <c r="U27" s="11" t="s">
        <v>18</v>
      </c>
      <c r="V27" s="11" t="s">
        <v>18</v>
      </c>
      <c r="W27" s="48" t="s">
        <v>18</v>
      </c>
      <c r="X27" s="49" t="s">
        <v>18</v>
      </c>
      <c r="Y27" s="13" t="s">
        <v>18</v>
      </c>
      <c r="Z27" s="11" t="s">
        <v>18</v>
      </c>
      <c r="AA27" s="11" t="s">
        <v>18</v>
      </c>
      <c r="AB27" s="11" t="s">
        <v>135</v>
      </c>
      <c r="AC27" s="11" t="s">
        <v>25</v>
      </c>
      <c r="AD27" s="50" t="s">
        <v>25</v>
      </c>
      <c r="AE27" s="49" t="s">
        <v>25</v>
      </c>
      <c r="AF27" s="13" t="s">
        <v>25</v>
      </c>
      <c r="AG27" s="11" t="s">
        <v>25</v>
      </c>
      <c r="AH27" s="11" t="s">
        <v>25</v>
      </c>
      <c r="AI27" s="11" t="s">
        <v>25</v>
      </c>
      <c r="AJ27" s="11" t="s">
        <v>25</v>
      </c>
      <c r="AK27" s="51" t="s">
        <v>25</v>
      </c>
      <c r="AL27" s="52" t="s">
        <v>25</v>
      </c>
      <c r="AM27" s="13" t="s">
        <v>25</v>
      </c>
      <c r="AN27" s="11" t="s">
        <v>25</v>
      </c>
      <c r="AO27" s="57"/>
    </row>
    <row r="28" spans="1:41" s="54" customFormat="1" ht="30" customHeight="1" x14ac:dyDescent="0.25">
      <c r="A28" s="10" t="s">
        <v>133</v>
      </c>
      <c r="B28" s="10" t="s">
        <v>141</v>
      </c>
      <c r="C28" s="10" t="s">
        <v>51</v>
      </c>
      <c r="D28" s="10" t="s">
        <v>175</v>
      </c>
      <c r="E28" s="10">
        <v>5</v>
      </c>
      <c r="F28" s="10">
        <v>4.2845599999999999</v>
      </c>
      <c r="G28" s="10">
        <v>1.6</v>
      </c>
      <c r="H28" s="10"/>
      <c r="I28" s="55">
        <f t="shared" si="1"/>
        <v>0.37343391153350636</v>
      </c>
      <c r="J28" s="12" t="s">
        <v>18</v>
      </c>
      <c r="K28" s="13" t="s">
        <v>18</v>
      </c>
      <c r="L28" s="11" t="s">
        <v>135</v>
      </c>
      <c r="M28" s="11" t="s">
        <v>25</v>
      </c>
      <c r="N28" s="11" t="s">
        <v>25</v>
      </c>
      <c r="O28" s="11" t="s">
        <v>25</v>
      </c>
      <c r="P28" s="11" t="s">
        <v>25</v>
      </c>
      <c r="Q28" s="12" t="s">
        <v>25</v>
      </c>
      <c r="R28" s="13" t="s">
        <v>25</v>
      </c>
      <c r="S28" s="11" t="s">
        <v>25</v>
      </c>
      <c r="T28" s="11" t="s">
        <v>25</v>
      </c>
      <c r="U28" s="11" t="s">
        <v>25</v>
      </c>
      <c r="V28" s="11" t="s">
        <v>25</v>
      </c>
      <c r="W28" s="48" t="s">
        <v>25</v>
      </c>
      <c r="X28" s="49" t="s">
        <v>25</v>
      </c>
      <c r="Y28" s="13" t="s">
        <v>25</v>
      </c>
      <c r="Z28" s="11" t="s">
        <v>25</v>
      </c>
      <c r="AA28" s="11" t="s">
        <v>18</v>
      </c>
      <c r="AB28" s="11" t="s">
        <v>18</v>
      </c>
      <c r="AC28" s="11" t="s">
        <v>18</v>
      </c>
      <c r="AD28" s="50" t="s">
        <v>135</v>
      </c>
      <c r="AE28" s="49" t="s">
        <v>18</v>
      </c>
      <c r="AF28" s="13" t="s">
        <v>18</v>
      </c>
      <c r="AG28" s="11" t="s">
        <v>18</v>
      </c>
      <c r="AH28" s="11" t="s">
        <v>18</v>
      </c>
      <c r="AI28" s="11" t="s">
        <v>18</v>
      </c>
      <c r="AJ28" s="11" t="s">
        <v>18</v>
      </c>
      <c r="AK28" s="51" t="s">
        <v>18</v>
      </c>
      <c r="AL28" s="52" t="s">
        <v>18</v>
      </c>
      <c r="AM28" s="13" t="s">
        <v>18</v>
      </c>
      <c r="AN28" s="11" t="s">
        <v>18</v>
      </c>
      <c r="AO28" s="57"/>
    </row>
    <row r="29" spans="1:41" s="54" customFormat="1" ht="30" customHeight="1" x14ac:dyDescent="0.25">
      <c r="A29" s="10" t="s">
        <v>133</v>
      </c>
      <c r="B29" s="10" t="s">
        <v>141</v>
      </c>
      <c r="C29" s="10" t="s">
        <v>58</v>
      </c>
      <c r="D29" s="10" t="s">
        <v>175</v>
      </c>
      <c r="E29" s="10">
        <v>5</v>
      </c>
      <c r="F29" s="10">
        <v>4.2845599999999999</v>
      </c>
      <c r="G29" s="10">
        <v>1.6</v>
      </c>
      <c r="H29" s="10"/>
      <c r="I29" s="55">
        <f t="shared" si="1"/>
        <v>0.37343391153350636</v>
      </c>
      <c r="J29" s="12" t="s">
        <v>18</v>
      </c>
      <c r="K29" s="13" t="s">
        <v>18</v>
      </c>
      <c r="L29" s="11" t="s">
        <v>18</v>
      </c>
      <c r="M29" s="11" t="s">
        <v>18</v>
      </c>
      <c r="N29" s="11" t="s">
        <v>18</v>
      </c>
      <c r="O29" s="11" t="s">
        <v>136</v>
      </c>
      <c r="P29" s="11" t="s">
        <v>18</v>
      </c>
      <c r="Q29" s="12" t="s">
        <v>18</v>
      </c>
      <c r="R29" s="13" t="s">
        <v>18</v>
      </c>
      <c r="S29" s="11" t="s">
        <v>18</v>
      </c>
      <c r="T29" s="11" t="s">
        <v>18</v>
      </c>
      <c r="U29" s="11" t="s">
        <v>18</v>
      </c>
      <c r="V29" s="11" t="s">
        <v>18</v>
      </c>
      <c r="W29" s="48" t="s">
        <v>18</v>
      </c>
      <c r="X29" s="49" t="s">
        <v>18</v>
      </c>
      <c r="Y29" s="13" t="s">
        <v>18</v>
      </c>
      <c r="Z29" s="11" t="s">
        <v>18</v>
      </c>
      <c r="AA29" s="11" t="s">
        <v>18</v>
      </c>
      <c r="AB29" s="11" t="s">
        <v>18</v>
      </c>
      <c r="AC29" s="11" t="s">
        <v>18</v>
      </c>
      <c r="AD29" s="50" t="s">
        <v>135</v>
      </c>
      <c r="AE29" s="49" t="s">
        <v>18</v>
      </c>
      <c r="AF29" s="13" t="s">
        <v>18</v>
      </c>
      <c r="AG29" s="11" t="s">
        <v>18</v>
      </c>
      <c r="AH29" s="11" t="s">
        <v>18</v>
      </c>
      <c r="AI29" s="11" t="s">
        <v>18</v>
      </c>
      <c r="AJ29" s="11" t="s">
        <v>18</v>
      </c>
      <c r="AK29" s="51" t="s">
        <v>18</v>
      </c>
      <c r="AL29" s="52" t="s">
        <v>18</v>
      </c>
      <c r="AM29" s="13" t="s">
        <v>18</v>
      </c>
      <c r="AN29" s="11" t="s">
        <v>127</v>
      </c>
      <c r="AO29" s="57"/>
    </row>
    <row r="30" spans="1:41" s="54" customFormat="1" ht="30" customHeight="1" x14ac:dyDescent="0.25">
      <c r="A30" s="10" t="s">
        <v>185</v>
      </c>
      <c r="B30" s="10" t="s">
        <v>186</v>
      </c>
      <c r="C30" s="10" t="s">
        <v>17</v>
      </c>
      <c r="D30" s="10" t="s">
        <v>175</v>
      </c>
      <c r="E30" s="10">
        <v>19</v>
      </c>
      <c r="F30" s="10">
        <v>83.15</v>
      </c>
      <c r="G30" s="10">
        <v>83.15</v>
      </c>
      <c r="H30" s="10"/>
      <c r="I30" s="55">
        <f t="shared" si="1"/>
        <v>1</v>
      </c>
      <c r="J30" s="12" t="s">
        <v>18</v>
      </c>
      <c r="K30" s="13" t="s">
        <v>18</v>
      </c>
      <c r="L30" s="11" t="s">
        <v>18</v>
      </c>
      <c r="M30" s="11" t="s">
        <v>18</v>
      </c>
      <c r="N30" s="11" t="s">
        <v>18</v>
      </c>
      <c r="O30" s="11" t="s">
        <v>18</v>
      </c>
      <c r="P30" s="11" t="s">
        <v>18</v>
      </c>
      <c r="Q30" s="12" t="s">
        <v>18</v>
      </c>
      <c r="R30" s="13" t="s">
        <v>18</v>
      </c>
      <c r="S30" s="11" t="s">
        <v>18</v>
      </c>
      <c r="T30" s="11" t="s">
        <v>18</v>
      </c>
      <c r="U30" s="11" t="s">
        <v>18</v>
      </c>
      <c r="V30" s="11" t="s">
        <v>18</v>
      </c>
      <c r="W30" s="48" t="s">
        <v>18</v>
      </c>
      <c r="X30" s="49" t="s">
        <v>18</v>
      </c>
      <c r="Y30" s="13" t="s">
        <v>18</v>
      </c>
      <c r="Z30" s="11" t="s">
        <v>18</v>
      </c>
      <c r="AA30" s="11" t="s">
        <v>37</v>
      </c>
      <c r="AB30" s="11" t="s">
        <v>37</v>
      </c>
      <c r="AC30" s="11" t="s">
        <v>37</v>
      </c>
      <c r="AD30" s="50" t="s">
        <v>37</v>
      </c>
      <c r="AE30" s="49" t="s">
        <v>18</v>
      </c>
      <c r="AF30" s="13" t="s">
        <v>18</v>
      </c>
      <c r="AG30" s="11" t="s">
        <v>18</v>
      </c>
      <c r="AH30" s="11" t="s">
        <v>18</v>
      </c>
      <c r="AI30" s="11" t="s">
        <v>18</v>
      </c>
      <c r="AJ30" s="11" t="s">
        <v>18</v>
      </c>
      <c r="AK30" s="51" t="s">
        <v>18</v>
      </c>
      <c r="AL30" s="52" t="s">
        <v>18</v>
      </c>
      <c r="AM30" s="13" t="s">
        <v>18</v>
      </c>
      <c r="AN30" s="11" t="s">
        <v>18</v>
      </c>
      <c r="AO30" s="57"/>
    </row>
    <row r="31" spans="1:41" s="54" customFormat="1" ht="30" customHeight="1" x14ac:dyDescent="0.25">
      <c r="A31" s="10" t="s">
        <v>149</v>
      </c>
      <c r="B31" s="10" t="s">
        <v>180</v>
      </c>
      <c r="C31" s="10" t="s">
        <v>187</v>
      </c>
      <c r="D31" s="10" t="s">
        <v>177</v>
      </c>
      <c r="E31" s="10">
        <v>8</v>
      </c>
      <c r="F31" s="10">
        <v>9.09</v>
      </c>
      <c r="G31" s="10">
        <v>9.09</v>
      </c>
      <c r="H31" s="10"/>
      <c r="I31" s="56">
        <f t="shared" si="1"/>
        <v>1</v>
      </c>
      <c r="J31" s="12" t="s">
        <v>18</v>
      </c>
      <c r="K31" s="13" t="s">
        <v>18</v>
      </c>
      <c r="L31" s="11" t="s">
        <v>18</v>
      </c>
      <c r="M31" s="11" t="s">
        <v>18</v>
      </c>
      <c r="N31" s="11" t="s">
        <v>18</v>
      </c>
      <c r="O31" s="11" t="s">
        <v>18</v>
      </c>
      <c r="P31" s="11" t="s">
        <v>18</v>
      </c>
      <c r="Q31" s="12" t="s">
        <v>18</v>
      </c>
      <c r="R31" s="13" t="s">
        <v>18</v>
      </c>
      <c r="S31" s="11" t="s">
        <v>18</v>
      </c>
      <c r="T31" s="11" t="s">
        <v>18</v>
      </c>
      <c r="U31" s="11" t="s">
        <v>18</v>
      </c>
      <c r="V31" s="11" t="s">
        <v>18</v>
      </c>
      <c r="W31" s="48" t="s">
        <v>18</v>
      </c>
      <c r="X31" s="49" t="s">
        <v>18</v>
      </c>
      <c r="Y31" s="13" t="s">
        <v>18</v>
      </c>
      <c r="Z31" s="11" t="s">
        <v>18</v>
      </c>
      <c r="AA31" s="11" t="s">
        <v>18</v>
      </c>
      <c r="AB31" s="11" t="s">
        <v>18</v>
      </c>
      <c r="AC31" s="11" t="s">
        <v>18</v>
      </c>
      <c r="AD31" s="50" t="s">
        <v>18</v>
      </c>
      <c r="AE31" s="49" t="s">
        <v>18</v>
      </c>
      <c r="AF31" s="13" t="s">
        <v>18</v>
      </c>
      <c r="AG31" s="11" t="s">
        <v>18</v>
      </c>
      <c r="AH31" s="11" t="s">
        <v>18</v>
      </c>
      <c r="AI31" s="11" t="s">
        <v>37</v>
      </c>
      <c r="AJ31" s="11" t="s">
        <v>18</v>
      </c>
      <c r="AK31" s="51" t="s">
        <v>18</v>
      </c>
      <c r="AL31" s="52" t="s">
        <v>18</v>
      </c>
      <c r="AM31" s="13" t="s">
        <v>18</v>
      </c>
      <c r="AN31" s="11" t="s">
        <v>18</v>
      </c>
      <c r="AO31" s="57"/>
    </row>
    <row r="32" spans="1:41" s="54" customFormat="1" ht="30" customHeight="1" x14ac:dyDescent="0.25">
      <c r="A32" s="10" t="s">
        <v>149</v>
      </c>
      <c r="B32" s="10" t="s">
        <v>156</v>
      </c>
      <c r="C32" s="10" t="s">
        <v>50</v>
      </c>
      <c r="D32" s="10" t="s">
        <v>177</v>
      </c>
      <c r="E32" s="10">
        <v>9</v>
      </c>
      <c r="F32" s="10">
        <v>9.7430000000000003</v>
      </c>
      <c r="G32" s="10">
        <v>3.258</v>
      </c>
      <c r="H32" s="10"/>
      <c r="I32" s="56">
        <f t="shared" si="1"/>
        <v>0.3343939238427589</v>
      </c>
      <c r="J32" s="12" t="s">
        <v>18</v>
      </c>
      <c r="K32" s="13" t="s">
        <v>18</v>
      </c>
      <c r="L32" s="11" t="s">
        <v>28</v>
      </c>
      <c r="M32" s="11" t="s">
        <v>25</v>
      </c>
      <c r="N32" s="11" t="s">
        <v>25</v>
      </c>
      <c r="O32" s="11" t="s">
        <v>19</v>
      </c>
      <c r="P32" s="11" t="s">
        <v>18</v>
      </c>
      <c r="Q32" s="12" t="s">
        <v>18</v>
      </c>
      <c r="R32" s="13" t="s">
        <v>18</v>
      </c>
      <c r="S32" s="11" t="s">
        <v>18</v>
      </c>
      <c r="T32" s="11" t="s">
        <v>18</v>
      </c>
      <c r="U32" s="11" t="s">
        <v>18</v>
      </c>
      <c r="V32" s="11" t="s">
        <v>18</v>
      </c>
      <c r="W32" s="48" t="s">
        <v>18</v>
      </c>
      <c r="X32" s="49" t="s">
        <v>18</v>
      </c>
      <c r="Y32" s="13" t="s">
        <v>18</v>
      </c>
      <c r="Z32" s="11" t="s">
        <v>18</v>
      </c>
      <c r="AA32" s="11" t="s">
        <v>18</v>
      </c>
      <c r="AB32" s="11" t="s">
        <v>18</v>
      </c>
      <c r="AC32" s="11" t="s">
        <v>18</v>
      </c>
      <c r="AD32" s="50" t="s">
        <v>18</v>
      </c>
      <c r="AE32" s="49" t="s">
        <v>18</v>
      </c>
      <c r="AF32" s="13" t="s">
        <v>18</v>
      </c>
      <c r="AG32" s="11" t="s">
        <v>18</v>
      </c>
      <c r="AH32" s="11" t="s">
        <v>18</v>
      </c>
      <c r="AI32" s="11" t="s">
        <v>18</v>
      </c>
      <c r="AJ32" s="11" t="s">
        <v>18</v>
      </c>
      <c r="AK32" s="51" t="s">
        <v>18</v>
      </c>
      <c r="AL32" s="52" t="s">
        <v>18</v>
      </c>
      <c r="AM32" s="13" t="s">
        <v>18</v>
      </c>
      <c r="AN32" s="11" t="s">
        <v>18</v>
      </c>
      <c r="AO32" s="57"/>
    </row>
    <row r="33" spans="1:41" s="54" customFormat="1" ht="30" customHeight="1" x14ac:dyDescent="0.25">
      <c r="A33" s="10" t="s">
        <v>149</v>
      </c>
      <c r="B33" s="10" t="s">
        <v>156</v>
      </c>
      <c r="C33" s="10" t="s">
        <v>51</v>
      </c>
      <c r="D33" s="10" t="s">
        <v>177</v>
      </c>
      <c r="E33" s="10">
        <v>9</v>
      </c>
      <c r="F33" s="10">
        <v>9.7430000000000003</v>
      </c>
      <c r="G33" s="10">
        <v>3.2389999999999999</v>
      </c>
      <c r="H33" s="10"/>
      <c r="I33" s="56">
        <f t="shared" si="1"/>
        <v>0.33244380580929894</v>
      </c>
      <c r="J33" s="12" t="s">
        <v>18</v>
      </c>
      <c r="K33" s="13" t="s">
        <v>18</v>
      </c>
      <c r="L33" s="11" t="s">
        <v>18</v>
      </c>
      <c r="M33" s="11" t="s">
        <v>18</v>
      </c>
      <c r="N33" s="11" t="s">
        <v>18</v>
      </c>
      <c r="O33" s="11" t="s">
        <v>18</v>
      </c>
      <c r="P33" s="11" t="s">
        <v>18</v>
      </c>
      <c r="Q33" s="12" t="s">
        <v>18</v>
      </c>
      <c r="R33" s="13" t="s">
        <v>18</v>
      </c>
      <c r="S33" s="11" t="s">
        <v>28</v>
      </c>
      <c r="T33" s="11" t="s">
        <v>25</v>
      </c>
      <c r="U33" s="11" t="s">
        <v>25</v>
      </c>
      <c r="V33" s="11" t="s">
        <v>19</v>
      </c>
      <c r="W33" s="48" t="s">
        <v>18</v>
      </c>
      <c r="X33" s="49" t="s">
        <v>18</v>
      </c>
      <c r="Y33" s="13" t="s">
        <v>18</v>
      </c>
      <c r="Z33" s="11" t="s">
        <v>18</v>
      </c>
      <c r="AA33" s="11" t="s">
        <v>18</v>
      </c>
      <c r="AB33" s="11" t="s">
        <v>18</v>
      </c>
      <c r="AC33" s="11" t="s">
        <v>18</v>
      </c>
      <c r="AD33" s="50" t="s">
        <v>18</v>
      </c>
      <c r="AE33" s="49" t="s">
        <v>18</v>
      </c>
      <c r="AF33" s="13" t="s">
        <v>18</v>
      </c>
      <c r="AG33" s="11" t="s">
        <v>18</v>
      </c>
      <c r="AH33" s="11" t="s">
        <v>18</v>
      </c>
      <c r="AI33" s="11" t="s">
        <v>18</v>
      </c>
      <c r="AJ33" s="11" t="s">
        <v>18</v>
      </c>
      <c r="AK33" s="51" t="s">
        <v>18</v>
      </c>
      <c r="AL33" s="52" t="s">
        <v>18</v>
      </c>
      <c r="AM33" s="13" t="s">
        <v>18</v>
      </c>
      <c r="AN33" s="11" t="s">
        <v>18</v>
      </c>
      <c r="AO33" s="57"/>
    </row>
    <row r="34" spans="1:41" s="54" customFormat="1" ht="30" customHeight="1" x14ac:dyDescent="0.25">
      <c r="A34" s="45" t="s">
        <v>48</v>
      </c>
      <c r="B34" s="45" t="s">
        <v>188</v>
      </c>
      <c r="C34" s="45" t="s">
        <v>50</v>
      </c>
      <c r="D34" s="45" t="s">
        <v>177</v>
      </c>
      <c r="E34" s="45">
        <v>13</v>
      </c>
      <c r="F34" s="46">
        <v>43.113999999999997</v>
      </c>
      <c r="G34" s="46">
        <v>43.113999999999997</v>
      </c>
      <c r="H34" s="46"/>
      <c r="I34" s="65">
        <f t="shared" si="1"/>
        <v>1</v>
      </c>
      <c r="J34" s="12" t="s">
        <v>18</v>
      </c>
      <c r="K34" s="13" t="s">
        <v>18</v>
      </c>
      <c r="L34" s="11" t="s">
        <v>18</v>
      </c>
      <c r="M34" s="11" t="s">
        <v>18</v>
      </c>
      <c r="N34" s="11" t="s">
        <v>18</v>
      </c>
      <c r="O34" s="11" t="s">
        <v>18</v>
      </c>
      <c r="P34" s="11" t="s">
        <v>74</v>
      </c>
      <c r="Q34" s="12" t="s">
        <v>18</v>
      </c>
      <c r="R34" s="13" t="s">
        <v>18</v>
      </c>
      <c r="S34" s="11" t="s">
        <v>18</v>
      </c>
      <c r="T34" s="11" t="s">
        <v>18</v>
      </c>
      <c r="U34" s="11" t="s">
        <v>18</v>
      </c>
      <c r="V34" s="11" t="s">
        <v>18</v>
      </c>
      <c r="W34" s="48" t="s">
        <v>18</v>
      </c>
      <c r="X34" s="49" t="s">
        <v>18</v>
      </c>
      <c r="Y34" s="13" t="s">
        <v>18</v>
      </c>
      <c r="Z34" s="11" t="s">
        <v>18</v>
      </c>
      <c r="AA34" s="11" t="s">
        <v>18</v>
      </c>
      <c r="AB34" s="11" t="s">
        <v>18</v>
      </c>
      <c r="AC34" s="11" t="s">
        <v>18</v>
      </c>
      <c r="AD34" s="50" t="s">
        <v>18</v>
      </c>
      <c r="AE34" s="49" t="s">
        <v>18</v>
      </c>
      <c r="AF34" s="13" t="s">
        <v>18</v>
      </c>
      <c r="AG34" s="11" t="s">
        <v>18</v>
      </c>
      <c r="AH34" s="11" t="s">
        <v>18</v>
      </c>
      <c r="AI34" s="11" t="s">
        <v>18</v>
      </c>
      <c r="AJ34" s="11" t="s">
        <v>18</v>
      </c>
      <c r="AK34" s="51" t="s">
        <v>18</v>
      </c>
      <c r="AL34" s="52" t="s">
        <v>18</v>
      </c>
      <c r="AM34" s="13" t="s">
        <v>18</v>
      </c>
      <c r="AN34" s="11" t="s">
        <v>18</v>
      </c>
      <c r="AO34" s="57"/>
    </row>
    <row r="35" spans="1:41" s="54" customFormat="1" ht="30" customHeight="1" x14ac:dyDescent="0.25">
      <c r="A35" s="10" t="s">
        <v>189</v>
      </c>
      <c r="B35" s="10" t="s">
        <v>190</v>
      </c>
      <c r="C35" s="10" t="s">
        <v>110</v>
      </c>
      <c r="D35" s="10" t="s">
        <v>182</v>
      </c>
      <c r="E35" s="10">
        <v>21</v>
      </c>
      <c r="F35" s="10">
        <v>90.114440000000002</v>
      </c>
      <c r="G35" s="10">
        <v>90.114440000000002</v>
      </c>
      <c r="H35" s="10"/>
      <c r="I35" s="55">
        <f t="shared" si="1"/>
        <v>1</v>
      </c>
      <c r="J35" s="12" t="s">
        <v>18</v>
      </c>
      <c r="K35" s="13" t="s">
        <v>18</v>
      </c>
      <c r="L35" s="11" t="s">
        <v>18</v>
      </c>
      <c r="M35" s="11" t="s">
        <v>18</v>
      </c>
      <c r="N35" s="11" t="s">
        <v>28</v>
      </c>
      <c r="O35" s="11" t="s">
        <v>91</v>
      </c>
      <c r="P35" s="11" t="s">
        <v>18</v>
      </c>
      <c r="Q35" s="12" t="s">
        <v>18</v>
      </c>
      <c r="R35" s="13" t="s">
        <v>18</v>
      </c>
      <c r="S35" s="11" t="s">
        <v>18</v>
      </c>
      <c r="T35" s="11" t="s">
        <v>18</v>
      </c>
      <c r="U35" s="11" t="s">
        <v>18</v>
      </c>
      <c r="V35" s="11" t="s">
        <v>18</v>
      </c>
      <c r="W35" s="48" t="s">
        <v>18</v>
      </c>
      <c r="X35" s="49" t="s">
        <v>18</v>
      </c>
      <c r="Y35" s="13" t="s">
        <v>18</v>
      </c>
      <c r="Z35" s="11" t="s">
        <v>18</v>
      </c>
      <c r="AA35" s="11" t="s">
        <v>18</v>
      </c>
      <c r="AB35" s="11" t="s">
        <v>18</v>
      </c>
      <c r="AC35" s="11" t="s">
        <v>18</v>
      </c>
      <c r="AD35" s="50" t="s">
        <v>18</v>
      </c>
      <c r="AE35" s="49" t="s">
        <v>18</v>
      </c>
      <c r="AF35" s="13" t="s">
        <v>18</v>
      </c>
      <c r="AG35" s="11" t="s">
        <v>18</v>
      </c>
      <c r="AH35" s="11" t="s">
        <v>18</v>
      </c>
      <c r="AI35" s="11" t="s">
        <v>18</v>
      </c>
      <c r="AJ35" s="11" t="s">
        <v>18</v>
      </c>
      <c r="AK35" s="51" t="s">
        <v>18</v>
      </c>
      <c r="AL35" s="52" t="s">
        <v>18</v>
      </c>
      <c r="AM35" s="13" t="s">
        <v>18</v>
      </c>
      <c r="AN35" s="11" t="s">
        <v>18</v>
      </c>
      <c r="AO35" s="57"/>
    </row>
    <row r="36" spans="1:41" s="54" customFormat="1" ht="30" customHeight="1" x14ac:dyDescent="0.25">
      <c r="A36" s="10" t="s">
        <v>23</v>
      </c>
      <c r="B36" s="10" t="s">
        <v>109</v>
      </c>
      <c r="C36" s="10" t="s">
        <v>110</v>
      </c>
      <c r="D36" s="10" t="s">
        <v>182</v>
      </c>
      <c r="E36" s="10">
        <v>39</v>
      </c>
      <c r="F36" s="10">
        <v>460</v>
      </c>
      <c r="G36" s="10">
        <v>167.61232000000001</v>
      </c>
      <c r="H36" s="10"/>
      <c r="I36" s="55">
        <f t="shared" si="1"/>
        <v>0.36437460869565219</v>
      </c>
      <c r="J36" s="12" t="s">
        <v>18</v>
      </c>
      <c r="K36" s="13" t="s">
        <v>18</v>
      </c>
      <c r="L36" s="11" t="s">
        <v>18</v>
      </c>
      <c r="M36" s="11" t="s">
        <v>18</v>
      </c>
      <c r="N36" s="11" t="s">
        <v>18</v>
      </c>
      <c r="O36" s="11" t="s">
        <v>18</v>
      </c>
      <c r="P36" s="11" t="s">
        <v>18</v>
      </c>
      <c r="Q36" s="12" t="s">
        <v>18</v>
      </c>
      <c r="R36" s="13" t="s">
        <v>18</v>
      </c>
      <c r="S36" s="11" t="s">
        <v>18</v>
      </c>
      <c r="T36" s="11" t="s">
        <v>18</v>
      </c>
      <c r="U36" s="11" t="s">
        <v>18</v>
      </c>
      <c r="V36" s="11" t="s">
        <v>18</v>
      </c>
      <c r="W36" s="48" t="s">
        <v>18</v>
      </c>
      <c r="X36" s="49" t="s">
        <v>18</v>
      </c>
      <c r="Y36" s="13" t="s">
        <v>18</v>
      </c>
      <c r="Z36" s="11" t="s">
        <v>18</v>
      </c>
      <c r="AA36" s="11" t="s">
        <v>18</v>
      </c>
      <c r="AB36" s="11" t="s">
        <v>18</v>
      </c>
      <c r="AC36" s="11" t="s">
        <v>18</v>
      </c>
      <c r="AD36" s="50" t="s">
        <v>18</v>
      </c>
      <c r="AE36" s="49" t="s">
        <v>18</v>
      </c>
      <c r="AF36" s="13" t="s">
        <v>18</v>
      </c>
      <c r="AG36" s="11" t="s">
        <v>18</v>
      </c>
      <c r="AH36" s="11" t="s">
        <v>18</v>
      </c>
      <c r="AI36" s="11" t="s">
        <v>191</v>
      </c>
      <c r="AJ36" s="11" t="s">
        <v>18</v>
      </c>
      <c r="AK36" s="51" t="s">
        <v>18</v>
      </c>
      <c r="AL36" s="52" t="s">
        <v>18</v>
      </c>
      <c r="AM36" s="13" t="s">
        <v>18</v>
      </c>
      <c r="AN36" s="11" t="s">
        <v>18</v>
      </c>
      <c r="AO36" s="57"/>
    </row>
    <row r="37" spans="1:41" s="54" customFormat="1" ht="30" customHeight="1" x14ac:dyDescent="0.25">
      <c r="A37" s="10" t="s">
        <v>23</v>
      </c>
      <c r="B37" s="10" t="s">
        <v>109</v>
      </c>
      <c r="C37" s="10" t="s">
        <v>183</v>
      </c>
      <c r="D37" s="10" t="s">
        <v>182</v>
      </c>
      <c r="E37" s="10">
        <v>40</v>
      </c>
      <c r="F37" s="10">
        <v>460</v>
      </c>
      <c r="G37" s="10">
        <v>166.56063</v>
      </c>
      <c r="H37" s="10"/>
      <c r="I37" s="55">
        <f t="shared" si="1"/>
        <v>0.36208832608695651</v>
      </c>
      <c r="J37" s="12" t="s">
        <v>18</v>
      </c>
      <c r="K37" s="13" t="s">
        <v>18</v>
      </c>
      <c r="L37" s="11" t="s">
        <v>18</v>
      </c>
      <c r="M37" s="11" t="s">
        <v>18</v>
      </c>
      <c r="N37" s="11" t="s">
        <v>18</v>
      </c>
      <c r="O37" s="11" t="s">
        <v>18</v>
      </c>
      <c r="P37" s="11" t="s">
        <v>18</v>
      </c>
      <c r="Q37" s="12" t="s">
        <v>18</v>
      </c>
      <c r="R37" s="13" t="s">
        <v>18</v>
      </c>
      <c r="S37" s="11" t="s">
        <v>18</v>
      </c>
      <c r="T37" s="11" t="s">
        <v>18</v>
      </c>
      <c r="U37" s="11" t="s">
        <v>18</v>
      </c>
      <c r="V37" s="11" t="s">
        <v>18</v>
      </c>
      <c r="W37" s="48" t="s">
        <v>18</v>
      </c>
      <c r="X37" s="49" t="s">
        <v>18</v>
      </c>
      <c r="Y37" s="13" t="s">
        <v>18</v>
      </c>
      <c r="Z37" s="11" t="s">
        <v>18</v>
      </c>
      <c r="AA37" s="11" t="s">
        <v>18</v>
      </c>
      <c r="AB37" s="11" t="s">
        <v>18</v>
      </c>
      <c r="AC37" s="11" t="s">
        <v>18</v>
      </c>
      <c r="AD37" s="50" t="s">
        <v>18</v>
      </c>
      <c r="AE37" s="49" t="s">
        <v>18</v>
      </c>
      <c r="AF37" s="13" t="s">
        <v>18</v>
      </c>
      <c r="AG37" s="11" t="s">
        <v>18</v>
      </c>
      <c r="AH37" s="11" t="s">
        <v>18</v>
      </c>
      <c r="AI37" s="11" t="s">
        <v>192</v>
      </c>
      <c r="AJ37" s="11" t="s">
        <v>18</v>
      </c>
      <c r="AK37" s="51" t="s">
        <v>18</v>
      </c>
      <c r="AL37" s="52" t="s">
        <v>18</v>
      </c>
      <c r="AM37" s="13" t="s">
        <v>18</v>
      </c>
      <c r="AN37" s="11" t="s">
        <v>18</v>
      </c>
      <c r="AO37" s="57"/>
    </row>
    <row r="38" spans="1:41" s="54" customFormat="1" ht="30" customHeight="1" x14ac:dyDescent="0.25">
      <c r="A38" s="10" t="s">
        <v>143</v>
      </c>
      <c r="B38" s="10" t="s">
        <v>144</v>
      </c>
      <c r="C38" s="10" t="s">
        <v>193</v>
      </c>
      <c r="D38" s="10" t="s">
        <v>182</v>
      </c>
      <c r="E38" s="10">
        <v>40</v>
      </c>
      <c r="F38" s="10">
        <f>217.12263+7.93273</f>
        <v>225.05535999999998</v>
      </c>
      <c r="G38" s="10">
        <v>7.9327300000000003</v>
      </c>
      <c r="H38" s="10"/>
      <c r="I38" s="55">
        <f t="shared" si="1"/>
        <v>3.5247905226518494E-2</v>
      </c>
      <c r="J38" s="12" t="s">
        <v>18</v>
      </c>
      <c r="K38" s="13" t="s">
        <v>18</v>
      </c>
      <c r="L38" s="11" t="s">
        <v>28</v>
      </c>
      <c r="M38" s="11" t="s">
        <v>25</v>
      </c>
      <c r="N38" s="11" t="s">
        <v>25</v>
      </c>
      <c r="O38" s="11" t="s">
        <v>25</v>
      </c>
      <c r="P38" s="11" t="s">
        <v>91</v>
      </c>
      <c r="Q38" s="12" t="s">
        <v>18</v>
      </c>
      <c r="R38" s="13" t="s">
        <v>18</v>
      </c>
      <c r="S38" s="11" t="s">
        <v>18</v>
      </c>
      <c r="T38" s="11" t="s">
        <v>18</v>
      </c>
      <c r="U38" s="11" t="s">
        <v>18</v>
      </c>
      <c r="V38" s="11" t="s">
        <v>18</v>
      </c>
      <c r="W38" s="48" t="s">
        <v>18</v>
      </c>
      <c r="X38" s="49" t="s">
        <v>18</v>
      </c>
      <c r="Y38" s="13" t="s">
        <v>18</v>
      </c>
      <c r="Z38" s="11" t="s">
        <v>18</v>
      </c>
      <c r="AA38" s="11" t="s">
        <v>18</v>
      </c>
      <c r="AB38" s="11" t="s">
        <v>18</v>
      </c>
      <c r="AC38" s="11" t="s">
        <v>18</v>
      </c>
      <c r="AD38" s="50" t="s">
        <v>18</v>
      </c>
      <c r="AE38" s="49" t="s">
        <v>18</v>
      </c>
      <c r="AF38" s="13" t="s">
        <v>18</v>
      </c>
      <c r="AG38" s="11" t="s">
        <v>18</v>
      </c>
      <c r="AH38" s="11" t="s">
        <v>18</v>
      </c>
      <c r="AI38" s="11" t="s">
        <v>18</v>
      </c>
      <c r="AJ38" s="11" t="s">
        <v>18</v>
      </c>
      <c r="AK38" s="51" t="s">
        <v>18</v>
      </c>
      <c r="AL38" s="52" t="s">
        <v>18</v>
      </c>
      <c r="AM38" s="13" t="s">
        <v>18</v>
      </c>
      <c r="AN38" s="11" t="s">
        <v>18</v>
      </c>
      <c r="AO38" s="57"/>
    </row>
    <row r="39" spans="1:41" s="54" customFormat="1" ht="30" customHeight="1" x14ac:dyDescent="0.25">
      <c r="A39" s="10" t="s">
        <v>55</v>
      </c>
      <c r="B39" s="10" t="s">
        <v>61</v>
      </c>
      <c r="C39" s="10" t="s">
        <v>50</v>
      </c>
      <c r="D39" s="10" t="s">
        <v>177</v>
      </c>
      <c r="E39" s="10">
        <v>16</v>
      </c>
      <c r="F39" s="10">
        <v>146.57499999999999</v>
      </c>
      <c r="G39" s="10">
        <v>49.097999999999999</v>
      </c>
      <c r="H39" s="10"/>
      <c r="I39" s="56">
        <f t="shared" si="1"/>
        <v>0.3349684461879584</v>
      </c>
      <c r="J39" s="12" t="s">
        <v>18</v>
      </c>
      <c r="K39" s="13" t="s">
        <v>18</v>
      </c>
      <c r="L39" s="11" t="s">
        <v>18</v>
      </c>
      <c r="M39" s="11" t="s">
        <v>18</v>
      </c>
      <c r="N39" s="11" t="s">
        <v>18</v>
      </c>
      <c r="O39" s="11" t="s">
        <v>18</v>
      </c>
      <c r="P39" s="11" t="s">
        <v>57</v>
      </c>
      <c r="Q39" s="12" t="s">
        <v>18</v>
      </c>
      <c r="R39" s="13" t="s">
        <v>18</v>
      </c>
      <c r="S39" s="11" t="s">
        <v>18</v>
      </c>
      <c r="T39" s="11" t="s">
        <v>18</v>
      </c>
      <c r="U39" s="11" t="s">
        <v>18</v>
      </c>
      <c r="V39" s="11" t="s">
        <v>18</v>
      </c>
      <c r="W39" s="48" t="s">
        <v>18</v>
      </c>
      <c r="X39" s="49" t="s">
        <v>18</v>
      </c>
      <c r="Y39" s="13" t="s">
        <v>18</v>
      </c>
      <c r="Z39" s="11" t="s">
        <v>18</v>
      </c>
      <c r="AA39" s="11" t="s">
        <v>18</v>
      </c>
      <c r="AB39" s="11" t="s">
        <v>18</v>
      </c>
      <c r="AC39" s="11" t="s">
        <v>18</v>
      </c>
      <c r="AD39" s="50" t="s">
        <v>18</v>
      </c>
      <c r="AE39" s="49" t="s">
        <v>18</v>
      </c>
      <c r="AF39" s="13" t="s">
        <v>18</v>
      </c>
      <c r="AG39" s="11" t="s">
        <v>18</v>
      </c>
      <c r="AH39" s="11" t="s">
        <v>18</v>
      </c>
      <c r="AI39" s="11" t="s">
        <v>18</v>
      </c>
      <c r="AJ39" s="11" t="s">
        <v>18</v>
      </c>
      <c r="AK39" s="51" t="s">
        <v>18</v>
      </c>
      <c r="AL39" s="52" t="s">
        <v>18</v>
      </c>
      <c r="AM39" s="13" t="s">
        <v>18</v>
      </c>
      <c r="AN39" s="11" t="s">
        <v>18</v>
      </c>
      <c r="AO39" s="57"/>
    </row>
    <row r="40" spans="1:41" s="54" customFormat="1" ht="30" customHeight="1" x14ac:dyDescent="0.25">
      <c r="A40" s="10" t="s">
        <v>55</v>
      </c>
      <c r="B40" s="10" t="s">
        <v>61</v>
      </c>
      <c r="C40" s="10" t="s">
        <v>51</v>
      </c>
      <c r="D40" s="10" t="s">
        <v>177</v>
      </c>
      <c r="E40" s="10">
        <v>16</v>
      </c>
      <c r="F40" s="10">
        <v>146.57499999999999</v>
      </c>
      <c r="G40" s="10">
        <v>48.844999999999999</v>
      </c>
      <c r="H40" s="10"/>
      <c r="I40" s="56">
        <f t="shared" si="1"/>
        <v>0.33324236738870888</v>
      </c>
      <c r="J40" s="12" t="s">
        <v>18</v>
      </c>
      <c r="K40" s="13" t="s">
        <v>18</v>
      </c>
      <c r="L40" s="11" t="s">
        <v>18</v>
      </c>
      <c r="M40" s="11" t="s">
        <v>18</v>
      </c>
      <c r="N40" s="11" t="s">
        <v>18</v>
      </c>
      <c r="O40" s="11" t="s">
        <v>18</v>
      </c>
      <c r="P40" s="11" t="s">
        <v>18</v>
      </c>
      <c r="Q40" s="12" t="s">
        <v>18</v>
      </c>
      <c r="R40" s="13" t="s">
        <v>18</v>
      </c>
      <c r="S40" s="11" t="s">
        <v>18</v>
      </c>
      <c r="T40" s="11" t="s">
        <v>18</v>
      </c>
      <c r="U40" s="11" t="s">
        <v>18</v>
      </c>
      <c r="V40" s="11" t="s">
        <v>18</v>
      </c>
      <c r="W40" s="48" t="s">
        <v>18</v>
      </c>
      <c r="X40" s="49" t="s">
        <v>18</v>
      </c>
      <c r="Y40" s="13" t="s">
        <v>18</v>
      </c>
      <c r="Z40" s="11" t="s">
        <v>57</v>
      </c>
      <c r="AA40" s="11" t="s">
        <v>18</v>
      </c>
      <c r="AB40" s="11" t="s">
        <v>18</v>
      </c>
      <c r="AC40" s="11" t="s">
        <v>18</v>
      </c>
      <c r="AD40" s="50" t="s">
        <v>18</v>
      </c>
      <c r="AE40" s="49" t="s">
        <v>18</v>
      </c>
      <c r="AF40" s="13" t="s">
        <v>18</v>
      </c>
      <c r="AG40" s="11" t="s">
        <v>18</v>
      </c>
      <c r="AH40" s="11" t="s">
        <v>18</v>
      </c>
      <c r="AI40" s="11" t="s">
        <v>18</v>
      </c>
      <c r="AJ40" s="11" t="s">
        <v>18</v>
      </c>
      <c r="AK40" s="51" t="s">
        <v>18</v>
      </c>
      <c r="AL40" s="52" t="s">
        <v>18</v>
      </c>
      <c r="AM40" s="13" t="s">
        <v>18</v>
      </c>
      <c r="AN40" s="11" t="s">
        <v>18</v>
      </c>
      <c r="AO40" s="57"/>
    </row>
    <row r="41" spans="1:41" s="54" customFormat="1" ht="30" customHeight="1" x14ac:dyDescent="0.25">
      <c r="A41" s="10" t="s">
        <v>55</v>
      </c>
      <c r="B41" s="10" t="s">
        <v>61</v>
      </c>
      <c r="C41" s="10" t="s">
        <v>58</v>
      </c>
      <c r="D41" s="10" t="s">
        <v>177</v>
      </c>
      <c r="E41" s="10">
        <v>16</v>
      </c>
      <c r="F41" s="10">
        <v>146.57499999999999</v>
      </c>
      <c r="G41" s="10">
        <v>48.631999999999998</v>
      </c>
      <c r="H41" s="10"/>
      <c r="I41" s="56">
        <f t="shared" si="1"/>
        <v>0.33178918642333277</v>
      </c>
      <c r="J41" s="12" t="s">
        <v>18</v>
      </c>
      <c r="K41" s="13" t="s">
        <v>18</v>
      </c>
      <c r="L41" s="11" t="s">
        <v>18</v>
      </c>
      <c r="M41" s="11" t="s">
        <v>18</v>
      </c>
      <c r="N41" s="11" t="s">
        <v>18</v>
      </c>
      <c r="O41" s="11" t="s">
        <v>57</v>
      </c>
      <c r="P41" s="11" t="s">
        <v>18</v>
      </c>
      <c r="Q41" s="12" t="s">
        <v>18</v>
      </c>
      <c r="R41" s="13" t="s">
        <v>18</v>
      </c>
      <c r="S41" s="11" t="s">
        <v>18</v>
      </c>
      <c r="T41" s="11" t="s">
        <v>18</v>
      </c>
      <c r="U41" s="11" t="s">
        <v>18</v>
      </c>
      <c r="V41" s="11" t="s">
        <v>18</v>
      </c>
      <c r="W41" s="48" t="s">
        <v>18</v>
      </c>
      <c r="X41" s="49" t="s">
        <v>18</v>
      </c>
      <c r="Y41" s="13" t="s">
        <v>18</v>
      </c>
      <c r="Z41" s="11" t="s">
        <v>18</v>
      </c>
      <c r="AA41" s="11" t="s">
        <v>18</v>
      </c>
      <c r="AB41" s="11" t="s">
        <v>18</v>
      </c>
      <c r="AC41" s="11" t="s">
        <v>18</v>
      </c>
      <c r="AD41" s="50" t="s">
        <v>18</v>
      </c>
      <c r="AE41" s="49" t="s">
        <v>18</v>
      </c>
      <c r="AF41" s="13" t="s">
        <v>18</v>
      </c>
      <c r="AG41" s="11" t="s">
        <v>18</v>
      </c>
      <c r="AH41" s="11" t="s">
        <v>18</v>
      </c>
      <c r="AI41" s="11" t="s">
        <v>18</v>
      </c>
      <c r="AJ41" s="11" t="s">
        <v>18</v>
      </c>
      <c r="AK41" s="51" t="s">
        <v>18</v>
      </c>
      <c r="AL41" s="52" t="s">
        <v>18</v>
      </c>
      <c r="AM41" s="13" t="s">
        <v>18</v>
      </c>
      <c r="AN41" s="11" t="s">
        <v>18</v>
      </c>
      <c r="AO41" s="57"/>
    </row>
    <row r="42" spans="1:41" s="54" customFormat="1" ht="30" customHeight="1" x14ac:dyDescent="0.25">
      <c r="A42" s="10" t="s">
        <v>55</v>
      </c>
      <c r="B42" s="10" t="s">
        <v>62</v>
      </c>
      <c r="C42" s="10" t="s">
        <v>50</v>
      </c>
      <c r="D42" s="10" t="s">
        <v>177</v>
      </c>
      <c r="E42" s="10">
        <v>17</v>
      </c>
      <c r="F42" s="10">
        <v>8.9130000000000003</v>
      </c>
      <c r="G42" s="10">
        <v>8.9130000000000003</v>
      </c>
      <c r="H42" s="10"/>
      <c r="I42" s="56">
        <f t="shared" si="1"/>
        <v>1</v>
      </c>
      <c r="J42" s="12" t="s">
        <v>18</v>
      </c>
      <c r="K42" s="13" t="s">
        <v>18</v>
      </c>
      <c r="L42" s="11" t="s">
        <v>18</v>
      </c>
      <c r="M42" s="11" t="s">
        <v>18</v>
      </c>
      <c r="N42" s="11" t="s">
        <v>18</v>
      </c>
      <c r="O42" s="11" t="s">
        <v>18</v>
      </c>
      <c r="P42" s="11" t="s">
        <v>18</v>
      </c>
      <c r="Q42" s="12" t="s">
        <v>18</v>
      </c>
      <c r="R42" s="13" t="s">
        <v>18</v>
      </c>
      <c r="S42" s="11" t="s">
        <v>18</v>
      </c>
      <c r="T42" s="11" t="s">
        <v>18</v>
      </c>
      <c r="U42" s="11" t="s">
        <v>18</v>
      </c>
      <c r="V42" s="11" t="s">
        <v>18</v>
      </c>
      <c r="W42" s="48" t="s">
        <v>18</v>
      </c>
      <c r="X42" s="49" t="s">
        <v>18</v>
      </c>
      <c r="Y42" s="13" t="s">
        <v>18</v>
      </c>
      <c r="Z42" s="11" t="s">
        <v>18</v>
      </c>
      <c r="AA42" s="11" t="s">
        <v>18</v>
      </c>
      <c r="AB42" s="11" t="s">
        <v>18</v>
      </c>
      <c r="AC42" s="11" t="s">
        <v>18</v>
      </c>
      <c r="AD42" s="50" t="s">
        <v>18</v>
      </c>
      <c r="AE42" s="49" t="s">
        <v>57</v>
      </c>
      <c r="AF42" s="13" t="s">
        <v>18</v>
      </c>
      <c r="AG42" s="11" t="s">
        <v>18</v>
      </c>
      <c r="AH42" s="11" t="s">
        <v>18</v>
      </c>
      <c r="AI42" s="11" t="s">
        <v>18</v>
      </c>
      <c r="AJ42" s="11" t="s">
        <v>18</v>
      </c>
      <c r="AK42" s="51" t="s">
        <v>18</v>
      </c>
      <c r="AL42" s="52" t="s">
        <v>18</v>
      </c>
      <c r="AM42" s="13" t="s">
        <v>18</v>
      </c>
      <c r="AN42" s="11" t="s">
        <v>18</v>
      </c>
      <c r="AO42" s="57"/>
    </row>
    <row r="43" spans="1:41" s="54" customFormat="1" ht="30" customHeight="1" x14ac:dyDescent="0.25">
      <c r="A43" s="10" t="s">
        <v>76</v>
      </c>
      <c r="B43" s="10" t="s">
        <v>77</v>
      </c>
      <c r="C43" s="10" t="s">
        <v>50</v>
      </c>
      <c r="D43" s="10" t="s">
        <v>177</v>
      </c>
      <c r="E43" s="10">
        <v>21</v>
      </c>
      <c r="F43" s="10">
        <v>168.82499999999999</v>
      </c>
      <c r="G43" s="10">
        <v>17.462</v>
      </c>
      <c r="H43" s="10"/>
      <c r="I43" s="56">
        <f t="shared" si="1"/>
        <v>0.10343254849696432</v>
      </c>
      <c r="J43" s="12" t="s">
        <v>29</v>
      </c>
      <c r="K43" s="13" t="s">
        <v>18</v>
      </c>
      <c r="L43" s="11" t="s">
        <v>18</v>
      </c>
      <c r="M43" s="11" t="s">
        <v>18</v>
      </c>
      <c r="N43" s="11" t="s">
        <v>18</v>
      </c>
      <c r="O43" s="11" t="s">
        <v>18</v>
      </c>
      <c r="P43" s="11" t="s">
        <v>18</v>
      </c>
      <c r="Q43" s="12" t="s">
        <v>18</v>
      </c>
      <c r="R43" s="13" t="s">
        <v>18</v>
      </c>
      <c r="S43" s="11" t="s">
        <v>18</v>
      </c>
      <c r="T43" s="11" t="s">
        <v>18</v>
      </c>
      <c r="U43" s="11" t="s">
        <v>18</v>
      </c>
      <c r="V43" s="11" t="s">
        <v>18</v>
      </c>
      <c r="W43" s="48" t="s">
        <v>18</v>
      </c>
      <c r="X43" s="49" t="s">
        <v>18</v>
      </c>
      <c r="Y43" s="13" t="s">
        <v>18</v>
      </c>
      <c r="Z43" s="11" t="s">
        <v>18</v>
      </c>
      <c r="AA43" s="11" t="s">
        <v>18</v>
      </c>
      <c r="AB43" s="11" t="s">
        <v>18</v>
      </c>
      <c r="AC43" s="11" t="s">
        <v>18</v>
      </c>
      <c r="AD43" s="50" t="s">
        <v>18</v>
      </c>
      <c r="AE43" s="49" t="s">
        <v>18</v>
      </c>
      <c r="AF43" s="13" t="s">
        <v>18</v>
      </c>
      <c r="AG43" s="11" t="s">
        <v>18</v>
      </c>
      <c r="AH43" s="11" t="s">
        <v>18</v>
      </c>
      <c r="AI43" s="11" t="s">
        <v>18</v>
      </c>
      <c r="AJ43" s="11" t="s">
        <v>18</v>
      </c>
      <c r="AK43" s="51" t="s">
        <v>18</v>
      </c>
      <c r="AL43" s="52" t="s">
        <v>18</v>
      </c>
      <c r="AM43" s="13" t="s">
        <v>18</v>
      </c>
      <c r="AN43" s="11" t="s">
        <v>18</v>
      </c>
      <c r="AO43" s="57"/>
    </row>
    <row r="44" spans="1:41" s="54" customFormat="1" ht="30" customHeight="1" x14ac:dyDescent="0.25">
      <c r="A44" s="10" t="s">
        <v>76</v>
      </c>
      <c r="B44" s="10" t="s">
        <v>77</v>
      </c>
      <c r="C44" s="10" t="s">
        <v>51</v>
      </c>
      <c r="D44" s="10" t="s">
        <v>177</v>
      </c>
      <c r="E44" s="10">
        <v>21</v>
      </c>
      <c r="F44" s="10">
        <v>168.82499999999999</v>
      </c>
      <c r="G44" s="10">
        <v>29.460999999999999</v>
      </c>
      <c r="H44" s="10"/>
      <c r="I44" s="56">
        <f t="shared" si="1"/>
        <v>0.17450614541685178</v>
      </c>
      <c r="J44" s="12" t="s">
        <v>18</v>
      </c>
      <c r="K44" s="13" t="s">
        <v>29</v>
      </c>
      <c r="L44" s="11" t="s">
        <v>18</v>
      </c>
      <c r="M44" s="11" t="s">
        <v>18</v>
      </c>
      <c r="N44" s="11" t="s">
        <v>18</v>
      </c>
      <c r="O44" s="11" t="s">
        <v>18</v>
      </c>
      <c r="P44" s="11" t="s">
        <v>18</v>
      </c>
      <c r="Q44" s="12" t="s">
        <v>18</v>
      </c>
      <c r="R44" s="13" t="s">
        <v>18</v>
      </c>
      <c r="S44" s="11" t="s">
        <v>18</v>
      </c>
      <c r="T44" s="11" t="s">
        <v>18</v>
      </c>
      <c r="U44" s="11" t="s">
        <v>18</v>
      </c>
      <c r="V44" s="11" t="s">
        <v>18</v>
      </c>
      <c r="W44" s="48" t="s">
        <v>18</v>
      </c>
      <c r="X44" s="49" t="s">
        <v>18</v>
      </c>
      <c r="Y44" s="13" t="s">
        <v>18</v>
      </c>
      <c r="Z44" s="11" t="s">
        <v>18</v>
      </c>
      <c r="AA44" s="11" t="s">
        <v>18</v>
      </c>
      <c r="AB44" s="11" t="s">
        <v>18</v>
      </c>
      <c r="AC44" s="11" t="s">
        <v>18</v>
      </c>
      <c r="AD44" s="50" t="s">
        <v>18</v>
      </c>
      <c r="AE44" s="49" t="s">
        <v>18</v>
      </c>
      <c r="AF44" s="13" t="s">
        <v>18</v>
      </c>
      <c r="AG44" s="11" t="s">
        <v>18</v>
      </c>
      <c r="AH44" s="11" t="s">
        <v>18</v>
      </c>
      <c r="AI44" s="11" t="s">
        <v>18</v>
      </c>
      <c r="AJ44" s="11" t="s">
        <v>18</v>
      </c>
      <c r="AK44" s="51" t="s">
        <v>18</v>
      </c>
      <c r="AL44" s="52" t="s">
        <v>18</v>
      </c>
      <c r="AM44" s="13" t="s">
        <v>18</v>
      </c>
      <c r="AN44" s="11" t="s">
        <v>18</v>
      </c>
      <c r="AO44" s="57"/>
    </row>
    <row r="45" spans="1:41" s="54" customFormat="1" ht="30" customHeight="1" x14ac:dyDescent="0.25">
      <c r="A45" s="10" t="s">
        <v>76</v>
      </c>
      <c r="B45" s="10" t="s">
        <v>77</v>
      </c>
      <c r="C45" s="10" t="s">
        <v>58</v>
      </c>
      <c r="D45" s="10" t="s">
        <v>177</v>
      </c>
      <c r="E45" s="10">
        <v>21</v>
      </c>
      <c r="F45" s="10">
        <v>168.82499999999999</v>
      </c>
      <c r="G45" s="10">
        <v>17.41</v>
      </c>
      <c r="H45" s="10"/>
      <c r="I45" s="56">
        <f t="shared" si="1"/>
        <v>0.10312453724270695</v>
      </c>
      <c r="J45" s="12" t="s">
        <v>18</v>
      </c>
      <c r="K45" s="13" t="s">
        <v>18</v>
      </c>
      <c r="L45" s="11" t="s">
        <v>29</v>
      </c>
      <c r="M45" s="11" t="s">
        <v>18</v>
      </c>
      <c r="N45" s="11" t="s">
        <v>18</v>
      </c>
      <c r="O45" s="11" t="s">
        <v>18</v>
      </c>
      <c r="P45" s="11" t="s">
        <v>18</v>
      </c>
      <c r="Q45" s="12" t="s">
        <v>18</v>
      </c>
      <c r="R45" s="13" t="s">
        <v>18</v>
      </c>
      <c r="S45" s="11" t="s">
        <v>18</v>
      </c>
      <c r="T45" s="11" t="s">
        <v>18</v>
      </c>
      <c r="U45" s="11" t="s">
        <v>18</v>
      </c>
      <c r="V45" s="11" t="s">
        <v>18</v>
      </c>
      <c r="W45" s="48" t="s">
        <v>18</v>
      </c>
      <c r="X45" s="49" t="s">
        <v>18</v>
      </c>
      <c r="Y45" s="13" t="s">
        <v>18</v>
      </c>
      <c r="Z45" s="11" t="s">
        <v>18</v>
      </c>
      <c r="AA45" s="11" t="s">
        <v>18</v>
      </c>
      <c r="AB45" s="11" t="s">
        <v>18</v>
      </c>
      <c r="AC45" s="11" t="s">
        <v>18</v>
      </c>
      <c r="AD45" s="50" t="s">
        <v>18</v>
      </c>
      <c r="AE45" s="49" t="s">
        <v>18</v>
      </c>
      <c r="AF45" s="13" t="s">
        <v>18</v>
      </c>
      <c r="AG45" s="11" t="s">
        <v>18</v>
      </c>
      <c r="AH45" s="11" t="s">
        <v>18</v>
      </c>
      <c r="AI45" s="11" t="s">
        <v>18</v>
      </c>
      <c r="AJ45" s="11" t="s">
        <v>18</v>
      </c>
      <c r="AK45" s="51" t="s">
        <v>18</v>
      </c>
      <c r="AL45" s="52" t="s">
        <v>18</v>
      </c>
      <c r="AM45" s="13" t="s">
        <v>18</v>
      </c>
      <c r="AN45" s="11" t="s">
        <v>18</v>
      </c>
      <c r="AO45" s="57"/>
    </row>
    <row r="46" spans="1:41" s="54" customFormat="1" ht="30" customHeight="1" x14ac:dyDescent="0.25">
      <c r="A46" s="10" t="s">
        <v>76</v>
      </c>
      <c r="B46" s="10" t="s">
        <v>77</v>
      </c>
      <c r="C46" s="10" t="s">
        <v>81</v>
      </c>
      <c r="D46" s="10" t="s">
        <v>177</v>
      </c>
      <c r="E46" s="10">
        <v>21</v>
      </c>
      <c r="F46" s="10">
        <v>168.82499999999999</v>
      </c>
      <c r="G46" s="10">
        <v>104.492</v>
      </c>
      <c r="H46" s="10"/>
      <c r="I46" s="56">
        <f t="shared" si="1"/>
        <v>0.61893676884347704</v>
      </c>
      <c r="J46" s="12" t="s">
        <v>18</v>
      </c>
      <c r="K46" s="13" t="s">
        <v>18</v>
      </c>
      <c r="L46" s="11" t="s">
        <v>18</v>
      </c>
      <c r="M46" s="11" t="s">
        <v>18</v>
      </c>
      <c r="N46" s="11" t="s">
        <v>18</v>
      </c>
      <c r="O46" s="11" t="s">
        <v>18</v>
      </c>
      <c r="P46" s="11" t="s">
        <v>18</v>
      </c>
      <c r="Q46" s="12" t="s">
        <v>18</v>
      </c>
      <c r="R46" s="13" t="s">
        <v>18</v>
      </c>
      <c r="S46" s="11" t="s">
        <v>18</v>
      </c>
      <c r="T46" s="11" t="s">
        <v>18</v>
      </c>
      <c r="U46" s="11" t="s">
        <v>18</v>
      </c>
      <c r="V46" s="11" t="s">
        <v>18</v>
      </c>
      <c r="W46" s="48" t="s">
        <v>18</v>
      </c>
      <c r="X46" s="49" t="s">
        <v>18</v>
      </c>
      <c r="Y46" s="13" t="s">
        <v>29</v>
      </c>
      <c r="Z46" s="11" t="s">
        <v>18</v>
      </c>
      <c r="AA46" s="11" t="s">
        <v>18</v>
      </c>
      <c r="AB46" s="11" t="s">
        <v>18</v>
      </c>
      <c r="AC46" s="11" t="s">
        <v>18</v>
      </c>
      <c r="AD46" s="50" t="s">
        <v>18</v>
      </c>
      <c r="AE46" s="49" t="s">
        <v>18</v>
      </c>
      <c r="AF46" s="13" t="s">
        <v>18</v>
      </c>
      <c r="AG46" s="11" t="s">
        <v>18</v>
      </c>
      <c r="AH46" s="11" t="s">
        <v>18</v>
      </c>
      <c r="AI46" s="11" t="s">
        <v>18</v>
      </c>
      <c r="AJ46" s="11" t="s">
        <v>18</v>
      </c>
      <c r="AK46" s="51" t="s">
        <v>18</v>
      </c>
      <c r="AL46" s="52" t="s">
        <v>18</v>
      </c>
      <c r="AM46" s="13" t="s">
        <v>18</v>
      </c>
      <c r="AN46" s="11" t="s">
        <v>18</v>
      </c>
      <c r="AO46" s="57"/>
    </row>
    <row r="47" spans="1:41" s="54" customFormat="1" ht="30" customHeight="1" x14ac:dyDescent="0.25">
      <c r="A47" s="10" t="s">
        <v>194</v>
      </c>
      <c r="B47" s="10" t="s">
        <v>195</v>
      </c>
      <c r="C47" s="10" t="s">
        <v>50</v>
      </c>
      <c r="D47" s="10" t="s">
        <v>175</v>
      </c>
      <c r="E47" s="10">
        <v>25</v>
      </c>
      <c r="F47" s="10">
        <v>20.27</v>
      </c>
      <c r="G47" s="10">
        <v>10.135</v>
      </c>
      <c r="H47" s="10"/>
      <c r="I47" s="55">
        <f t="shared" si="1"/>
        <v>0.5</v>
      </c>
      <c r="J47" s="12" t="s">
        <v>18</v>
      </c>
      <c r="K47" s="13" t="s">
        <v>18</v>
      </c>
      <c r="L47" s="11" t="s">
        <v>18</v>
      </c>
      <c r="M47" s="11" t="s">
        <v>18</v>
      </c>
      <c r="N47" s="11" t="s">
        <v>18</v>
      </c>
      <c r="O47" s="11" t="s">
        <v>18</v>
      </c>
      <c r="P47" s="11" t="s">
        <v>18</v>
      </c>
      <c r="Q47" s="12" t="s">
        <v>18</v>
      </c>
      <c r="R47" s="13" t="s">
        <v>18</v>
      </c>
      <c r="S47" s="11" t="s">
        <v>18</v>
      </c>
      <c r="T47" s="11" t="s">
        <v>18</v>
      </c>
      <c r="U47" s="11" t="s">
        <v>18</v>
      </c>
      <c r="V47" s="11" t="s">
        <v>18</v>
      </c>
      <c r="W47" s="48" t="s">
        <v>18</v>
      </c>
      <c r="X47" s="49" t="s">
        <v>18</v>
      </c>
      <c r="Y47" s="13" t="s">
        <v>18</v>
      </c>
      <c r="Z47" s="11" t="s">
        <v>18</v>
      </c>
      <c r="AA47" s="11" t="s">
        <v>18</v>
      </c>
      <c r="AB47" s="11" t="s">
        <v>196</v>
      </c>
      <c r="AC47" s="11" t="s">
        <v>18</v>
      </c>
      <c r="AD47" s="50" t="s">
        <v>18</v>
      </c>
      <c r="AE47" s="49" t="s">
        <v>18</v>
      </c>
      <c r="AF47" s="13" t="s">
        <v>18</v>
      </c>
      <c r="AG47" s="11" t="s">
        <v>18</v>
      </c>
      <c r="AH47" s="11" t="s">
        <v>18</v>
      </c>
      <c r="AI47" s="11" t="s">
        <v>18</v>
      </c>
      <c r="AJ47" s="11" t="s">
        <v>18</v>
      </c>
      <c r="AK47" s="51" t="s">
        <v>18</v>
      </c>
      <c r="AL47" s="52" t="s">
        <v>18</v>
      </c>
      <c r="AM47" s="13" t="s">
        <v>18</v>
      </c>
      <c r="AN47" s="11" t="s">
        <v>18</v>
      </c>
      <c r="AO47" s="57"/>
    </row>
    <row r="48" spans="1:41" s="54" customFormat="1" ht="30" customHeight="1" x14ac:dyDescent="0.25">
      <c r="A48" s="10" t="s">
        <v>194</v>
      </c>
      <c r="B48" s="10" t="s">
        <v>195</v>
      </c>
      <c r="C48" s="10" t="s">
        <v>51</v>
      </c>
      <c r="D48" s="10" t="s">
        <v>175</v>
      </c>
      <c r="E48" s="10">
        <v>25</v>
      </c>
      <c r="F48" s="10">
        <v>20.27</v>
      </c>
      <c r="G48" s="10">
        <v>10.135</v>
      </c>
      <c r="H48" s="10"/>
      <c r="I48" s="55">
        <f t="shared" si="1"/>
        <v>0.5</v>
      </c>
      <c r="J48" s="12" t="s">
        <v>18</v>
      </c>
      <c r="K48" s="13" t="s">
        <v>18</v>
      </c>
      <c r="L48" s="11" t="s">
        <v>18</v>
      </c>
      <c r="M48" s="11" t="s">
        <v>18</v>
      </c>
      <c r="N48" s="11" t="s">
        <v>18</v>
      </c>
      <c r="O48" s="11" t="s">
        <v>18</v>
      </c>
      <c r="P48" s="11" t="s">
        <v>18</v>
      </c>
      <c r="Q48" s="12" t="s">
        <v>18</v>
      </c>
      <c r="R48" s="13" t="s">
        <v>18</v>
      </c>
      <c r="S48" s="11" t="s">
        <v>18</v>
      </c>
      <c r="T48" s="11" t="s">
        <v>18</v>
      </c>
      <c r="U48" s="11" t="s">
        <v>18</v>
      </c>
      <c r="V48" s="11" t="s">
        <v>18</v>
      </c>
      <c r="W48" s="48" t="s">
        <v>18</v>
      </c>
      <c r="X48" s="49" t="s">
        <v>18</v>
      </c>
      <c r="Y48" s="13" t="s">
        <v>18</v>
      </c>
      <c r="Z48" s="11" t="s">
        <v>18</v>
      </c>
      <c r="AA48" s="11" t="s">
        <v>18</v>
      </c>
      <c r="AB48" s="11" t="s">
        <v>18</v>
      </c>
      <c r="AC48" s="11" t="s">
        <v>136</v>
      </c>
      <c r="AD48" s="50" t="s">
        <v>18</v>
      </c>
      <c r="AE48" s="49" t="s">
        <v>18</v>
      </c>
      <c r="AF48" s="13" t="s">
        <v>18</v>
      </c>
      <c r="AG48" s="11" t="s">
        <v>18</v>
      </c>
      <c r="AH48" s="11" t="s">
        <v>18</v>
      </c>
      <c r="AI48" s="11" t="s">
        <v>18</v>
      </c>
      <c r="AJ48" s="11" t="s">
        <v>18</v>
      </c>
      <c r="AK48" s="51" t="s">
        <v>18</v>
      </c>
      <c r="AL48" s="52" t="s">
        <v>18</v>
      </c>
      <c r="AM48" s="13" t="s">
        <v>18</v>
      </c>
      <c r="AN48" s="11" t="s">
        <v>18</v>
      </c>
      <c r="AO48" s="57"/>
    </row>
    <row r="49" spans="1:41" s="54" customFormat="1" ht="30" customHeight="1" x14ac:dyDescent="0.25">
      <c r="A49" s="10" t="s">
        <v>147</v>
      </c>
      <c r="B49" s="10" t="s">
        <v>148</v>
      </c>
      <c r="C49" s="10" t="s">
        <v>51</v>
      </c>
      <c r="D49" s="10" t="s">
        <v>177</v>
      </c>
      <c r="E49" s="10">
        <v>21</v>
      </c>
      <c r="F49" s="10">
        <v>115.72799999999999</v>
      </c>
      <c r="G49" s="10">
        <v>57.540999999999997</v>
      </c>
      <c r="H49" s="10"/>
      <c r="I49" s="56">
        <f t="shared" si="1"/>
        <v>0.49720897276372183</v>
      </c>
      <c r="J49" s="12" t="s">
        <v>25</v>
      </c>
      <c r="K49" s="13" t="s">
        <v>25</v>
      </c>
      <c r="L49" s="11" t="s">
        <v>25</v>
      </c>
      <c r="M49" s="11" t="s">
        <v>25</v>
      </c>
      <c r="N49" s="11" t="s">
        <v>25</v>
      </c>
      <c r="O49" s="11" t="s">
        <v>25</v>
      </c>
      <c r="P49" s="11" t="s">
        <v>25</v>
      </c>
      <c r="Q49" s="12" t="s">
        <v>25</v>
      </c>
      <c r="R49" s="13" t="s">
        <v>25</v>
      </c>
      <c r="S49" s="11" t="s">
        <v>25</v>
      </c>
      <c r="T49" s="11" t="s">
        <v>25</v>
      </c>
      <c r="U49" s="11" t="s">
        <v>25</v>
      </c>
      <c r="V49" s="11" t="s">
        <v>25</v>
      </c>
      <c r="W49" s="48" t="s">
        <v>25</v>
      </c>
      <c r="X49" s="49" t="s">
        <v>25</v>
      </c>
      <c r="Y49" s="13" t="s">
        <v>25</v>
      </c>
      <c r="Z49" s="11" t="s">
        <v>25</v>
      </c>
      <c r="AA49" s="11" t="s">
        <v>25</v>
      </c>
      <c r="AB49" s="11" t="s">
        <v>25</v>
      </c>
      <c r="AC49" s="11" t="s">
        <v>25</v>
      </c>
      <c r="AD49" s="50" t="s">
        <v>25</v>
      </c>
      <c r="AE49" s="49" t="s">
        <v>25</v>
      </c>
      <c r="AF49" s="13" t="s">
        <v>25</v>
      </c>
      <c r="AG49" s="11" t="s">
        <v>25</v>
      </c>
      <c r="AH49" s="11" t="s">
        <v>25</v>
      </c>
      <c r="AI49" s="11" t="s">
        <v>25</v>
      </c>
      <c r="AJ49" s="11" t="s">
        <v>25</v>
      </c>
      <c r="AK49" s="51" t="s">
        <v>25</v>
      </c>
      <c r="AL49" s="52" t="s">
        <v>25</v>
      </c>
      <c r="AM49" s="13" t="s">
        <v>25</v>
      </c>
      <c r="AN49" s="11" t="s">
        <v>25</v>
      </c>
      <c r="AO49" s="57"/>
    </row>
    <row r="50" spans="1:41" s="54" customFormat="1" ht="30" customHeight="1" x14ac:dyDescent="0.25">
      <c r="A50" s="10" t="s">
        <v>23</v>
      </c>
      <c r="B50" s="10" t="s">
        <v>26</v>
      </c>
      <c r="C50" s="10" t="s">
        <v>50</v>
      </c>
      <c r="D50" s="10" t="s">
        <v>177</v>
      </c>
      <c r="E50" s="10">
        <v>22</v>
      </c>
      <c r="F50" s="10">
        <v>136.69067999999999</v>
      </c>
      <c r="G50" s="10">
        <v>45.633629999999997</v>
      </c>
      <c r="H50" s="10"/>
      <c r="I50" s="56">
        <f t="shared" si="1"/>
        <v>0.33384595057980543</v>
      </c>
      <c r="J50" s="12" t="s">
        <v>18</v>
      </c>
      <c r="K50" s="13" t="s">
        <v>18</v>
      </c>
      <c r="L50" s="11" t="s">
        <v>18</v>
      </c>
      <c r="M50" s="11" t="s">
        <v>18</v>
      </c>
      <c r="N50" s="11" t="s">
        <v>18</v>
      </c>
      <c r="O50" s="11" t="s">
        <v>74</v>
      </c>
      <c r="P50" s="11" t="s">
        <v>74</v>
      </c>
      <c r="Q50" s="12" t="s">
        <v>18</v>
      </c>
      <c r="R50" s="13" t="s">
        <v>18</v>
      </c>
      <c r="S50" s="11" t="s">
        <v>18</v>
      </c>
      <c r="T50" s="11" t="s">
        <v>18</v>
      </c>
      <c r="U50" s="11" t="s">
        <v>18</v>
      </c>
      <c r="V50" s="11" t="s">
        <v>18</v>
      </c>
      <c r="W50" s="48" t="s">
        <v>18</v>
      </c>
      <c r="X50" s="49" t="s">
        <v>18</v>
      </c>
      <c r="Y50" s="13" t="s">
        <v>18</v>
      </c>
      <c r="Z50" s="11" t="s">
        <v>18</v>
      </c>
      <c r="AA50" s="11" t="s">
        <v>18</v>
      </c>
      <c r="AB50" s="11" t="s">
        <v>18</v>
      </c>
      <c r="AC50" s="11" t="s">
        <v>18</v>
      </c>
      <c r="AD50" s="50" t="s">
        <v>18</v>
      </c>
      <c r="AE50" s="49" t="s">
        <v>18</v>
      </c>
      <c r="AF50" s="13" t="s">
        <v>18</v>
      </c>
      <c r="AG50" s="11" t="s">
        <v>18</v>
      </c>
      <c r="AH50" s="11" t="s">
        <v>18</v>
      </c>
      <c r="AI50" s="11" t="s">
        <v>18</v>
      </c>
      <c r="AJ50" s="11" t="s">
        <v>18</v>
      </c>
      <c r="AK50" s="51" t="s">
        <v>18</v>
      </c>
      <c r="AL50" s="52" t="s">
        <v>18</v>
      </c>
      <c r="AM50" s="13" t="s">
        <v>18</v>
      </c>
      <c r="AN50" s="11" t="s">
        <v>18</v>
      </c>
      <c r="AO50" s="57"/>
    </row>
    <row r="51" spans="1:41" s="54" customFormat="1" ht="30" customHeight="1" x14ac:dyDescent="0.25">
      <c r="A51" s="10" t="s">
        <v>23</v>
      </c>
      <c r="B51" s="10" t="s">
        <v>26</v>
      </c>
      <c r="C51" s="10" t="s">
        <v>51</v>
      </c>
      <c r="D51" s="10" t="s">
        <v>177</v>
      </c>
      <c r="E51" s="10">
        <v>22</v>
      </c>
      <c r="F51" s="10">
        <v>136.69067999999999</v>
      </c>
      <c r="G51" s="10">
        <v>45.615070000000003</v>
      </c>
      <c r="H51" s="10"/>
      <c r="I51" s="56">
        <f t="shared" si="1"/>
        <v>0.33371016955947552</v>
      </c>
      <c r="J51" s="12" t="s">
        <v>18</v>
      </c>
      <c r="K51" s="13" t="s">
        <v>18</v>
      </c>
      <c r="L51" s="11" t="s">
        <v>18</v>
      </c>
      <c r="M51" s="11" t="s">
        <v>18</v>
      </c>
      <c r="N51" s="11" t="s">
        <v>18</v>
      </c>
      <c r="O51" s="11" t="s">
        <v>18</v>
      </c>
      <c r="P51" s="11" t="s">
        <v>18</v>
      </c>
      <c r="Q51" s="12" t="s">
        <v>74</v>
      </c>
      <c r="R51" s="13" t="s">
        <v>74</v>
      </c>
      <c r="S51" s="11" t="s">
        <v>18</v>
      </c>
      <c r="T51" s="11" t="s">
        <v>18</v>
      </c>
      <c r="U51" s="11" t="s">
        <v>18</v>
      </c>
      <c r="V51" s="11" t="s">
        <v>18</v>
      </c>
      <c r="W51" s="48" t="s">
        <v>18</v>
      </c>
      <c r="X51" s="49" t="s">
        <v>18</v>
      </c>
      <c r="Y51" s="13" t="s">
        <v>18</v>
      </c>
      <c r="Z51" s="11" t="s">
        <v>18</v>
      </c>
      <c r="AA51" s="11" t="s">
        <v>18</v>
      </c>
      <c r="AB51" s="11" t="s">
        <v>18</v>
      </c>
      <c r="AC51" s="11" t="s">
        <v>18</v>
      </c>
      <c r="AD51" s="50" t="s">
        <v>18</v>
      </c>
      <c r="AE51" s="49" t="s">
        <v>18</v>
      </c>
      <c r="AF51" s="13" t="s">
        <v>18</v>
      </c>
      <c r="AG51" s="11" t="s">
        <v>18</v>
      </c>
      <c r="AH51" s="11" t="s">
        <v>18</v>
      </c>
      <c r="AI51" s="11" t="s">
        <v>18</v>
      </c>
      <c r="AJ51" s="11" t="s">
        <v>18</v>
      </c>
      <c r="AK51" s="51" t="s">
        <v>18</v>
      </c>
      <c r="AL51" s="52" t="s">
        <v>18</v>
      </c>
      <c r="AM51" s="13" t="s">
        <v>18</v>
      </c>
      <c r="AN51" s="11" t="s">
        <v>18</v>
      </c>
      <c r="AO51" s="57"/>
    </row>
    <row r="52" spans="1:41" s="54" customFormat="1" ht="30" customHeight="1" x14ac:dyDescent="0.25">
      <c r="A52" s="10" t="s">
        <v>23</v>
      </c>
      <c r="B52" s="10" t="s">
        <v>26</v>
      </c>
      <c r="C52" s="10" t="s">
        <v>58</v>
      </c>
      <c r="D52" s="10" t="s">
        <v>177</v>
      </c>
      <c r="E52" s="10">
        <v>22</v>
      </c>
      <c r="F52" s="10">
        <v>136.69067999999999</v>
      </c>
      <c r="G52" s="10">
        <v>45.441980000000001</v>
      </c>
      <c r="H52" s="10"/>
      <c r="I52" s="56">
        <f t="shared" si="1"/>
        <v>0.33244387986071916</v>
      </c>
      <c r="J52" s="12" t="s">
        <v>18</v>
      </c>
      <c r="K52" s="13" t="s">
        <v>18</v>
      </c>
      <c r="L52" s="11" t="s">
        <v>18</v>
      </c>
      <c r="M52" s="11" t="s">
        <v>18</v>
      </c>
      <c r="N52" s="11" t="s">
        <v>18</v>
      </c>
      <c r="O52" s="11" t="s">
        <v>18</v>
      </c>
      <c r="P52" s="11" t="s">
        <v>18</v>
      </c>
      <c r="Q52" s="12" t="s">
        <v>18</v>
      </c>
      <c r="R52" s="13" t="s">
        <v>18</v>
      </c>
      <c r="S52" s="11" t="s">
        <v>74</v>
      </c>
      <c r="T52" s="11" t="s">
        <v>74</v>
      </c>
      <c r="U52" s="11" t="s">
        <v>18</v>
      </c>
      <c r="V52" s="11" t="s">
        <v>18</v>
      </c>
      <c r="W52" s="48" t="s">
        <v>18</v>
      </c>
      <c r="X52" s="49" t="s">
        <v>18</v>
      </c>
      <c r="Y52" s="13" t="s">
        <v>18</v>
      </c>
      <c r="Z52" s="11" t="s">
        <v>18</v>
      </c>
      <c r="AA52" s="11" t="s">
        <v>18</v>
      </c>
      <c r="AB52" s="11" t="s">
        <v>18</v>
      </c>
      <c r="AC52" s="11" t="s">
        <v>18</v>
      </c>
      <c r="AD52" s="50" t="s">
        <v>18</v>
      </c>
      <c r="AE52" s="49" t="s">
        <v>18</v>
      </c>
      <c r="AF52" s="13" t="s">
        <v>18</v>
      </c>
      <c r="AG52" s="11" t="s">
        <v>18</v>
      </c>
      <c r="AH52" s="11" t="s">
        <v>18</v>
      </c>
      <c r="AI52" s="11" t="s">
        <v>18</v>
      </c>
      <c r="AJ52" s="11" t="s">
        <v>18</v>
      </c>
      <c r="AK52" s="51" t="s">
        <v>18</v>
      </c>
      <c r="AL52" s="52" t="s">
        <v>18</v>
      </c>
      <c r="AM52" s="13" t="s">
        <v>18</v>
      </c>
      <c r="AN52" s="11" t="s">
        <v>18</v>
      </c>
      <c r="AO52" s="57"/>
    </row>
    <row r="53" spans="1:41" s="54" customFormat="1" ht="30" customHeight="1" x14ac:dyDescent="0.25">
      <c r="A53" s="10" t="s">
        <v>149</v>
      </c>
      <c r="B53" s="10" t="s">
        <v>150</v>
      </c>
      <c r="C53" s="10" t="s">
        <v>50</v>
      </c>
      <c r="D53" s="10" t="s">
        <v>177</v>
      </c>
      <c r="E53" s="10">
        <v>24</v>
      </c>
      <c r="F53" s="10">
        <v>45.381999999999998</v>
      </c>
      <c r="G53" s="10">
        <v>22.798999999999999</v>
      </c>
      <c r="H53" s="10"/>
      <c r="I53" s="56">
        <f t="shared" si="1"/>
        <v>0.50237979815785994</v>
      </c>
      <c r="J53" s="14" t="s">
        <v>127</v>
      </c>
      <c r="K53" s="14" t="s">
        <v>25</v>
      </c>
      <c r="L53" s="14" t="s">
        <v>25</v>
      </c>
      <c r="M53" s="14" t="s">
        <v>19</v>
      </c>
      <c r="N53" s="15" t="s">
        <v>18</v>
      </c>
      <c r="O53" s="15" t="s">
        <v>18</v>
      </c>
      <c r="P53" s="15" t="s">
        <v>18</v>
      </c>
      <c r="Q53" s="12" t="s">
        <v>18</v>
      </c>
      <c r="R53" s="13" t="s">
        <v>18</v>
      </c>
      <c r="S53" s="11" t="s">
        <v>18</v>
      </c>
      <c r="T53" s="11" t="s">
        <v>18</v>
      </c>
      <c r="U53" s="11" t="s">
        <v>18</v>
      </c>
      <c r="V53" s="11" t="s">
        <v>18</v>
      </c>
      <c r="W53" s="48" t="s">
        <v>18</v>
      </c>
      <c r="X53" s="49" t="s">
        <v>18</v>
      </c>
      <c r="Y53" s="13" t="s">
        <v>18</v>
      </c>
      <c r="Z53" s="11" t="s">
        <v>18</v>
      </c>
      <c r="AA53" s="11" t="s">
        <v>18</v>
      </c>
      <c r="AB53" s="11" t="s">
        <v>18</v>
      </c>
      <c r="AC53" s="11" t="s">
        <v>18</v>
      </c>
      <c r="AD53" s="50" t="s">
        <v>18</v>
      </c>
      <c r="AE53" s="49" t="s">
        <v>18</v>
      </c>
      <c r="AF53" s="13" t="s">
        <v>18</v>
      </c>
      <c r="AG53" s="11" t="s">
        <v>18</v>
      </c>
      <c r="AH53" s="11" t="s">
        <v>18</v>
      </c>
      <c r="AI53" s="11" t="s">
        <v>18</v>
      </c>
      <c r="AJ53" s="11" t="s">
        <v>18</v>
      </c>
      <c r="AK53" s="51" t="s">
        <v>18</v>
      </c>
      <c r="AL53" s="52" t="s">
        <v>18</v>
      </c>
      <c r="AM53" s="13" t="s">
        <v>18</v>
      </c>
      <c r="AN53" s="11" t="s">
        <v>18</v>
      </c>
      <c r="AO53" s="57"/>
    </row>
    <row r="54" spans="1:41" s="54" customFormat="1" ht="30" customHeight="1" x14ac:dyDescent="0.25">
      <c r="A54" s="10" t="s">
        <v>149</v>
      </c>
      <c r="B54" s="10" t="s">
        <v>150</v>
      </c>
      <c r="C54" s="10" t="s">
        <v>51</v>
      </c>
      <c r="D54" s="10" t="s">
        <v>177</v>
      </c>
      <c r="E54" s="10">
        <v>24</v>
      </c>
      <c r="F54" s="10">
        <v>45.381999999999998</v>
      </c>
      <c r="G54" s="10">
        <v>22.582999999999998</v>
      </c>
      <c r="H54" s="10"/>
      <c r="I54" s="56">
        <f t="shared" si="1"/>
        <v>0.49762020184214006</v>
      </c>
      <c r="J54" s="12" t="s">
        <v>18</v>
      </c>
      <c r="K54" s="13" t="s">
        <v>18</v>
      </c>
      <c r="L54" s="11" t="s">
        <v>18</v>
      </c>
      <c r="M54" s="11" t="s">
        <v>18</v>
      </c>
      <c r="N54" s="11" t="s">
        <v>18</v>
      </c>
      <c r="O54" s="11" t="s">
        <v>18</v>
      </c>
      <c r="P54" s="11" t="s">
        <v>18</v>
      </c>
      <c r="Q54" s="14" t="s">
        <v>127</v>
      </c>
      <c r="R54" s="14" t="s">
        <v>25</v>
      </c>
      <c r="S54" s="14" t="s">
        <v>25</v>
      </c>
      <c r="T54" s="14" t="s">
        <v>197</v>
      </c>
      <c r="U54" s="15"/>
      <c r="V54" s="15"/>
      <c r="W54" s="66"/>
      <c r="X54" s="49" t="s">
        <v>18</v>
      </c>
      <c r="Y54" s="13" t="s">
        <v>18</v>
      </c>
      <c r="Z54" s="11" t="s">
        <v>18</v>
      </c>
      <c r="AA54" s="11" t="s">
        <v>18</v>
      </c>
      <c r="AB54" s="11" t="s">
        <v>18</v>
      </c>
      <c r="AC54" s="11" t="s">
        <v>18</v>
      </c>
      <c r="AD54" s="50" t="s">
        <v>18</v>
      </c>
      <c r="AE54" s="49" t="s">
        <v>18</v>
      </c>
      <c r="AF54" s="13" t="s">
        <v>18</v>
      </c>
      <c r="AG54" s="11" t="s">
        <v>18</v>
      </c>
      <c r="AH54" s="11" t="s">
        <v>18</v>
      </c>
      <c r="AI54" s="11" t="s">
        <v>18</v>
      </c>
      <c r="AJ54" s="11" t="s">
        <v>18</v>
      </c>
      <c r="AK54" s="51" t="s">
        <v>18</v>
      </c>
      <c r="AL54" s="52" t="s">
        <v>18</v>
      </c>
      <c r="AM54" s="13" t="s">
        <v>18</v>
      </c>
      <c r="AN54" s="11" t="s">
        <v>18</v>
      </c>
      <c r="AO54" s="57"/>
    </row>
    <row r="55" spans="1:41" s="54" customFormat="1" ht="30" customHeight="1" x14ac:dyDescent="0.25">
      <c r="A55" s="10" t="s">
        <v>121</v>
      </c>
      <c r="B55" s="10" t="s">
        <v>122</v>
      </c>
      <c r="C55" s="10" t="s">
        <v>50</v>
      </c>
      <c r="D55" s="10" t="s">
        <v>177</v>
      </c>
      <c r="E55" s="10">
        <v>26</v>
      </c>
      <c r="F55" s="10">
        <v>265.565</v>
      </c>
      <c r="G55" s="10">
        <v>44.219000000000001</v>
      </c>
      <c r="H55" s="10"/>
      <c r="I55" s="56">
        <f t="shared" si="1"/>
        <v>0.16650914088829477</v>
      </c>
      <c r="J55" s="12" t="s">
        <v>18</v>
      </c>
      <c r="K55" s="13" t="s">
        <v>18</v>
      </c>
      <c r="L55" s="11" t="s">
        <v>18</v>
      </c>
      <c r="M55" s="11" t="s">
        <v>18</v>
      </c>
      <c r="N55" s="11" t="s">
        <v>18</v>
      </c>
      <c r="O55" s="11" t="s">
        <v>18</v>
      </c>
      <c r="P55" s="11" t="s">
        <v>18</v>
      </c>
      <c r="Q55" s="12" t="s">
        <v>25</v>
      </c>
      <c r="R55" s="13" t="s">
        <v>25</v>
      </c>
      <c r="S55" s="11" t="s">
        <v>25</v>
      </c>
      <c r="T55" s="11" t="s">
        <v>25</v>
      </c>
      <c r="U55" s="11" t="s">
        <v>25</v>
      </c>
      <c r="V55" s="11" t="s">
        <v>25</v>
      </c>
      <c r="W55" s="48" t="s">
        <v>25</v>
      </c>
      <c r="X55" s="49" t="s">
        <v>25</v>
      </c>
      <c r="Y55" s="13" t="s">
        <v>25</v>
      </c>
      <c r="Z55" s="11" t="s">
        <v>25</v>
      </c>
      <c r="AA55" s="11" t="s">
        <v>25</v>
      </c>
      <c r="AB55" s="11" t="s">
        <v>25</v>
      </c>
      <c r="AC55" s="11" t="s">
        <v>25</v>
      </c>
      <c r="AD55" s="50" t="s">
        <v>25</v>
      </c>
      <c r="AE55" s="49" t="s">
        <v>25</v>
      </c>
      <c r="AF55" s="13" t="s">
        <v>25</v>
      </c>
      <c r="AG55" s="11" t="s">
        <v>18</v>
      </c>
      <c r="AH55" s="11" t="s">
        <v>18</v>
      </c>
      <c r="AI55" s="11" t="s">
        <v>18</v>
      </c>
      <c r="AJ55" s="11" t="s">
        <v>18</v>
      </c>
      <c r="AK55" s="51" t="s">
        <v>18</v>
      </c>
      <c r="AL55" s="52" t="s">
        <v>18</v>
      </c>
      <c r="AM55" s="13" t="s">
        <v>18</v>
      </c>
      <c r="AN55" s="11" t="s">
        <v>18</v>
      </c>
      <c r="AO55" s="57"/>
    </row>
    <row r="56" spans="1:41" s="54" customFormat="1" ht="30" customHeight="1" x14ac:dyDescent="0.25">
      <c r="A56" s="10" t="s">
        <v>121</v>
      </c>
      <c r="B56" s="10" t="s">
        <v>122</v>
      </c>
      <c r="C56" s="10" t="s">
        <v>51</v>
      </c>
      <c r="D56" s="10" t="s">
        <v>177</v>
      </c>
      <c r="E56" s="10">
        <v>26</v>
      </c>
      <c r="F56" s="10">
        <v>265.565</v>
      </c>
      <c r="G56" s="10">
        <v>44.552999999999997</v>
      </c>
      <c r="H56" s="10"/>
      <c r="I56" s="56">
        <f t="shared" si="1"/>
        <v>0.16776683674429987</v>
      </c>
      <c r="J56" s="12" t="s">
        <v>18</v>
      </c>
      <c r="K56" s="13" t="s">
        <v>18</v>
      </c>
      <c r="L56" s="11" t="s">
        <v>18</v>
      </c>
      <c r="M56" s="11" t="s">
        <v>18</v>
      </c>
      <c r="N56" s="11" t="s">
        <v>18</v>
      </c>
      <c r="O56" s="11" t="s">
        <v>18</v>
      </c>
      <c r="P56" s="11" t="s">
        <v>18</v>
      </c>
      <c r="Q56" s="12" t="s">
        <v>25</v>
      </c>
      <c r="R56" s="13" t="s">
        <v>25</v>
      </c>
      <c r="S56" s="11" t="s">
        <v>25</v>
      </c>
      <c r="T56" s="11" t="s">
        <v>25</v>
      </c>
      <c r="U56" s="11" t="s">
        <v>25</v>
      </c>
      <c r="V56" s="11" t="s">
        <v>25</v>
      </c>
      <c r="W56" s="48" t="s">
        <v>25</v>
      </c>
      <c r="X56" s="49" t="s">
        <v>25</v>
      </c>
      <c r="Y56" s="13" t="s">
        <v>25</v>
      </c>
      <c r="Z56" s="11" t="s">
        <v>25</v>
      </c>
      <c r="AA56" s="11" t="s">
        <v>25</v>
      </c>
      <c r="AB56" s="11" t="s">
        <v>25</v>
      </c>
      <c r="AC56" s="11" t="s">
        <v>25</v>
      </c>
      <c r="AD56" s="50" t="s">
        <v>25</v>
      </c>
      <c r="AE56" s="49" t="s">
        <v>25</v>
      </c>
      <c r="AF56" s="13" t="s">
        <v>25</v>
      </c>
      <c r="AG56" s="11" t="s">
        <v>18</v>
      </c>
      <c r="AH56" s="11" t="s">
        <v>18</v>
      </c>
      <c r="AI56" s="11" t="s">
        <v>18</v>
      </c>
      <c r="AJ56" s="11" t="s">
        <v>18</v>
      </c>
      <c r="AK56" s="51" t="s">
        <v>18</v>
      </c>
      <c r="AL56" s="52" t="s">
        <v>18</v>
      </c>
      <c r="AM56" s="13" t="s">
        <v>18</v>
      </c>
      <c r="AN56" s="11" t="s">
        <v>18</v>
      </c>
      <c r="AO56" s="57"/>
    </row>
    <row r="57" spans="1:41" s="54" customFormat="1" ht="30" customHeight="1" x14ac:dyDescent="0.25">
      <c r="A57" s="10" t="s">
        <v>121</v>
      </c>
      <c r="B57" s="10" t="s">
        <v>122</v>
      </c>
      <c r="C57" s="10" t="s">
        <v>58</v>
      </c>
      <c r="D57" s="10" t="s">
        <v>177</v>
      </c>
      <c r="E57" s="10">
        <v>26</v>
      </c>
      <c r="F57" s="10">
        <v>265.565</v>
      </c>
      <c r="G57" s="10">
        <v>43.765000000000001</v>
      </c>
      <c r="H57" s="10"/>
      <c r="I57" s="56">
        <f t="shared" si="1"/>
        <v>0.16479957825767702</v>
      </c>
      <c r="J57" s="12" t="s">
        <v>18</v>
      </c>
      <c r="K57" s="13" t="s">
        <v>18</v>
      </c>
      <c r="L57" s="11" t="s">
        <v>18</v>
      </c>
      <c r="M57" s="11" t="s">
        <v>18</v>
      </c>
      <c r="N57" s="11" t="s">
        <v>18</v>
      </c>
      <c r="O57" s="11" t="s">
        <v>18</v>
      </c>
      <c r="P57" s="11" t="s">
        <v>18</v>
      </c>
      <c r="Q57" s="12" t="s">
        <v>25</v>
      </c>
      <c r="R57" s="13" t="s">
        <v>25</v>
      </c>
      <c r="S57" s="11" t="s">
        <v>25</v>
      </c>
      <c r="T57" s="11" t="s">
        <v>25</v>
      </c>
      <c r="U57" s="11" t="s">
        <v>25</v>
      </c>
      <c r="V57" s="11" t="s">
        <v>25</v>
      </c>
      <c r="W57" s="48" t="s">
        <v>25</v>
      </c>
      <c r="X57" s="49" t="s">
        <v>25</v>
      </c>
      <c r="Y57" s="13" t="s">
        <v>25</v>
      </c>
      <c r="Z57" s="11" t="s">
        <v>25</v>
      </c>
      <c r="AA57" s="11" t="s">
        <v>25</v>
      </c>
      <c r="AB57" s="11" t="s">
        <v>25</v>
      </c>
      <c r="AC57" s="11" t="s">
        <v>25</v>
      </c>
      <c r="AD57" s="50" t="s">
        <v>25</v>
      </c>
      <c r="AE57" s="49" t="s">
        <v>25</v>
      </c>
      <c r="AF57" s="13" t="s">
        <v>25</v>
      </c>
      <c r="AG57" s="11" t="s">
        <v>18</v>
      </c>
      <c r="AH57" s="11" t="s">
        <v>18</v>
      </c>
      <c r="AI57" s="11" t="s">
        <v>18</v>
      </c>
      <c r="AJ57" s="11" t="s">
        <v>18</v>
      </c>
      <c r="AK57" s="51" t="s">
        <v>18</v>
      </c>
      <c r="AL57" s="52" t="s">
        <v>18</v>
      </c>
      <c r="AM57" s="13" t="s">
        <v>18</v>
      </c>
      <c r="AN57" s="11" t="s">
        <v>18</v>
      </c>
      <c r="AO57" s="57"/>
    </row>
    <row r="58" spans="1:41" s="54" customFormat="1" ht="30" customHeight="1" x14ac:dyDescent="0.25">
      <c r="A58" s="10" t="s">
        <v>55</v>
      </c>
      <c r="B58" s="10" t="s">
        <v>198</v>
      </c>
      <c r="C58" s="10" t="s">
        <v>50</v>
      </c>
      <c r="D58" s="10" t="s">
        <v>177</v>
      </c>
      <c r="E58" s="10">
        <v>30</v>
      </c>
      <c r="F58" s="67">
        <v>1.635953</v>
      </c>
      <c r="G58" s="67">
        <v>0.80396100000000004</v>
      </c>
      <c r="H58" s="68">
        <f>G58/SUM(F58:F64)</f>
        <v>1.5250178626381875E-3</v>
      </c>
      <c r="I58" s="56">
        <f t="shared" si="1"/>
        <v>0.49143282233658303</v>
      </c>
      <c r="J58" s="12" t="s">
        <v>18</v>
      </c>
      <c r="K58" s="13" t="s">
        <v>18</v>
      </c>
      <c r="L58" s="11" t="s">
        <v>18</v>
      </c>
      <c r="M58" s="11" t="s">
        <v>18</v>
      </c>
      <c r="N58" s="11" t="s">
        <v>18</v>
      </c>
      <c r="O58" s="11" t="s">
        <v>18</v>
      </c>
      <c r="P58" s="11" t="s">
        <v>18</v>
      </c>
      <c r="Q58" s="12" t="s">
        <v>18</v>
      </c>
      <c r="R58" s="13" t="s">
        <v>18</v>
      </c>
      <c r="S58" s="11" t="s">
        <v>18</v>
      </c>
      <c r="T58" s="11" t="s">
        <v>18</v>
      </c>
      <c r="U58" s="11" t="s">
        <v>57</v>
      </c>
      <c r="V58" s="11" t="s">
        <v>18</v>
      </c>
      <c r="W58" s="48" t="s">
        <v>18</v>
      </c>
      <c r="X58" s="49" t="s">
        <v>18</v>
      </c>
      <c r="Y58" s="13" t="s">
        <v>18</v>
      </c>
      <c r="Z58" s="11" t="s">
        <v>18</v>
      </c>
      <c r="AA58" s="11" t="s">
        <v>18</v>
      </c>
      <c r="AB58" s="11" t="s">
        <v>18</v>
      </c>
      <c r="AC58" s="11" t="s">
        <v>18</v>
      </c>
      <c r="AD58" s="50" t="s">
        <v>18</v>
      </c>
      <c r="AE58" s="49" t="s">
        <v>18</v>
      </c>
      <c r="AF58" s="13" t="s">
        <v>18</v>
      </c>
      <c r="AG58" s="11" t="s">
        <v>18</v>
      </c>
      <c r="AH58" s="11" t="s">
        <v>18</v>
      </c>
      <c r="AI58" s="11" t="s">
        <v>18</v>
      </c>
      <c r="AJ58" s="11" t="s">
        <v>18</v>
      </c>
      <c r="AK58" s="51" t="s">
        <v>18</v>
      </c>
      <c r="AL58" s="52" t="s">
        <v>18</v>
      </c>
      <c r="AM58" s="13" t="s">
        <v>18</v>
      </c>
      <c r="AN58" s="11" t="s">
        <v>18</v>
      </c>
      <c r="AO58" s="57"/>
    </row>
    <row r="59" spans="1:41" s="54" customFormat="1" ht="30" customHeight="1" x14ac:dyDescent="0.25">
      <c r="A59" s="10" t="s">
        <v>55</v>
      </c>
      <c r="B59" s="10" t="s">
        <v>198</v>
      </c>
      <c r="C59" s="10" t="s">
        <v>51</v>
      </c>
      <c r="D59" s="10" t="s">
        <v>177</v>
      </c>
      <c r="E59" s="10">
        <v>30</v>
      </c>
      <c r="F59" s="67">
        <v>1.635953</v>
      </c>
      <c r="G59" s="67">
        <v>0.83199199999999995</v>
      </c>
      <c r="H59" s="68">
        <f>G59/SUM(F59:F65)</f>
        <v>1.5831020106344261E-3</v>
      </c>
      <c r="I59" s="56">
        <f t="shared" si="1"/>
        <v>0.50856717766341697</v>
      </c>
      <c r="J59" s="12" t="s">
        <v>18</v>
      </c>
      <c r="K59" s="13" t="s">
        <v>18</v>
      </c>
      <c r="L59" s="11" t="s">
        <v>18</v>
      </c>
      <c r="M59" s="11" t="s">
        <v>18</v>
      </c>
      <c r="N59" s="11" t="s">
        <v>18</v>
      </c>
      <c r="O59" s="11" t="s">
        <v>18</v>
      </c>
      <c r="P59" s="11" t="s">
        <v>18</v>
      </c>
      <c r="Q59" s="12" t="s">
        <v>18</v>
      </c>
      <c r="R59" s="13" t="s">
        <v>18</v>
      </c>
      <c r="S59" s="11" t="s">
        <v>18</v>
      </c>
      <c r="T59" s="11" t="s">
        <v>18</v>
      </c>
      <c r="U59" s="11" t="s">
        <v>18</v>
      </c>
      <c r="V59" s="11" t="s">
        <v>57</v>
      </c>
      <c r="W59" s="48" t="s">
        <v>18</v>
      </c>
      <c r="X59" s="49" t="s">
        <v>18</v>
      </c>
      <c r="Y59" s="13" t="s">
        <v>18</v>
      </c>
      <c r="Z59" s="11" t="s">
        <v>18</v>
      </c>
      <c r="AA59" s="11" t="s">
        <v>18</v>
      </c>
      <c r="AB59" s="11" t="s">
        <v>18</v>
      </c>
      <c r="AC59" s="11" t="s">
        <v>18</v>
      </c>
      <c r="AD59" s="50" t="s">
        <v>18</v>
      </c>
      <c r="AE59" s="49" t="s">
        <v>18</v>
      </c>
      <c r="AF59" s="13" t="s">
        <v>18</v>
      </c>
      <c r="AG59" s="11" t="s">
        <v>18</v>
      </c>
      <c r="AH59" s="11" t="s">
        <v>18</v>
      </c>
      <c r="AI59" s="11" t="s">
        <v>18</v>
      </c>
      <c r="AJ59" s="11" t="s">
        <v>18</v>
      </c>
      <c r="AK59" s="51" t="s">
        <v>18</v>
      </c>
      <c r="AL59" s="52" t="s">
        <v>18</v>
      </c>
      <c r="AM59" s="13" t="s">
        <v>18</v>
      </c>
      <c r="AN59" s="11" t="s">
        <v>18</v>
      </c>
      <c r="AO59" s="57"/>
    </row>
    <row r="60" spans="1:41" s="54" customFormat="1" ht="30" customHeight="1" x14ac:dyDescent="0.25">
      <c r="A60" s="10" t="s">
        <v>68</v>
      </c>
      <c r="B60" s="10" t="s">
        <v>69</v>
      </c>
      <c r="C60" s="10" t="s">
        <v>17</v>
      </c>
      <c r="D60" s="10" t="s">
        <v>175</v>
      </c>
      <c r="E60" s="10">
        <v>26</v>
      </c>
      <c r="F60" s="10">
        <v>19.966999999999999</v>
      </c>
      <c r="G60" s="10">
        <v>19.966999999999999</v>
      </c>
      <c r="H60" s="10"/>
      <c r="I60" s="55">
        <f t="shared" si="1"/>
        <v>1</v>
      </c>
      <c r="J60" s="12" t="s">
        <v>18</v>
      </c>
      <c r="K60" s="13" t="s">
        <v>18</v>
      </c>
      <c r="L60" s="11" t="s">
        <v>18</v>
      </c>
      <c r="M60" s="11" t="s">
        <v>18</v>
      </c>
      <c r="N60" s="11" t="s">
        <v>18</v>
      </c>
      <c r="O60" s="11" t="s">
        <v>18</v>
      </c>
      <c r="P60" s="11" t="s">
        <v>18</v>
      </c>
      <c r="Q60" s="12" t="s">
        <v>18</v>
      </c>
      <c r="R60" s="13" t="s">
        <v>18</v>
      </c>
      <c r="S60" s="11" t="s">
        <v>18</v>
      </c>
      <c r="T60" s="11" t="s">
        <v>18</v>
      </c>
      <c r="U60" s="11" t="s">
        <v>18</v>
      </c>
      <c r="V60" s="11" t="s">
        <v>18</v>
      </c>
      <c r="W60" s="48" t="s">
        <v>18</v>
      </c>
      <c r="X60" s="49" t="s">
        <v>18</v>
      </c>
      <c r="Y60" s="13" t="s">
        <v>70</v>
      </c>
      <c r="Z60" s="11" t="s">
        <v>18</v>
      </c>
      <c r="AA60" s="11" t="s">
        <v>18</v>
      </c>
      <c r="AB60" s="11" t="s">
        <v>18</v>
      </c>
      <c r="AC60" s="11" t="s">
        <v>18</v>
      </c>
      <c r="AD60" s="50" t="s">
        <v>18</v>
      </c>
      <c r="AE60" s="49" t="s">
        <v>18</v>
      </c>
      <c r="AF60" s="13" t="s">
        <v>18</v>
      </c>
      <c r="AG60" s="11" t="s">
        <v>18</v>
      </c>
      <c r="AH60" s="11" t="s">
        <v>18</v>
      </c>
      <c r="AI60" s="11" t="s">
        <v>18</v>
      </c>
      <c r="AJ60" s="11" t="s">
        <v>18</v>
      </c>
      <c r="AK60" s="51" t="s">
        <v>18</v>
      </c>
      <c r="AL60" s="52" t="s">
        <v>18</v>
      </c>
      <c r="AM60" s="13" t="s">
        <v>18</v>
      </c>
      <c r="AN60" s="11" t="s">
        <v>18</v>
      </c>
      <c r="AO60" s="57"/>
    </row>
    <row r="61" spans="1:41" s="54" customFormat="1" ht="30" customHeight="1" x14ac:dyDescent="0.25">
      <c r="A61" s="10" t="s">
        <v>23</v>
      </c>
      <c r="B61" s="10" t="s">
        <v>109</v>
      </c>
      <c r="C61" s="10" t="s">
        <v>184</v>
      </c>
      <c r="D61" s="10" t="s">
        <v>182</v>
      </c>
      <c r="E61" s="10">
        <v>41</v>
      </c>
      <c r="F61" s="10">
        <v>460</v>
      </c>
      <c r="G61" s="10">
        <v>168.58996999999999</v>
      </c>
      <c r="H61" s="10"/>
      <c r="I61" s="55">
        <f t="shared" si="1"/>
        <v>0.36649993478260867</v>
      </c>
      <c r="J61" s="12" t="s">
        <v>18</v>
      </c>
      <c r="K61" s="13" t="s">
        <v>18</v>
      </c>
      <c r="L61" s="11" t="s">
        <v>18</v>
      </c>
      <c r="M61" s="11" t="s">
        <v>18</v>
      </c>
      <c r="N61" s="11" t="s">
        <v>18</v>
      </c>
      <c r="O61" s="11" t="s">
        <v>18</v>
      </c>
      <c r="P61" s="11" t="s">
        <v>18</v>
      </c>
      <c r="Q61" s="12" t="s">
        <v>18</v>
      </c>
      <c r="R61" s="13" t="s">
        <v>18</v>
      </c>
      <c r="S61" s="11" t="s">
        <v>18</v>
      </c>
      <c r="T61" s="11" t="s">
        <v>18</v>
      </c>
      <c r="U61" s="11" t="s">
        <v>18</v>
      </c>
      <c r="V61" s="11" t="s">
        <v>18</v>
      </c>
      <c r="W61" s="48" t="s">
        <v>18</v>
      </c>
      <c r="X61" s="49" t="s">
        <v>18</v>
      </c>
      <c r="Y61" s="13" t="s">
        <v>18</v>
      </c>
      <c r="Z61" s="11" t="s">
        <v>18</v>
      </c>
      <c r="AA61" s="11" t="s">
        <v>18</v>
      </c>
      <c r="AB61" s="11" t="s">
        <v>18</v>
      </c>
      <c r="AC61" s="11" t="s">
        <v>18</v>
      </c>
      <c r="AD61" s="50" t="s">
        <v>18</v>
      </c>
      <c r="AE61" s="49" t="s">
        <v>18</v>
      </c>
      <c r="AF61" s="13" t="s">
        <v>18</v>
      </c>
      <c r="AG61" s="11" t="s">
        <v>18</v>
      </c>
      <c r="AH61" s="11" t="s">
        <v>18</v>
      </c>
      <c r="AI61" s="11" t="s">
        <v>18</v>
      </c>
      <c r="AJ61" s="11" t="s">
        <v>199</v>
      </c>
      <c r="AK61" s="51" t="s">
        <v>18</v>
      </c>
      <c r="AL61" s="52" t="s">
        <v>18</v>
      </c>
      <c r="AM61" s="13" t="s">
        <v>18</v>
      </c>
      <c r="AN61" s="11" t="s">
        <v>18</v>
      </c>
      <c r="AO61" s="57"/>
    </row>
    <row r="62" spans="1:41" s="54" customFormat="1" ht="30" customHeight="1" x14ac:dyDescent="0.25">
      <c r="A62" s="10" t="s">
        <v>161</v>
      </c>
      <c r="B62" s="10" t="s">
        <v>162</v>
      </c>
      <c r="C62" s="10" t="s">
        <v>200</v>
      </c>
      <c r="D62" s="10" t="s">
        <v>182</v>
      </c>
      <c r="E62" s="10">
        <v>43</v>
      </c>
      <c r="F62" s="10">
        <v>21.971229999999998</v>
      </c>
      <c r="G62" s="10">
        <v>5.7320000000000002</v>
      </c>
      <c r="H62" s="10"/>
      <c r="I62" s="55">
        <f t="shared" si="1"/>
        <v>0.26088662309756899</v>
      </c>
      <c r="J62" s="12" t="s">
        <v>18</v>
      </c>
      <c r="K62" s="13" t="s">
        <v>18</v>
      </c>
      <c r="L62" s="11" t="s">
        <v>18</v>
      </c>
      <c r="M62" s="11" t="s">
        <v>18</v>
      </c>
      <c r="N62" s="11" t="s">
        <v>18</v>
      </c>
      <c r="O62" s="11" t="s">
        <v>18</v>
      </c>
      <c r="P62" s="11" t="s">
        <v>18</v>
      </c>
      <c r="Q62" s="12" t="s">
        <v>201</v>
      </c>
      <c r="R62" s="13" t="s">
        <v>18</v>
      </c>
      <c r="S62" s="11" t="s">
        <v>18</v>
      </c>
      <c r="T62" s="11" t="s">
        <v>18</v>
      </c>
      <c r="U62" s="11" t="s">
        <v>18</v>
      </c>
      <c r="V62" s="11" t="s">
        <v>18</v>
      </c>
      <c r="W62" s="48" t="s">
        <v>18</v>
      </c>
      <c r="X62" s="49" t="s">
        <v>18</v>
      </c>
      <c r="Y62" s="13" t="s">
        <v>18</v>
      </c>
      <c r="Z62" s="11" t="s">
        <v>18</v>
      </c>
      <c r="AA62" s="11" t="s">
        <v>18</v>
      </c>
      <c r="AB62" s="11" t="s">
        <v>18</v>
      </c>
      <c r="AC62" s="11" t="s">
        <v>18</v>
      </c>
      <c r="AD62" s="50" t="s">
        <v>18</v>
      </c>
      <c r="AE62" s="49" t="s">
        <v>18</v>
      </c>
      <c r="AF62" s="13" t="s">
        <v>18</v>
      </c>
      <c r="AG62" s="11" t="s">
        <v>18</v>
      </c>
      <c r="AH62" s="11" t="s">
        <v>18</v>
      </c>
      <c r="AI62" s="11" t="s">
        <v>18</v>
      </c>
      <c r="AJ62" s="11" t="s">
        <v>18</v>
      </c>
      <c r="AK62" s="51" t="s">
        <v>18</v>
      </c>
      <c r="AL62" s="52" t="s">
        <v>18</v>
      </c>
      <c r="AM62" s="13" t="s">
        <v>18</v>
      </c>
      <c r="AN62" s="11" t="s">
        <v>18</v>
      </c>
      <c r="AO62" s="57"/>
    </row>
    <row r="63" spans="1:41" s="54" customFormat="1" ht="30" customHeight="1" x14ac:dyDescent="0.25">
      <c r="A63" s="10" t="s">
        <v>161</v>
      </c>
      <c r="B63" s="10" t="s">
        <v>162</v>
      </c>
      <c r="C63" s="10" t="s">
        <v>202</v>
      </c>
      <c r="D63" s="10" t="s">
        <v>182</v>
      </c>
      <c r="E63" s="10">
        <v>43</v>
      </c>
      <c r="F63" s="10">
        <v>21.971229999999998</v>
      </c>
      <c r="G63" s="10">
        <v>5.7320000000000002</v>
      </c>
      <c r="H63" s="10"/>
      <c r="I63" s="55">
        <f t="shared" si="1"/>
        <v>0.26088662309756899</v>
      </c>
      <c r="J63" s="12" t="s">
        <v>18</v>
      </c>
      <c r="K63" s="13" t="s">
        <v>18</v>
      </c>
      <c r="L63" s="11" t="s">
        <v>18</v>
      </c>
      <c r="M63" s="11" t="s">
        <v>18</v>
      </c>
      <c r="N63" s="11" t="s">
        <v>18</v>
      </c>
      <c r="O63" s="11" t="s">
        <v>18</v>
      </c>
      <c r="P63" s="11" t="s">
        <v>18</v>
      </c>
      <c r="Q63" s="12" t="s">
        <v>203</v>
      </c>
      <c r="R63" s="13" t="s">
        <v>18</v>
      </c>
      <c r="S63" s="11" t="s">
        <v>18</v>
      </c>
      <c r="T63" s="11" t="s">
        <v>18</v>
      </c>
      <c r="U63" s="11" t="s">
        <v>18</v>
      </c>
      <c r="V63" s="11" t="s">
        <v>18</v>
      </c>
      <c r="W63" s="48" t="s">
        <v>18</v>
      </c>
      <c r="X63" s="49" t="s">
        <v>18</v>
      </c>
      <c r="Y63" s="13" t="s">
        <v>18</v>
      </c>
      <c r="Z63" s="11" t="s">
        <v>18</v>
      </c>
      <c r="AA63" s="11" t="s">
        <v>18</v>
      </c>
      <c r="AB63" s="11" t="s">
        <v>18</v>
      </c>
      <c r="AC63" s="11" t="s">
        <v>18</v>
      </c>
      <c r="AD63" s="50" t="s">
        <v>18</v>
      </c>
      <c r="AE63" s="49" t="s">
        <v>18</v>
      </c>
      <c r="AF63" s="13" t="s">
        <v>18</v>
      </c>
      <c r="AG63" s="11" t="s">
        <v>18</v>
      </c>
      <c r="AH63" s="11" t="s">
        <v>18</v>
      </c>
      <c r="AI63" s="11" t="s">
        <v>18</v>
      </c>
      <c r="AJ63" s="11" t="s">
        <v>18</v>
      </c>
      <c r="AK63" s="51" t="s">
        <v>18</v>
      </c>
      <c r="AL63" s="52" t="s">
        <v>18</v>
      </c>
      <c r="AM63" s="13" t="s">
        <v>18</v>
      </c>
      <c r="AN63" s="11" t="s">
        <v>18</v>
      </c>
      <c r="AO63" s="57"/>
    </row>
    <row r="64" spans="1:41" s="54" customFormat="1" ht="30" customHeight="1" x14ac:dyDescent="0.25">
      <c r="A64" s="45" t="s">
        <v>23</v>
      </c>
      <c r="B64" s="45" t="s">
        <v>204</v>
      </c>
      <c r="C64" s="45" t="s">
        <v>17</v>
      </c>
      <c r="D64" s="45"/>
      <c r="E64" s="45"/>
      <c r="F64" s="45"/>
      <c r="G64" s="45"/>
      <c r="H64" s="45"/>
      <c r="I64" s="55" t="e">
        <f t="shared" si="1"/>
        <v>#DIV/0!</v>
      </c>
      <c r="J64" s="12" t="s">
        <v>25</v>
      </c>
      <c r="K64" s="13" t="s">
        <v>25</v>
      </c>
      <c r="L64" s="11" t="s">
        <v>25</v>
      </c>
      <c r="M64" s="11" t="s">
        <v>25</v>
      </c>
      <c r="N64" s="11" t="s">
        <v>25</v>
      </c>
      <c r="O64" s="11" t="s">
        <v>25</v>
      </c>
      <c r="P64" s="11" t="s">
        <v>25</v>
      </c>
      <c r="Q64" s="12" t="s">
        <v>25</v>
      </c>
      <c r="R64" s="13" t="s">
        <v>25</v>
      </c>
      <c r="S64" s="11" t="s">
        <v>25</v>
      </c>
      <c r="T64" s="11" t="s">
        <v>25</v>
      </c>
      <c r="U64" s="11" t="s">
        <v>25</v>
      </c>
      <c r="V64" s="11" t="s">
        <v>25</v>
      </c>
      <c r="W64" s="48" t="s">
        <v>25</v>
      </c>
      <c r="X64" s="49" t="s">
        <v>25</v>
      </c>
      <c r="Y64" s="13" t="s">
        <v>25</v>
      </c>
      <c r="Z64" s="11" t="s">
        <v>25</v>
      </c>
      <c r="AA64" s="11" t="s">
        <v>25</v>
      </c>
      <c r="AB64" s="11" t="s">
        <v>25</v>
      </c>
      <c r="AC64" s="11" t="s">
        <v>25</v>
      </c>
      <c r="AD64" s="50" t="s">
        <v>25</v>
      </c>
      <c r="AE64" s="49" t="s">
        <v>25</v>
      </c>
      <c r="AF64" s="13" t="s">
        <v>25</v>
      </c>
      <c r="AG64" s="11" t="s">
        <v>25</v>
      </c>
      <c r="AH64" s="11" t="s">
        <v>25</v>
      </c>
      <c r="AI64" s="11" t="s">
        <v>25</v>
      </c>
      <c r="AJ64" s="11" t="s">
        <v>25</v>
      </c>
      <c r="AK64" s="51" t="s">
        <v>25</v>
      </c>
      <c r="AL64" s="52" t="s">
        <v>25</v>
      </c>
      <c r="AM64" s="13" t="s">
        <v>25</v>
      </c>
      <c r="AN64" s="11" t="s">
        <v>25</v>
      </c>
      <c r="AO64" s="57"/>
    </row>
    <row r="65" spans="1:41" s="54" customFormat="1" ht="30" customHeight="1" x14ac:dyDescent="0.25">
      <c r="A65" s="45" t="s">
        <v>23</v>
      </c>
      <c r="B65" s="45" t="s">
        <v>204</v>
      </c>
      <c r="C65" s="45" t="s">
        <v>50</v>
      </c>
      <c r="D65" s="45"/>
      <c r="E65" s="45"/>
      <c r="F65" s="45"/>
      <c r="G65" s="45"/>
      <c r="H65" s="45"/>
      <c r="I65" s="55" t="e">
        <f t="shared" si="1"/>
        <v>#DIV/0!</v>
      </c>
      <c r="J65" s="12" t="s">
        <v>25</v>
      </c>
      <c r="K65" s="13" t="s">
        <v>25</v>
      </c>
      <c r="L65" s="11" t="s">
        <v>25</v>
      </c>
      <c r="M65" s="11" t="s">
        <v>25</v>
      </c>
      <c r="N65" s="11" t="s">
        <v>25</v>
      </c>
      <c r="O65" s="11" t="s">
        <v>25</v>
      </c>
      <c r="P65" s="11" t="s">
        <v>25</v>
      </c>
      <c r="Q65" s="12" t="s">
        <v>25</v>
      </c>
      <c r="R65" s="13" t="s">
        <v>25</v>
      </c>
      <c r="S65" s="11" t="s">
        <v>25</v>
      </c>
      <c r="T65" s="11" t="s">
        <v>25</v>
      </c>
      <c r="U65" s="11" t="s">
        <v>25</v>
      </c>
      <c r="V65" s="11" t="s">
        <v>25</v>
      </c>
      <c r="W65" s="48" t="s">
        <v>25</v>
      </c>
      <c r="X65" s="49" t="s">
        <v>25</v>
      </c>
      <c r="Y65" s="13" t="s">
        <v>25</v>
      </c>
      <c r="Z65" s="11" t="s">
        <v>25</v>
      </c>
      <c r="AA65" s="11" t="s">
        <v>25</v>
      </c>
      <c r="AB65" s="11" t="s">
        <v>25</v>
      </c>
      <c r="AC65" s="11" t="s">
        <v>25</v>
      </c>
      <c r="AD65" s="50" t="s">
        <v>25</v>
      </c>
      <c r="AE65" s="49" t="s">
        <v>25</v>
      </c>
      <c r="AF65" s="13" t="s">
        <v>25</v>
      </c>
      <c r="AG65" s="11" t="s">
        <v>25</v>
      </c>
      <c r="AH65" s="11" t="s">
        <v>25</v>
      </c>
      <c r="AI65" s="11" t="s">
        <v>25</v>
      </c>
      <c r="AJ65" s="11" t="s">
        <v>25</v>
      </c>
      <c r="AK65" s="51" t="s">
        <v>25</v>
      </c>
      <c r="AL65" s="52" t="s">
        <v>25</v>
      </c>
      <c r="AM65" s="13" t="s">
        <v>25</v>
      </c>
      <c r="AN65" s="11" t="s">
        <v>25</v>
      </c>
      <c r="AO65" s="57"/>
    </row>
    <row r="66" spans="1:41" s="54" customFormat="1" ht="30" customHeight="1" x14ac:dyDescent="0.25">
      <c r="A66" s="45" t="s">
        <v>23</v>
      </c>
      <c r="B66" s="45" t="s">
        <v>204</v>
      </c>
      <c r="C66" s="45" t="s">
        <v>51</v>
      </c>
      <c r="D66" s="45"/>
      <c r="E66" s="45"/>
      <c r="F66" s="45"/>
      <c r="G66" s="45"/>
      <c r="H66" s="45"/>
      <c r="I66" s="55" t="e">
        <f t="shared" si="1"/>
        <v>#DIV/0!</v>
      </c>
      <c r="J66" s="12" t="s">
        <v>18</v>
      </c>
      <c r="K66" s="13" t="s">
        <v>18</v>
      </c>
      <c r="L66" s="11" t="s">
        <v>18</v>
      </c>
      <c r="M66" s="11" t="s">
        <v>18</v>
      </c>
      <c r="N66" s="11" t="s">
        <v>18</v>
      </c>
      <c r="O66" s="11" t="s">
        <v>18</v>
      </c>
      <c r="P66" s="11" t="s">
        <v>18</v>
      </c>
      <c r="Q66" s="12" t="s">
        <v>18</v>
      </c>
      <c r="R66" s="13" t="s">
        <v>18</v>
      </c>
      <c r="S66" s="11" t="s">
        <v>18</v>
      </c>
      <c r="T66" s="11" t="s">
        <v>18</v>
      </c>
      <c r="U66" s="11" t="s">
        <v>18</v>
      </c>
      <c r="V66" s="11" t="s">
        <v>18</v>
      </c>
      <c r="W66" s="48" t="s">
        <v>18</v>
      </c>
      <c r="X66" s="49" t="s">
        <v>18</v>
      </c>
      <c r="Y66" s="13" t="s">
        <v>18</v>
      </c>
      <c r="Z66" s="11" t="s">
        <v>18</v>
      </c>
      <c r="AA66" s="11" t="s">
        <v>18</v>
      </c>
      <c r="AB66" s="11" t="s">
        <v>18</v>
      </c>
      <c r="AC66" s="11" t="s">
        <v>25</v>
      </c>
      <c r="AD66" s="50" t="s">
        <v>25</v>
      </c>
      <c r="AE66" s="49" t="s">
        <v>25</v>
      </c>
      <c r="AF66" s="13" t="s">
        <v>25</v>
      </c>
      <c r="AG66" s="11" t="s">
        <v>25</v>
      </c>
      <c r="AH66" s="11" t="s">
        <v>25</v>
      </c>
      <c r="AI66" s="11" t="s">
        <v>18</v>
      </c>
      <c r="AJ66" s="11" t="s">
        <v>18</v>
      </c>
      <c r="AK66" s="51" t="s">
        <v>18</v>
      </c>
      <c r="AL66" s="52" t="s">
        <v>18</v>
      </c>
      <c r="AM66" s="13" t="s">
        <v>18</v>
      </c>
      <c r="AN66" s="11" t="s">
        <v>18</v>
      </c>
      <c r="AO66" s="57"/>
    </row>
    <row r="67" spans="1:41" s="54" customFormat="1" ht="30" customHeight="1" x14ac:dyDescent="0.25">
      <c r="A67" s="10" t="s">
        <v>161</v>
      </c>
      <c r="B67" s="10" t="s">
        <v>162</v>
      </c>
      <c r="C67" s="10" t="s">
        <v>205</v>
      </c>
      <c r="D67" s="10" t="s">
        <v>182</v>
      </c>
      <c r="E67" s="10">
        <v>43</v>
      </c>
      <c r="F67" s="10">
        <v>21.971229999999998</v>
      </c>
      <c r="G67" s="10">
        <v>5.7320000000000002</v>
      </c>
      <c r="H67" s="10"/>
      <c r="I67" s="55">
        <f t="shared" si="1"/>
        <v>0.26088662309756899</v>
      </c>
      <c r="J67" s="12" t="s">
        <v>18</v>
      </c>
      <c r="K67" s="13" t="s">
        <v>18</v>
      </c>
      <c r="L67" s="11" t="s">
        <v>18</v>
      </c>
      <c r="M67" s="11" t="s">
        <v>18</v>
      </c>
      <c r="N67" s="11" t="s">
        <v>18</v>
      </c>
      <c r="O67" s="11" t="s">
        <v>163</v>
      </c>
      <c r="P67" s="11" t="s">
        <v>18</v>
      </c>
      <c r="Q67" s="12" t="s">
        <v>18</v>
      </c>
      <c r="R67" s="13" t="s">
        <v>18</v>
      </c>
      <c r="S67" s="11" t="s">
        <v>163</v>
      </c>
      <c r="T67" s="11" t="s">
        <v>18</v>
      </c>
      <c r="U67" s="11" t="s">
        <v>18</v>
      </c>
      <c r="V67" s="11" t="s">
        <v>18</v>
      </c>
      <c r="W67" s="48" t="s">
        <v>18</v>
      </c>
      <c r="X67" s="49" t="s">
        <v>18</v>
      </c>
      <c r="Y67" s="13" t="s">
        <v>18</v>
      </c>
      <c r="Z67" s="11" t="s">
        <v>18</v>
      </c>
      <c r="AA67" s="11" t="s">
        <v>18</v>
      </c>
      <c r="AB67" s="11" t="s">
        <v>18</v>
      </c>
      <c r="AC67" s="11" t="s">
        <v>18</v>
      </c>
      <c r="AD67" s="50" t="s">
        <v>18</v>
      </c>
      <c r="AE67" s="49" t="s">
        <v>18</v>
      </c>
      <c r="AF67" s="13" t="s">
        <v>18</v>
      </c>
      <c r="AG67" s="11" t="s">
        <v>18</v>
      </c>
      <c r="AH67" s="11" t="s">
        <v>18</v>
      </c>
      <c r="AI67" s="11" t="s">
        <v>18</v>
      </c>
      <c r="AJ67" s="11" t="s">
        <v>18</v>
      </c>
      <c r="AK67" s="51" t="s">
        <v>18</v>
      </c>
      <c r="AL67" s="52" t="s">
        <v>18</v>
      </c>
      <c r="AM67" s="13" t="s">
        <v>18</v>
      </c>
      <c r="AN67" s="11" t="s">
        <v>18</v>
      </c>
      <c r="AO67" s="57"/>
    </row>
    <row r="68" spans="1:41" s="54" customFormat="1" ht="30" customHeight="1" x14ac:dyDescent="0.25">
      <c r="A68" s="10" t="s">
        <v>161</v>
      </c>
      <c r="B68" s="10" t="s">
        <v>162</v>
      </c>
      <c r="C68" s="10" t="s">
        <v>206</v>
      </c>
      <c r="D68" s="10" t="s">
        <v>182</v>
      </c>
      <c r="E68" s="10">
        <v>43</v>
      </c>
      <c r="F68" s="10">
        <v>21.971229999999998</v>
      </c>
      <c r="G68" s="10">
        <v>5.7320000000000002</v>
      </c>
      <c r="H68" s="10"/>
      <c r="I68" s="55">
        <f t="shared" si="1"/>
        <v>0.26088662309756899</v>
      </c>
      <c r="J68" s="12" t="s">
        <v>18</v>
      </c>
      <c r="K68" s="13" t="s">
        <v>18</v>
      </c>
      <c r="L68" s="11" t="s">
        <v>18</v>
      </c>
      <c r="M68" s="11" t="s">
        <v>18</v>
      </c>
      <c r="N68" s="11" t="s">
        <v>18</v>
      </c>
      <c r="O68" s="11" t="s">
        <v>18</v>
      </c>
      <c r="P68" s="11" t="s">
        <v>18</v>
      </c>
      <c r="Q68" s="12" t="s">
        <v>18</v>
      </c>
      <c r="R68" s="13" t="s">
        <v>201</v>
      </c>
      <c r="S68" s="11" t="s">
        <v>18</v>
      </c>
      <c r="T68" s="11" t="s">
        <v>18</v>
      </c>
      <c r="U68" s="11" t="s">
        <v>18</v>
      </c>
      <c r="V68" s="11" t="s">
        <v>18</v>
      </c>
      <c r="W68" s="48" t="s">
        <v>18</v>
      </c>
      <c r="X68" s="49" t="s">
        <v>18</v>
      </c>
      <c r="Y68" s="13" t="s">
        <v>18</v>
      </c>
      <c r="Z68" s="11" t="s">
        <v>18</v>
      </c>
      <c r="AA68" s="11" t="s">
        <v>18</v>
      </c>
      <c r="AB68" s="11" t="s">
        <v>18</v>
      </c>
      <c r="AC68" s="11" t="s">
        <v>18</v>
      </c>
      <c r="AD68" s="50" t="s">
        <v>18</v>
      </c>
      <c r="AE68" s="49" t="s">
        <v>18</v>
      </c>
      <c r="AF68" s="13" t="s">
        <v>18</v>
      </c>
      <c r="AG68" s="11" t="s">
        <v>18</v>
      </c>
      <c r="AH68" s="11" t="s">
        <v>18</v>
      </c>
      <c r="AI68" s="11" t="s">
        <v>18</v>
      </c>
      <c r="AJ68" s="11" t="s">
        <v>18</v>
      </c>
      <c r="AK68" s="51" t="s">
        <v>18</v>
      </c>
      <c r="AL68" s="52" t="s">
        <v>18</v>
      </c>
      <c r="AM68" s="13" t="s">
        <v>18</v>
      </c>
      <c r="AN68" s="11" t="s">
        <v>18</v>
      </c>
      <c r="AO68" s="57"/>
    </row>
    <row r="69" spans="1:41" s="54" customFormat="1" ht="30" customHeight="1" x14ac:dyDescent="0.25">
      <c r="A69" s="10" t="s">
        <v>55</v>
      </c>
      <c r="B69" s="10" t="s">
        <v>207</v>
      </c>
      <c r="C69" s="10" t="s">
        <v>208</v>
      </c>
      <c r="D69" s="10" t="s">
        <v>182</v>
      </c>
      <c r="E69" s="10">
        <v>51</v>
      </c>
      <c r="F69" s="10">
        <v>24.4617</v>
      </c>
      <c r="G69" s="10">
        <v>10.57</v>
      </c>
      <c r="H69" s="10"/>
      <c r="I69" s="55">
        <f t="shared" si="1"/>
        <v>0.43210406472158519</v>
      </c>
      <c r="J69" s="12" t="s">
        <v>18</v>
      </c>
      <c r="K69" s="13" t="s">
        <v>18</v>
      </c>
      <c r="L69" s="11" t="s">
        <v>18</v>
      </c>
      <c r="M69" s="11" t="s">
        <v>18</v>
      </c>
      <c r="N69" s="11" t="s">
        <v>18</v>
      </c>
      <c r="O69" s="11" t="s">
        <v>18</v>
      </c>
      <c r="P69" s="11" t="s">
        <v>18</v>
      </c>
      <c r="Q69" s="12" t="s">
        <v>18</v>
      </c>
      <c r="R69" s="13" t="s">
        <v>18</v>
      </c>
      <c r="S69" s="11" t="s">
        <v>18</v>
      </c>
      <c r="T69" s="11" t="s">
        <v>18</v>
      </c>
      <c r="U69" s="11" t="s">
        <v>18</v>
      </c>
      <c r="V69" s="11" t="s">
        <v>18</v>
      </c>
      <c r="W69" s="48" t="s">
        <v>18</v>
      </c>
      <c r="X69" s="49" t="s">
        <v>18</v>
      </c>
      <c r="Y69" s="13" t="s">
        <v>18</v>
      </c>
      <c r="Z69" s="11" t="s">
        <v>25</v>
      </c>
      <c r="AA69" s="11" t="s">
        <v>25</v>
      </c>
      <c r="AB69" s="11" t="s">
        <v>18</v>
      </c>
      <c r="AC69" s="11" t="s">
        <v>18</v>
      </c>
      <c r="AD69" s="50" t="s">
        <v>18</v>
      </c>
      <c r="AE69" s="49" t="s">
        <v>18</v>
      </c>
      <c r="AF69" s="13" t="s">
        <v>18</v>
      </c>
      <c r="AG69" s="11" t="s">
        <v>18</v>
      </c>
      <c r="AH69" s="11" t="s">
        <v>18</v>
      </c>
      <c r="AI69" s="11" t="s">
        <v>18</v>
      </c>
      <c r="AJ69" s="11" t="s">
        <v>18</v>
      </c>
      <c r="AK69" s="51" t="s">
        <v>18</v>
      </c>
      <c r="AL69" s="52" t="s">
        <v>18</v>
      </c>
      <c r="AM69" s="13" t="s">
        <v>18</v>
      </c>
      <c r="AN69" s="11" t="s">
        <v>18</v>
      </c>
      <c r="AO69" s="57"/>
    </row>
    <row r="70" spans="1:41" s="54" customFormat="1" ht="30" customHeight="1" x14ac:dyDescent="0.25">
      <c r="A70" s="10" t="s">
        <v>55</v>
      </c>
      <c r="B70" s="10" t="s">
        <v>56</v>
      </c>
      <c r="C70" s="10" t="s">
        <v>50</v>
      </c>
      <c r="D70" s="10" t="s">
        <v>177</v>
      </c>
      <c r="E70" s="10">
        <v>30</v>
      </c>
      <c r="F70" s="10">
        <v>0.58027799999999996</v>
      </c>
      <c r="G70" s="10">
        <v>0.18634100000000001</v>
      </c>
      <c r="H70" s="68">
        <f>G70/SUM(F70:F76)</f>
        <v>3.6538329333171814E-3</v>
      </c>
      <c r="I70" s="56">
        <f t="shared" ref="I70:I106" si="2">G70/F70</f>
        <v>0.32112366831070627</v>
      </c>
      <c r="J70" s="12" t="s">
        <v>18</v>
      </c>
      <c r="K70" s="13" t="s">
        <v>18</v>
      </c>
      <c r="L70" s="11" t="s">
        <v>18</v>
      </c>
      <c r="M70" s="11" t="s">
        <v>18</v>
      </c>
      <c r="N70" s="11" t="s">
        <v>18</v>
      </c>
      <c r="O70" s="11" t="s">
        <v>18</v>
      </c>
      <c r="P70" s="11" t="s">
        <v>18</v>
      </c>
      <c r="Q70" s="12" t="s">
        <v>18</v>
      </c>
      <c r="R70" s="13" t="s">
        <v>18</v>
      </c>
      <c r="S70" s="11" t="s">
        <v>18</v>
      </c>
      <c r="T70" s="11" t="s">
        <v>18</v>
      </c>
      <c r="U70" s="11" t="s">
        <v>18</v>
      </c>
      <c r="V70" s="11" t="s">
        <v>18</v>
      </c>
      <c r="W70" s="48" t="s">
        <v>18</v>
      </c>
      <c r="X70" s="49" t="s">
        <v>18</v>
      </c>
      <c r="Y70" s="13" t="s">
        <v>18</v>
      </c>
      <c r="Z70" s="11" t="s">
        <v>18</v>
      </c>
      <c r="AA70" s="11" t="s">
        <v>18</v>
      </c>
      <c r="AB70" s="11" t="s">
        <v>18</v>
      </c>
      <c r="AC70" s="11" t="s">
        <v>18</v>
      </c>
      <c r="AD70" s="50" t="s">
        <v>18</v>
      </c>
      <c r="AE70" s="49" t="s">
        <v>18</v>
      </c>
      <c r="AF70" s="13" t="s">
        <v>18</v>
      </c>
      <c r="AG70" s="11" t="s">
        <v>18</v>
      </c>
      <c r="AH70" s="11" t="s">
        <v>57</v>
      </c>
      <c r="AI70" s="11" t="s">
        <v>18</v>
      </c>
      <c r="AJ70" s="11" t="s">
        <v>18</v>
      </c>
      <c r="AK70" s="51" t="s">
        <v>18</v>
      </c>
      <c r="AL70" s="52" t="s">
        <v>18</v>
      </c>
      <c r="AM70" s="13" t="s">
        <v>18</v>
      </c>
      <c r="AN70" s="11" t="s">
        <v>18</v>
      </c>
      <c r="AO70" s="57"/>
    </row>
    <row r="71" spans="1:41" s="54" customFormat="1" ht="30" customHeight="1" x14ac:dyDescent="0.25">
      <c r="A71" s="10" t="s">
        <v>55</v>
      </c>
      <c r="B71" s="10" t="s">
        <v>56</v>
      </c>
      <c r="C71" s="10" t="s">
        <v>51</v>
      </c>
      <c r="D71" s="10" t="s">
        <v>177</v>
      </c>
      <c r="E71" s="10">
        <v>30</v>
      </c>
      <c r="F71" s="10">
        <v>0.58027799999999996</v>
      </c>
      <c r="G71" s="10">
        <v>0.18430099999999999</v>
      </c>
      <c r="H71" s="68">
        <f>G71/SUM(F71:F77)</f>
        <v>2.4612782797737336E-3</v>
      </c>
      <c r="I71" s="56">
        <f t="shared" si="2"/>
        <v>0.31760811197391597</v>
      </c>
      <c r="J71" s="12" t="s">
        <v>18</v>
      </c>
      <c r="K71" s="13" t="s">
        <v>18</v>
      </c>
      <c r="L71" s="11" t="s">
        <v>18</v>
      </c>
      <c r="M71" s="11" t="s">
        <v>18</v>
      </c>
      <c r="N71" s="11" t="s">
        <v>18</v>
      </c>
      <c r="O71" s="11" t="s">
        <v>18</v>
      </c>
      <c r="P71" s="11" t="s">
        <v>18</v>
      </c>
      <c r="Q71" s="12" t="s">
        <v>18</v>
      </c>
      <c r="R71" s="13" t="s">
        <v>18</v>
      </c>
      <c r="S71" s="11" t="s">
        <v>18</v>
      </c>
      <c r="T71" s="11" t="s">
        <v>18</v>
      </c>
      <c r="U71" s="11" t="s">
        <v>18</v>
      </c>
      <c r="V71" s="11" t="s">
        <v>18</v>
      </c>
      <c r="W71" s="48" t="s">
        <v>18</v>
      </c>
      <c r="X71" s="49" t="s">
        <v>18</v>
      </c>
      <c r="Y71" s="13" t="s">
        <v>18</v>
      </c>
      <c r="Z71" s="11" t="s">
        <v>18</v>
      </c>
      <c r="AA71" s="11" t="s">
        <v>18</v>
      </c>
      <c r="AB71" s="11" t="s">
        <v>18</v>
      </c>
      <c r="AC71" s="11" t="s">
        <v>18</v>
      </c>
      <c r="AD71" s="50" t="s">
        <v>18</v>
      </c>
      <c r="AE71" s="49" t="s">
        <v>18</v>
      </c>
      <c r="AF71" s="13" t="s">
        <v>18</v>
      </c>
      <c r="AG71" s="11" t="s">
        <v>57</v>
      </c>
      <c r="AH71" s="11" t="s">
        <v>18</v>
      </c>
      <c r="AI71" s="11" t="s">
        <v>18</v>
      </c>
      <c r="AJ71" s="11" t="s">
        <v>18</v>
      </c>
      <c r="AK71" s="51" t="s">
        <v>18</v>
      </c>
      <c r="AL71" s="52" t="s">
        <v>18</v>
      </c>
      <c r="AM71" s="13" t="s">
        <v>18</v>
      </c>
      <c r="AN71" s="11" t="s">
        <v>18</v>
      </c>
      <c r="AO71" s="57"/>
    </row>
    <row r="72" spans="1:41" s="54" customFormat="1" ht="30" customHeight="1" x14ac:dyDescent="0.25">
      <c r="A72" s="10" t="s">
        <v>55</v>
      </c>
      <c r="B72" s="10" t="s">
        <v>56</v>
      </c>
      <c r="C72" s="10" t="s">
        <v>58</v>
      </c>
      <c r="D72" s="10" t="s">
        <v>177</v>
      </c>
      <c r="E72" s="10">
        <v>30</v>
      </c>
      <c r="F72" s="10">
        <v>0.58027799999999996</v>
      </c>
      <c r="G72" s="10">
        <v>0.20963599999999999</v>
      </c>
      <c r="H72" s="68">
        <f>G72/SUM(F72:F78)</f>
        <v>2.1226464718307873E-3</v>
      </c>
      <c r="I72" s="56">
        <f t="shared" si="2"/>
        <v>0.36126821971537781</v>
      </c>
      <c r="J72" s="12" t="s">
        <v>18</v>
      </c>
      <c r="K72" s="13" t="s">
        <v>18</v>
      </c>
      <c r="L72" s="11" t="s">
        <v>18</v>
      </c>
      <c r="M72" s="11" t="s">
        <v>18</v>
      </c>
      <c r="N72" s="11" t="s">
        <v>18</v>
      </c>
      <c r="O72" s="11" t="s">
        <v>18</v>
      </c>
      <c r="P72" s="11" t="s">
        <v>18</v>
      </c>
      <c r="Q72" s="12" t="s">
        <v>18</v>
      </c>
      <c r="R72" s="13" t="s">
        <v>18</v>
      </c>
      <c r="S72" s="11" t="s">
        <v>18</v>
      </c>
      <c r="T72" s="11" t="s">
        <v>18</v>
      </c>
      <c r="U72" s="11" t="s">
        <v>18</v>
      </c>
      <c r="V72" s="11" t="s">
        <v>18</v>
      </c>
      <c r="W72" s="48" t="s">
        <v>18</v>
      </c>
      <c r="X72" s="49" t="s">
        <v>18</v>
      </c>
      <c r="Y72" s="13" t="s">
        <v>18</v>
      </c>
      <c r="Z72" s="11" t="s">
        <v>18</v>
      </c>
      <c r="AA72" s="11" t="s">
        <v>18</v>
      </c>
      <c r="AB72" s="11" t="s">
        <v>18</v>
      </c>
      <c r="AC72" s="11" t="s">
        <v>18</v>
      </c>
      <c r="AD72" s="50" t="s">
        <v>18</v>
      </c>
      <c r="AE72" s="49" t="s">
        <v>18</v>
      </c>
      <c r="AF72" s="13" t="s">
        <v>18</v>
      </c>
      <c r="AG72" s="11" t="s">
        <v>57</v>
      </c>
      <c r="AH72" s="11" t="s">
        <v>18</v>
      </c>
      <c r="AI72" s="11" t="s">
        <v>18</v>
      </c>
      <c r="AJ72" s="11" t="s">
        <v>18</v>
      </c>
      <c r="AK72" s="51" t="s">
        <v>18</v>
      </c>
      <c r="AL72" s="52" t="s">
        <v>18</v>
      </c>
      <c r="AM72" s="13" t="s">
        <v>18</v>
      </c>
      <c r="AN72" s="11" t="s">
        <v>18</v>
      </c>
      <c r="AO72" s="57"/>
    </row>
    <row r="73" spans="1:41" s="54" customFormat="1" ht="30" customHeight="1" x14ac:dyDescent="0.25">
      <c r="A73" s="10" t="s">
        <v>68</v>
      </c>
      <c r="B73" s="10" t="s">
        <v>69</v>
      </c>
      <c r="C73" s="10" t="s">
        <v>51</v>
      </c>
      <c r="D73" s="10" t="s">
        <v>175</v>
      </c>
      <c r="E73" s="10">
        <v>26</v>
      </c>
      <c r="F73" s="10">
        <v>19.966999999999999</v>
      </c>
      <c r="G73" s="10">
        <v>9.9909999999999997</v>
      </c>
      <c r="H73" s="10"/>
      <c r="I73" s="55">
        <f t="shared" si="2"/>
        <v>0.50037561977262479</v>
      </c>
      <c r="J73" s="12" t="s">
        <v>18</v>
      </c>
      <c r="K73" s="13" t="s">
        <v>18</v>
      </c>
      <c r="L73" s="11" t="s">
        <v>18</v>
      </c>
      <c r="M73" s="11" t="s">
        <v>18</v>
      </c>
      <c r="N73" s="11" t="s">
        <v>18</v>
      </c>
      <c r="O73" s="11" t="s">
        <v>18</v>
      </c>
      <c r="P73" s="11" t="s">
        <v>18</v>
      </c>
      <c r="Q73" s="12" t="s">
        <v>18</v>
      </c>
      <c r="R73" s="13" t="s">
        <v>18</v>
      </c>
      <c r="S73" s="11" t="s">
        <v>18</v>
      </c>
      <c r="T73" s="11" t="s">
        <v>18</v>
      </c>
      <c r="U73" s="11" t="s">
        <v>18</v>
      </c>
      <c r="V73" s="11" t="s">
        <v>18</v>
      </c>
      <c r="W73" s="48" t="s">
        <v>18</v>
      </c>
      <c r="X73" s="49" t="s">
        <v>18</v>
      </c>
      <c r="Y73" s="13" t="s">
        <v>18</v>
      </c>
      <c r="Z73" s="11" t="s">
        <v>18</v>
      </c>
      <c r="AA73" s="11" t="s">
        <v>18</v>
      </c>
      <c r="AB73" s="11" t="s">
        <v>18</v>
      </c>
      <c r="AC73" s="11" t="s">
        <v>18</v>
      </c>
      <c r="AD73" s="50" t="s">
        <v>18</v>
      </c>
      <c r="AE73" s="49" t="s">
        <v>28</v>
      </c>
      <c r="AF73" s="13" t="s">
        <v>42</v>
      </c>
      <c r="AG73" s="11" t="s">
        <v>18</v>
      </c>
      <c r="AH73" s="11" t="s">
        <v>18</v>
      </c>
      <c r="AI73" s="11" t="s">
        <v>18</v>
      </c>
      <c r="AJ73" s="11" t="s">
        <v>18</v>
      </c>
      <c r="AK73" s="51" t="s">
        <v>18</v>
      </c>
      <c r="AL73" s="52" t="s">
        <v>18</v>
      </c>
      <c r="AM73" s="13" t="s">
        <v>18</v>
      </c>
      <c r="AN73" s="11" t="s">
        <v>18</v>
      </c>
      <c r="AO73" s="57"/>
    </row>
    <row r="74" spans="1:41" s="54" customFormat="1" ht="30" customHeight="1" x14ac:dyDescent="0.25">
      <c r="A74" s="10" t="s">
        <v>68</v>
      </c>
      <c r="B74" s="10" t="s">
        <v>71</v>
      </c>
      <c r="C74" s="10" t="s">
        <v>17</v>
      </c>
      <c r="D74" s="10" t="s">
        <v>175</v>
      </c>
      <c r="E74" s="10">
        <v>27</v>
      </c>
      <c r="F74" s="10">
        <v>19.966000000000001</v>
      </c>
      <c r="G74" s="10">
        <v>19.966000000000001</v>
      </c>
      <c r="H74" s="10"/>
      <c r="I74" s="55">
        <f t="shared" si="2"/>
        <v>1</v>
      </c>
      <c r="J74" s="12" t="s">
        <v>18</v>
      </c>
      <c r="K74" s="13" t="s">
        <v>18</v>
      </c>
      <c r="L74" s="11" t="s">
        <v>18</v>
      </c>
      <c r="M74" s="11" t="s">
        <v>18</v>
      </c>
      <c r="N74" s="11" t="s">
        <v>18</v>
      </c>
      <c r="O74" s="11" t="s">
        <v>18</v>
      </c>
      <c r="P74" s="11" t="s">
        <v>18</v>
      </c>
      <c r="Q74" s="12" t="s">
        <v>18</v>
      </c>
      <c r="R74" s="13" t="s">
        <v>18</v>
      </c>
      <c r="S74" s="11" t="s">
        <v>18</v>
      </c>
      <c r="T74" s="11" t="s">
        <v>18</v>
      </c>
      <c r="U74" s="11" t="s">
        <v>18</v>
      </c>
      <c r="V74" s="11" t="s">
        <v>18</v>
      </c>
      <c r="W74" s="48" t="s">
        <v>18</v>
      </c>
      <c r="X74" s="49" t="s">
        <v>18</v>
      </c>
      <c r="Y74" s="13" t="s">
        <v>72</v>
      </c>
      <c r="Z74" s="11" t="s">
        <v>18</v>
      </c>
      <c r="AA74" s="11" t="s">
        <v>18</v>
      </c>
      <c r="AB74" s="11" t="s">
        <v>18</v>
      </c>
      <c r="AC74" s="11" t="s">
        <v>18</v>
      </c>
      <c r="AD74" s="50" t="s">
        <v>18</v>
      </c>
      <c r="AE74" s="49" t="s">
        <v>18</v>
      </c>
      <c r="AF74" s="13" t="s">
        <v>18</v>
      </c>
      <c r="AG74" s="11" t="s">
        <v>72</v>
      </c>
      <c r="AH74" s="11" t="s">
        <v>18</v>
      </c>
      <c r="AI74" s="11" t="s">
        <v>18</v>
      </c>
      <c r="AJ74" s="11" t="s">
        <v>18</v>
      </c>
      <c r="AK74" s="51" t="s">
        <v>18</v>
      </c>
      <c r="AL74" s="52" t="s">
        <v>18</v>
      </c>
      <c r="AM74" s="13" t="s">
        <v>18</v>
      </c>
      <c r="AN74" s="11" t="s">
        <v>18</v>
      </c>
      <c r="AO74" s="57"/>
    </row>
    <row r="75" spans="1:41" s="54" customFormat="1" ht="30" customHeight="1" x14ac:dyDescent="0.25">
      <c r="A75" s="10" t="s">
        <v>55</v>
      </c>
      <c r="B75" s="10" t="s">
        <v>59</v>
      </c>
      <c r="C75" s="10" t="s">
        <v>50</v>
      </c>
      <c r="D75" s="10" t="s">
        <v>177</v>
      </c>
      <c r="E75" s="10">
        <v>30</v>
      </c>
      <c r="F75" s="10">
        <v>4.6624699999999999</v>
      </c>
      <c r="G75" s="10">
        <v>2.3348800000000001</v>
      </c>
      <c r="H75" s="68">
        <f>G75/SUM(F75:F81)</f>
        <v>5.5949450344479424E-3</v>
      </c>
      <c r="I75" s="56">
        <f t="shared" si="2"/>
        <v>0.50078177446718164</v>
      </c>
      <c r="J75" s="12" t="s">
        <v>18</v>
      </c>
      <c r="K75" s="13" t="s">
        <v>18</v>
      </c>
      <c r="L75" s="11" t="s">
        <v>18</v>
      </c>
      <c r="M75" s="11" t="s">
        <v>18</v>
      </c>
      <c r="N75" s="11" t="s">
        <v>18</v>
      </c>
      <c r="O75" s="11" t="s">
        <v>18</v>
      </c>
      <c r="P75" s="11" t="s">
        <v>18</v>
      </c>
      <c r="Q75" s="12" t="s">
        <v>18</v>
      </c>
      <c r="R75" s="13" t="s">
        <v>18</v>
      </c>
      <c r="S75" s="11" t="s">
        <v>18</v>
      </c>
      <c r="T75" s="11" t="s">
        <v>18</v>
      </c>
      <c r="U75" s="11" t="s">
        <v>18</v>
      </c>
      <c r="V75" s="11" t="s">
        <v>18</v>
      </c>
      <c r="W75" s="48" t="s">
        <v>18</v>
      </c>
      <c r="X75" s="49" t="s">
        <v>18</v>
      </c>
      <c r="Y75" s="13" t="s">
        <v>18</v>
      </c>
      <c r="Z75" s="11" t="s">
        <v>18</v>
      </c>
      <c r="AA75" s="11" t="s">
        <v>18</v>
      </c>
      <c r="AB75" s="11" t="s">
        <v>18</v>
      </c>
      <c r="AC75" s="11" t="s">
        <v>18</v>
      </c>
      <c r="AD75" s="50" t="s">
        <v>57</v>
      </c>
      <c r="AE75" s="49" t="s">
        <v>18</v>
      </c>
      <c r="AF75" s="13" t="s">
        <v>18</v>
      </c>
      <c r="AG75" s="11" t="s">
        <v>18</v>
      </c>
      <c r="AH75" s="11" t="s">
        <v>18</v>
      </c>
      <c r="AI75" s="11" t="s">
        <v>18</v>
      </c>
      <c r="AJ75" s="11" t="s">
        <v>18</v>
      </c>
      <c r="AK75" s="51" t="s">
        <v>18</v>
      </c>
      <c r="AL75" s="52" t="s">
        <v>18</v>
      </c>
      <c r="AM75" s="13" t="s">
        <v>18</v>
      </c>
      <c r="AN75" s="11" t="s">
        <v>18</v>
      </c>
      <c r="AO75" s="57"/>
    </row>
    <row r="76" spans="1:41" s="54" customFormat="1" ht="30" customHeight="1" x14ac:dyDescent="0.25">
      <c r="A76" s="10" t="s">
        <v>55</v>
      </c>
      <c r="B76" s="10" t="s">
        <v>59</v>
      </c>
      <c r="C76" s="10" t="s">
        <v>51</v>
      </c>
      <c r="D76" s="10" t="s">
        <v>177</v>
      </c>
      <c r="E76" s="10">
        <v>30</v>
      </c>
      <c r="F76" s="10">
        <v>4.6624699999999999</v>
      </c>
      <c r="G76" s="10">
        <v>2.3275800000000002</v>
      </c>
      <c r="H76" s="68">
        <f>G76/SUM(F76:F82)</f>
        <v>5.5544592852321212E-3</v>
      </c>
      <c r="I76" s="56">
        <f t="shared" si="2"/>
        <v>0.49921608074690033</v>
      </c>
      <c r="J76" s="12" t="s">
        <v>18</v>
      </c>
      <c r="K76" s="13" t="s">
        <v>18</v>
      </c>
      <c r="L76" s="11" t="s">
        <v>18</v>
      </c>
      <c r="M76" s="11" t="s">
        <v>18</v>
      </c>
      <c r="N76" s="11" t="s">
        <v>18</v>
      </c>
      <c r="O76" s="11" t="s">
        <v>18</v>
      </c>
      <c r="P76" s="11" t="s">
        <v>18</v>
      </c>
      <c r="Q76" s="12" t="s">
        <v>18</v>
      </c>
      <c r="R76" s="13" t="s">
        <v>18</v>
      </c>
      <c r="S76" s="11" t="s">
        <v>18</v>
      </c>
      <c r="T76" s="11" t="s">
        <v>18</v>
      </c>
      <c r="U76" s="11" t="s">
        <v>18</v>
      </c>
      <c r="V76" s="11" t="s">
        <v>18</v>
      </c>
      <c r="W76" s="48" t="s">
        <v>18</v>
      </c>
      <c r="X76" s="49" t="s">
        <v>18</v>
      </c>
      <c r="Y76" s="13" t="s">
        <v>18</v>
      </c>
      <c r="Z76" s="11" t="s">
        <v>18</v>
      </c>
      <c r="AA76" s="11" t="s">
        <v>18</v>
      </c>
      <c r="AB76" s="11" t="s">
        <v>18</v>
      </c>
      <c r="AC76" s="11" t="s">
        <v>18</v>
      </c>
      <c r="AD76" s="50" t="s">
        <v>57</v>
      </c>
      <c r="AE76" s="49" t="s">
        <v>18</v>
      </c>
      <c r="AF76" s="13" t="s">
        <v>18</v>
      </c>
      <c r="AG76" s="11" t="s">
        <v>18</v>
      </c>
      <c r="AH76" s="11" t="s">
        <v>18</v>
      </c>
      <c r="AI76" s="11" t="s">
        <v>18</v>
      </c>
      <c r="AJ76" s="11" t="s">
        <v>18</v>
      </c>
      <c r="AK76" s="51" t="s">
        <v>18</v>
      </c>
      <c r="AL76" s="52" t="s">
        <v>18</v>
      </c>
      <c r="AM76" s="13" t="s">
        <v>18</v>
      </c>
      <c r="AN76" s="11" t="s">
        <v>18</v>
      </c>
      <c r="AO76" s="57"/>
    </row>
    <row r="77" spans="1:41" s="54" customFormat="1" ht="30" customHeight="1" x14ac:dyDescent="0.25">
      <c r="A77" s="10" t="s">
        <v>55</v>
      </c>
      <c r="B77" s="10" t="s">
        <v>207</v>
      </c>
      <c r="C77" s="10" t="s">
        <v>209</v>
      </c>
      <c r="D77" s="10" t="s">
        <v>182</v>
      </c>
      <c r="E77" s="10">
        <v>51</v>
      </c>
      <c r="F77" s="10">
        <v>24.4617</v>
      </c>
      <c r="G77" s="10">
        <v>10.57</v>
      </c>
      <c r="H77" s="10"/>
      <c r="I77" s="55">
        <f t="shared" si="2"/>
        <v>0.43210406472158519</v>
      </c>
      <c r="J77" s="12" t="s">
        <v>18</v>
      </c>
      <c r="K77" s="13" t="s">
        <v>18</v>
      </c>
      <c r="L77" s="11" t="s">
        <v>18</v>
      </c>
      <c r="M77" s="11" t="s">
        <v>18</v>
      </c>
      <c r="N77" s="11" t="s">
        <v>18</v>
      </c>
      <c r="O77" s="11" t="s">
        <v>18</v>
      </c>
      <c r="P77" s="11" t="s">
        <v>18</v>
      </c>
      <c r="Q77" s="12" t="s">
        <v>18</v>
      </c>
      <c r="R77" s="13" t="s">
        <v>18</v>
      </c>
      <c r="S77" s="11" t="s">
        <v>18</v>
      </c>
      <c r="T77" s="11" t="s">
        <v>18</v>
      </c>
      <c r="U77" s="11" t="s">
        <v>18</v>
      </c>
      <c r="V77" s="11" t="s">
        <v>18</v>
      </c>
      <c r="W77" s="48" t="s">
        <v>18</v>
      </c>
      <c r="X77" s="49" t="s">
        <v>18</v>
      </c>
      <c r="Y77" s="13" t="s">
        <v>18</v>
      </c>
      <c r="Z77" s="11" t="s">
        <v>18</v>
      </c>
      <c r="AA77" s="11" t="s">
        <v>18</v>
      </c>
      <c r="AB77" s="11" t="s">
        <v>25</v>
      </c>
      <c r="AC77" s="11" t="s">
        <v>25</v>
      </c>
      <c r="AD77" s="50" t="s">
        <v>18</v>
      </c>
      <c r="AE77" s="49" t="s">
        <v>18</v>
      </c>
      <c r="AF77" s="13" t="s">
        <v>18</v>
      </c>
      <c r="AG77" s="11" t="s">
        <v>18</v>
      </c>
      <c r="AH77" s="11" t="s">
        <v>18</v>
      </c>
      <c r="AI77" s="11" t="s">
        <v>18</v>
      </c>
      <c r="AJ77" s="11" t="s">
        <v>18</v>
      </c>
      <c r="AK77" s="51" t="s">
        <v>18</v>
      </c>
      <c r="AL77" s="52" t="s">
        <v>18</v>
      </c>
      <c r="AM77" s="13" t="s">
        <v>18</v>
      </c>
      <c r="AN77" s="11" t="s">
        <v>18</v>
      </c>
      <c r="AO77" s="57"/>
    </row>
    <row r="78" spans="1:41" s="54" customFormat="1" ht="30" customHeight="1" x14ac:dyDescent="0.25">
      <c r="A78" s="10" t="s">
        <v>55</v>
      </c>
      <c r="B78" s="10" t="s">
        <v>207</v>
      </c>
      <c r="C78" s="10" t="s">
        <v>210</v>
      </c>
      <c r="D78" s="10" t="s">
        <v>182</v>
      </c>
      <c r="E78" s="10">
        <v>51</v>
      </c>
      <c r="F78" s="10">
        <v>24.4617</v>
      </c>
      <c r="G78" s="10">
        <v>10.57</v>
      </c>
      <c r="H78" s="10"/>
      <c r="I78" s="55">
        <f t="shared" si="2"/>
        <v>0.43210406472158519</v>
      </c>
      <c r="J78" s="12" t="s">
        <v>18</v>
      </c>
      <c r="K78" s="13" t="s">
        <v>18</v>
      </c>
      <c r="L78" s="11" t="s">
        <v>18</v>
      </c>
      <c r="M78" s="11" t="s">
        <v>18</v>
      </c>
      <c r="N78" s="11" t="s">
        <v>18</v>
      </c>
      <c r="O78" s="11" t="s">
        <v>18</v>
      </c>
      <c r="P78" s="11" t="s">
        <v>18</v>
      </c>
      <c r="Q78" s="12" t="s">
        <v>18</v>
      </c>
      <c r="R78" s="13" t="s">
        <v>18</v>
      </c>
      <c r="S78" s="11" t="s">
        <v>18</v>
      </c>
      <c r="T78" s="11" t="s">
        <v>18</v>
      </c>
      <c r="U78" s="11" t="s">
        <v>18</v>
      </c>
      <c r="V78" s="11" t="s">
        <v>18</v>
      </c>
      <c r="W78" s="48" t="s">
        <v>18</v>
      </c>
      <c r="X78" s="49" t="s">
        <v>18</v>
      </c>
      <c r="Y78" s="13" t="s">
        <v>18</v>
      </c>
      <c r="Z78" s="11" t="s">
        <v>18</v>
      </c>
      <c r="AA78" s="11" t="s">
        <v>18</v>
      </c>
      <c r="AB78" s="11" t="s">
        <v>18</v>
      </c>
      <c r="AC78" s="11" t="s">
        <v>18</v>
      </c>
      <c r="AD78" s="50" t="s">
        <v>25</v>
      </c>
      <c r="AE78" s="49" t="s">
        <v>25</v>
      </c>
      <c r="AF78" s="13" t="s">
        <v>18</v>
      </c>
      <c r="AG78" s="11" t="s">
        <v>18</v>
      </c>
      <c r="AH78" s="11" t="s">
        <v>18</v>
      </c>
      <c r="AI78" s="11" t="s">
        <v>18</v>
      </c>
      <c r="AJ78" s="11" t="s">
        <v>18</v>
      </c>
      <c r="AK78" s="51" t="s">
        <v>18</v>
      </c>
      <c r="AL78" s="52" t="s">
        <v>18</v>
      </c>
      <c r="AM78" s="13" t="s">
        <v>18</v>
      </c>
      <c r="AN78" s="11" t="s">
        <v>18</v>
      </c>
      <c r="AO78" s="57"/>
    </row>
    <row r="79" spans="1:41" s="54" customFormat="1" ht="30" customHeight="1" x14ac:dyDescent="0.25">
      <c r="A79" s="10" t="s">
        <v>211</v>
      </c>
      <c r="B79" s="10" t="s">
        <v>212</v>
      </c>
      <c r="C79" s="10" t="s">
        <v>17</v>
      </c>
      <c r="D79" s="10" t="s">
        <v>182</v>
      </c>
      <c r="E79" s="10">
        <v>59</v>
      </c>
      <c r="F79" s="10">
        <v>179.37322</v>
      </c>
      <c r="G79" s="10">
        <v>179.37322</v>
      </c>
      <c r="H79" s="10"/>
      <c r="I79" s="55">
        <f t="shared" si="2"/>
        <v>1</v>
      </c>
      <c r="J79" s="12" t="s">
        <v>18</v>
      </c>
      <c r="K79" s="13" t="s">
        <v>18</v>
      </c>
      <c r="L79" s="11" t="s">
        <v>18</v>
      </c>
      <c r="M79" s="11" t="s">
        <v>18</v>
      </c>
      <c r="N79" s="11" t="s">
        <v>18</v>
      </c>
      <c r="O79" s="11" t="s">
        <v>18</v>
      </c>
      <c r="P79" s="11" t="s">
        <v>18</v>
      </c>
      <c r="Q79" s="12" t="s">
        <v>18</v>
      </c>
      <c r="R79" s="13" t="s">
        <v>18</v>
      </c>
      <c r="S79" s="11" t="s">
        <v>18</v>
      </c>
      <c r="T79" s="11" t="s">
        <v>18</v>
      </c>
      <c r="U79" s="11" t="s">
        <v>18</v>
      </c>
      <c r="V79" s="11" t="s">
        <v>18</v>
      </c>
      <c r="W79" s="48" t="s">
        <v>18</v>
      </c>
      <c r="X79" s="49" t="s">
        <v>18</v>
      </c>
      <c r="Y79" s="13" t="s">
        <v>18</v>
      </c>
      <c r="Z79" s="14" t="s">
        <v>28</v>
      </c>
      <c r="AA79" s="14" t="s">
        <v>25</v>
      </c>
      <c r="AB79" s="14" t="s">
        <v>25</v>
      </c>
      <c r="AC79" s="14" t="s">
        <v>25</v>
      </c>
      <c r="AD79" s="50" t="s">
        <v>18</v>
      </c>
      <c r="AE79" s="49" t="s">
        <v>18</v>
      </c>
      <c r="AF79" s="13" t="s">
        <v>18</v>
      </c>
      <c r="AG79" s="15"/>
      <c r="AH79" s="15"/>
      <c r="AI79" s="15"/>
      <c r="AJ79" s="15"/>
      <c r="AK79" s="51" t="s">
        <v>18</v>
      </c>
      <c r="AL79" s="52" t="s">
        <v>18</v>
      </c>
      <c r="AM79" s="13" t="s">
        <v>18</v>
      </c>
      <c r="AN79" s="11" t="s">
        <v>18</v>
      </c>
      <c r="AO79" s="57"/>
    </row>
    <row r="80" spans="1:41" s="54" customFormat="1" ht="30" customHeight="1" x14ac:dyDescent="0.25">
      <c r="A80" s="10" t="s">
        <v>119</v>
      </c>
      <c r="B80" s="10" t="s">
        <v>120</v>
      </c>
      <c r="C80" s="10" t="s">
        <v>50</v>
      </c>
      <c r="D80" s="10" t="s">
        <v>177</v>
      </c>
      <c r="E80" s="10">
        <v>31</v>
      </c>
      <c r="F80" s="10">
        <v>89.849000000000004</v>
      </c>
      <c r="G80" s="10">
        <v>45.326000000000001</v>
      </c>
      <c r="H80" s="10"/>
      <c r="I80" s="56">
        <f t="shared" si="2"/>
        <v>0.50446860844305441</v>
      </c>
      <c r="J80" s="12" t="s">
        <v>18</v>
      </c>
      <c r="K80" s="13" t="s">
        <v>18</v>
      </c>
      <c r="L80" s="11" t="s">
        <v>18</v>
      </c>
      <c r="M80" s="11" t="s">
        <v>18</v>
      </c>
      <c r="N80" s="11" t="s">
        <v>18</v>
      </c>
      <c r="O80" s="11" t="s">
        <v>18</v>
      </c>
      <c r="P80" s="11" t="s">
        <v>18</v>
      </c>
      <c r="Q80" s="12" t="s">
        <v>18</v>
      </c>
      <c r="R80" s="13" t="s">
        <v>18</v>
      </c>
      <c r="S80" s="11" t="s">
        <v>18</v>
      </c>
      <c r="T80" s="11" t="s">
        <v>18</v>
      </c>
      <c r="U80" s="11" t="s">
        <v>18</v>
      </c>
      <c r="V80" s="11" t="s">
        <v>18</v>
      </c>
      <c r="W80" s="48" t="s">
        <v>18</v>
      </c>
      <c r="X80" s="49" t="s">
        <v>18</v>
      </c>
      <c r="Y80" s="13" t="s">
        <v>213</v>
      </c>
      <c r="Z80" s="11" t="s">
        <v>18</v>
      </c>
      <c r="AA80" s="11" t="s">
        <v>18</v>
      </c>
      <c r="AB80" s="11" t="s">
        <v>18</v>
      </c>
      <c r="AC80" s="11" t="s">
        <v>18</v>
      </c>
      <c r="AD80" s="50" t="s">
        <v>18</v>
      </c>
      <c r="AE80" s="49" t="s">
        <v>18</v>
      </c>
      <c r="AF80" s="13" t="s">
        <v>18</v>
      </c>
      <c r="AG80" s="11" t="s">
        <v>18</v>
      </c>
      <c r="AH80" s="11" t="s">
        <v>18</v>
      </c>
      <c r="AI80" s="11" t="s">
        <v>18</v>
      </c>
      <c r="AJ80" s="11" t="s">
        <v>18</v>
      </c>
      <c r="AK80" s="51" t="s">
        <v>18</v>
      </c>
      <c r="AL80" s="52" t="s">
        <v>18</v>
      </c>
      <c r="AM80" s="13" t="s">
        <v>18</v>
      </c>
      <c r="AN80" s="11" t="s">
        <v>18</v>
      </c>
      <c r="AO80" s="57"/>
    </row>
    <row r="81" spans="1:41" s="54" customFormat="1" ht="30" customHeight="1" x14ac:dyDescent="0.25">
      <c r="A81" s="10" t="s">
        <v>119</v>
      </c>
      <c r="B81" s="10" t="s">
        <v>120</v>
      </c>
      <c r="C81" s="10" t="s">
        <v>51</v>
      </c>
      <c r="D81" s="10" t="s">
        <v>177</v>
      </c>
      <c r="E81" s="10">
        <v>31</v>
      </c>
      <c r="F81" s="10">
        <v>89.849000000000004</v>
      </c>
      <c r="G81" s="10">
        <v>44.523000000000003</v>
      </c>
      <c r="H81" s="10"/>
      <c r="I81" s="56">
        <f t="shared" si="2"/>
        <v>0.49553139155694553</v>
      </c>
      <c r="J81" s="12" t="s">
        <v>18</v>
      </c>
      <c r="K81" s="13" t="s">
        <v>18</v>
      </c>
      <c r="L81" s="11" t="s">
        <v>18</v>
      </c>
      <c r="M81" s="11" t="s">
        <v>18</v>
      </c>
      <c r="N81" s="11" t="s">
        <v>18</v>
      </c>
      <c r="O81" s="11" t="s">
        <v>18</v>
      </c>
      <c r="P81" s="11" t="s">
        <v>18</v>
      </c>
      <c r="Q81" s="12" t="s">
        <v>18</v>
      </c>
      <c r="R81" s="13" t="s">
        <v>18</v>
      </c>
      <c r="S81" s="11" t="s">
        <v>18</v>
      </c>
      <c r="T81" s="11" t="s">
        <v>18</v>
      </c>
      <c r="U81" s="11" t="s">
        <v>18</v>
      </c>
      <c r="V81" s="11" t="s">
        <v>18</v>
      </c>
      <c r="W81" s="48" t="s">
        <v>18</v>
      </c>
      <c r="X81" s="49" t="s">
        <v>18</v>
      </c>
      <c r="Y81" s="13" t="s">
        <v>214</v>
      </c>
      <c r="Z81" s="11" t="s">
        <v>18</v>
      </c>
      <c r="AA81" s="11" t="s">
        <v>18</v>
      </c>
      <c r="AB81" s="11" t="s">
        <v>18</v>
      </c>
      <c r="AC81" s="11" t="s">
        <v>18</v>
      </c>
      <c r="AD81" s="50" t="s">
        <v>18</v>
      </c>
      <c r="AE81" s="49" t="s">
        <v>18</v>
      </c>
      <c r="AF81" s="13" t="s">
        <v>18</v>
      </c>
      <c r="AG81" s="11" t="s">
        <v>18</v>
      </c>
      <c r="AH81" s="11" t="s">
        <v>18</v>
      </c>
      <c r="AI81" s="11" t="s">
        <v>18</v>
      </c>
      <c r="AJ81" s="11" t="s">
        <v>18</v>
      </c>
      <c r="AK81" s="51" t="s">
        <v>18</v>
      </c>
      <c r="AL81" s="52" t="s">
        <v>18</v>
      </c>
      <c r="AM81" s="13" t="s">
        <v>18</v>
      </c>
      <c r="AN81" s="11" t="s">
        <v>18</v>
      </c>
      <c r="AO81" s="57"/>
    </row>
    <row r="82" spans="1:41" s="54" customFormat="1" ht="30" customHeight="1" x14ac:dyDescent="0.25">
      <c r="A82" s="10" t="s">
        <v>86</v>
      </c>
      <c r="B82" s="10" t="s">
        <v>92</v>
      </c>
      <c r="C82" s="10" t="s">
        <v>93</v>
      </c>
      <c r="D82" s="10" t="s">
        <v>177</v>
      </c>
      <c r="E82" s="10">
        <v>35</v>
      </c>
      <c r="F82" s="10">
        <v>6.39</v>
      </c>
      <c r="G82" s="10">
        <v>6.39</v>
      </c>
      <c r="H82" s="10"/>
      <c r="I82" s="56">
        <f t="shared" si="2"/>
        <v>1</v>
      </c>
      <c r="J82" s="12" t="s">
        <v>215</v>
      </c>
      <c r="K82" s="13" t="s">
        <v>215</v>
      </c>
      <c r="L82" s="11" t="s">
        <v>18</v>
      </c>
      <c r="M82" s="11" t="s">
        <v>18</v>
      </c>
      <c r="N82" s="11" t="s">
        <v>18</v>
      </c>
      <c r="O82" s="11" t="s">
        <v>28</v>
      </c>
      <c r="P82" s="11" t="s">
        <v>25</v>
      </c>
      <c r="Q82" s="12" t="s">
        <v>25</v>
      </c>
      <c r="R82" s="13" t="s">
        <v>25</v>
      </c>
      <c r="S82" s="11" t="s">
        <v>25</v>
      </c>
      <c r="T82" s="11" t="s">
        <v>25</v>
      </c>
      <c r="U82" s="11" t="s">
        <v>25</v>
      </c>
      <c r="V82" s="11" t="s">
        <v>91</v>
      </c>
      <c r="W82" s="48" t="s">
        <v>18</v>
      </c>
      <c r="X82" s="49" t="s">
        <v>18</v>
      </c>
      <c r="Y82" s="13" t="s">
        <v>18</v>
      </c>
      <c r="Z82" s="11" t="s">
        <v>18</v>
      </c>
      <c r="AA82" s="11" t="s">
        <v>18</v>
      </c>
      <c r="AB82" s="14" t="s">
        <v>30</v>
      </c>
      <c r="AC82" s="11" t="s">
        <v>18</v>
      </c>
      <c r="AD82" s="50" t="s">
        <v>18</v>
      </c>
      <c r="AE82" s="49" t="s">
        <v>18</v>
      </c>
      <c r="AF82" s="13" t="s">
        <v>18</v>
      </c>
      <c r="AG82" s="11" t="s">
        <v>18</v>
      </c>
      <c r="AH82" s="15"/>
      <c r="AI82" s="11" t="s">
        <v>18</v>
      </c>
      <c r="AJ82" s="11" t="s">
        <v>18</v>
      </c>
      <c r="AK82" s="51" t="s">
        <v>18</v>
      </c>
      <c r="AL82" s="52" t="s">
        <v>18</v>
      </c>
      <c r="AM82" s="13" t="s">
        <v>18</v>
      </c>
      <c r="AN82" s="11" t="s">
        <v>18</v>
      </c>
      <c r="AO82" s="57"/>
    </row>
    <row r="83" spans="1:41" s="54" customFormat="1" ht="30" customHeight="1" x14ac:dyDescent="0.25">
      <c r="A83" s="10" t="s">
        <v>121</v>
      </c>
      <c r="B83" s="10" t="s">
        <v>128</v>
      </c>
      <c r="C83" s="10" t="s">
        <v>81</v>
      </c>
      <c r="D83" s="10" t="s">
        <v>177</v>
      </c>
      <c r="E83" s="10">
        <v>36</v>
      </c>
      <c r="F83" s="10">
        <v>9.9830000000000005</v>
      </c>
      <c r="G83" s="10">
        <v>9.9830000000000005</v>
      </c>
      <c r="H83" s="10"/>
      <c r="I83" s="56">
        <f t="shared" si="2"/>
        <v>1</v>
      </c>
      <c r="J83" s="12" t="s">
        <v>127</v>
      </c>
      <c r="K83" s="13" t="s">
        <v>25</v>
      </c>
      <c r="L83" s="11" t="s">
        <v>25</v>
      </c>
      <c r="M83" s="11" t="s">
        <v>25</v>
      </c>
      <c r="N83" s="11" t="s">
        <v>25</v>
      </c>
      <c r="O83" s="11" t="s">
        <v>25</v>
      </c>
      <c r="P83" s="11" t="s">
        <v>25</v>
      </c>
      <c r="Q83" s="12" t="s">
        <v>25</v>
      </c>
      <c r="R83" s="13" t="s">
        <v>25</v>
      </c>
      <c r="S83" s="11" t="s">
        <v>25</v>
      </c>
      <c r="T83" s="11" t="s">
        <v>25</v>
      </c>
      <c r="U83" s="11" t="s">
        <v>25</v>
      </c>
      <c r="V83" s="11" t="s">
        <v>216</v>
      </c>
      <c r="W83" s="48" t="s">
        <v>18</v>
      </c>
      <c r="X83" s="49" t="s">
        <v>18</v>
      </c>
      <c r="Y83" s="13" t="s">
        <v>18</v>
      </c>
      <c r="Z83" s="11" t="s">
        <v>18</v>
      </c>
      <c r="AA83" s="11" t="s">
        <v>18</v>
      </c>
      <c r="AB83" s="11" t="s">
        <v>18</v>
      </c>
      <c r="AC83" s="11" t="s">
        <v>18</v>
      </c>
      <c r="AD83" s="50" t="s">
        <v>18</v>
      </c>
      <c r="AE83" s="49" t="s">
        <v>18</v>
      </c>
      <c r="AF83" s="13" t="s">
        <v>18</v>
      </c>
      <c r="AG83" s="11" t="s">
        <v>18</v>
      </c>
      <c r="AH83" s="11" t="s">
        <v>18</v>
      </c>
      <c r="AI83" s="11" t="s">
        <v>18</v>
      </c>
      <c r="AJ83" s="11" t="s">
        <v>18</v>
      </c>
      <c r="AK83" s="51" t="s">
        <v>18</v>
      </c>
      <c r="AL83" s="52" t="s">
        <v>18</v>
      </c>
      <c r="AM83" s="13" t="s">
        <v>18</v>
      </c>
      <c r="AN83" s="11" t="s">
        <v>18</v>
      </c>
      <c r="AO83" s="57"/>
    </row>
    <row r="84" spans="1:41" s="54" customFormat="1" ht="30" customHeight="1" x14ac:dyDescent="0.25">
      <c r="A84" s="10" t="s">
        <v>86</v>
      </c>
      <c r="B84" s="10" t="s">
        <v>87</v>
      </c>
      <c r="C84" s="10" t="s">
        <v>50</v>
      </c>
      <c r="D84" s="10" t="s">
        <v>177</v>
      </c>
      <c r="E84" s="10">
        <v>41</v>
      </c>
      <c r="F84" s="10">
        <v>470.35</v>
      </c>
      <c r="G84" s="10">
        <v>235.31</v>
      </c>
      <c r="H84" s="10"/>
      <c r="I84" s="56">
        <f t="shared" si="2"/>
        <v>0.50028702030402894</v>
      </c>
      <c r="J84" s="12" t="s">
        <v>18</v>
      </c>
      <c r="K84" s="13" t="s">
        <v>18</v>
      </c>
      <c r="L84" s="11" t="s">
        <v>18</v>
      </c>
      <c r="M84" s="11" t="s">
        <v>18</v>
      </c>
      <c r="N84" s="11" t="s">
        <v>18</v>
      </c>
      <c r="O84" s="11" t="s">
        <v>18</v>
      </c>
      <c r="P84" s="11" t="s">
        <v>18</v>
      </c>
      <c r="Q84" s="12" t="s">
        <v>18</v>
      </c>
      <c r="R84" s="13" t="s">
        <v>18</v>
      </c>
      <c r="S84" s="11" t="s">
        <v>18</v>
      </c>
      <c r="T84" s="11" t="s">
        <v>18</v>
      </c>
      <c r="U84" s="11" t="s">
        <v>18</v>
      </c>
      <c r="V84" s="11" t="s">
        <v>18</v>
      </c>
      <c r="W84" s="48" t="s">
        <v>18</v>
      </c>
      <c r="X84" s="49" t="s">
        <v>18</v>
      </c>
      <c r="Y84" s="13" t="s">
        <v>18</v>
      </c>
      <c r="Z84" s="11" t="s">
        <v>18</v>
      </c>
      <c r="AA84" s="11" t="s">
        <v>18</v>
      </c>
      <c r="AB84" s="11" t="s">
        <v>18</v>
      </c>
      <c r="AC84" s="11" t="s">
        <v>74</v>
      </c>
      <c r="AD84" s="50" t="s">
        <v>127</v>
      </c>
      <c r="AE84" s="49" t="s">
        <v>19</v>
      </c>
      <c r="AF84" s="13" t="s">
        <v>18</v>
      </c>
      <c r="AG84" s="11" t="s">
        <v>18</v>
      </c>
      <c r="AH84" s="11" t="s">
        <v>18</v>
      </c>
      <c r="AI84" s="11" t="s">
        <v>18</v>
      </c>
      <c r="AJ84" s="11" t="s">
        <v>18</v>
      </c>
      <c r="AK84" s="51" t="s">
        <v>18</v>
      </c>
      <c r="AL84" s="52" t="s">
        <v>18</v>
      </c>
      <c r="AM84" s="13" t="s">
        <v>18</v>
      </c>
      <c r="AN84" s="11" t="s">
        <v>18</v>
      </c>
      <c r="AO84" s="57"/>
    </row>
    <row r="85" spans="1:41" s="54" customFormat="1" ht="30" customHeight="1" x14ac:dyDescent="0.25">
      <c r="A85" s="10" t="s">
        <v>68</v>
      </c>
      <c r="B85" s="10" t="s">
        <v>71</v>
      </c>
      <c r="C85" s="10" t="s">
        <v>50</v>
      </c>
      <c r="D85" s="10" t="s">
        <v>175</v>
      </c>
      <c r="E85" s="10">
        <v>27</v>
      </c>
      <c r="F85" s="10">
        <v>19.966000000000001</v>
      </c>
      <c r="G85" s="10">
        <v>9.984</v>
      </c>
      <c r="H85" s="10"/>
      <c r="I85" s="55">
        <f t="shared" si="2"/>
        <v>0.50005008514474603</v>
      </c>
      <c r="J85" s="12" t="s">
        <v>18</v>
      </c>
      <c r="K85" s="13" t="s">
        <v>18</v>
      </c>
      <c r="L85" s="11" t="s">
        <v>18</v>
      </c>
      <c r="M85" s="11" t="s">
        <v>18</v>
      </c>
      <c r="N85" s="11" t="s">
        <v>18</v>
      </c>
      <c r="O85" s="11" t="s">
        <v>18</v>
      </c>
      <c r="P85" s="11" t="s">
        <v>18</v>
      </c>
      <c r="Q85" s="12" t="s">
        <v>18</v>
      </c>
      <c r="R85" s="13" t="s">
        <v>18</v>
      </c>
      <c r="S85" s="11" t="s">
        <v>18</v>
      </c>
      <c r="T85" s="11" t="s">
        <v>18</v>
      </c>
      <c r="U85" s="11" t="s">
        <v>18</v>
      </c>
      <c r="V85" s="11" t="s">
        <v>18</v>
      </c>
      <c r="W85" s="48" t="s">
        <v>18</v>
      </c>
      <c r="X85" s="49" t="s">
        <v>18</v>
      </c>
      <c r="Y85" s="13" t="s">
        <v>18</v>
      </c>
      <c r="Z85" s="11" t="s">
        <v>18</v>
      </c>
      <c r="AA85" s="11" t="s">
        <v>18</v>
      </c>
      <c r="AB85" s="11" t="s">
        <v>28</v>
      </c>
      <c r="AC85" s="11" t="s">
        <v>42</v>
      </c>
      <c r="AD85" s="50" t="s">
        <v>18</v>
      </c>
      <c r="AE85" s="49" t="s">
        <v>18</v>
      </c>
      <c r="AF85" s="13" t="s">
        <v>18</v>
      </c>
      <c r="AG85" s="11" t="s">
        <v>18</v>
      </c>
      <c r="AH85" s="11" t="s">
        <v>18</v>
      </c>
      <c r="AI85" s="11" t="s">
        <v>18</v>
      </c>
      <c r="AJ85" s="11" t="s">
        <v>18</v>
      </c>
      <c r="AK85" s="51" t="s">
        <v>18</v>
      </c>
      <c r="AL85" s="52" t="s">
        <v>18</v>
      </c>
      <c r="AM85" s="13" t="s">
        <v>18</v>
      </c>
      <c r="AN85" s="11" t="s">
        <v>18</v>
      </c>
      <c r="AO85" s="57"/>
    </row>
    <row r="86" spans="1:41" s="54" customFormat="1" ht="30" customHeight="1" x14ac:dyDescent="0.25">
      <c r="A86" s="10" t="s">
        <v>133</v>
      </c>
      <c r="B86" s="10" t="s">
        <v>142</v>
      </c>
      <c r="C86" s="10" t="s">
        <v>50</v>
      </c>
      <c r="D86" s="10" t="s">
        <v>175</v>
      </c>
      <c r="E86" s="10">
        <v>28</v>
      </c>
      <c r="F86" s="10">
        <v>2.9326300000000001</v>
      </c>
      <c r="G86" s="10">
        <v>1.6</v>
      </c>
      <c r="H86" s="10"/>
      <c r="I86" s="55">
        <f t="shared" si="2"/>
        <v>0.54558536194473906</v>
      </c>
      <c r="J86" s="12" t="s">
        <v>18</v>
      </c>
      <c r="K86" s="13" t="s">
        <v>18</v>
      </c>
      <c r="L86" s="11" t="s">
        <v>18</v>
      </c>
      <c r="M86" s="11" t="s">
        <v>18</v>
      </c>
      <c r="N86" s="11" t="s">
        <v>18</v>
      </c>
      <c r="O86" s="11" t="s">
        <v>18</v>
      </c>
      <c r="P86" s="11" t="s">
        <v>136</v>
      </c>
      <c r="Q86" s="12" t="s">
        <v>18</v>
      </c>
      <c r="R86" s="13" t="s">
        <v>18</v>
      </c>
      <c r="S86" s="11" t="s">
        <v>18</v>
      </c>
      <c r="T86" s="11" t="s">
        <v>18</v>
      </c>
      <c r="U86" s="11" t="s">
        <v>18</v>
      </c>
      <c r="V86" s="11" t="s">
        <v>18</v>
      </c>
      <c r="W86" s="48" t="s">
        <v>18</v>
      </c>
      <c r="X86" s="49" t="s">
        <v>18</v>
      </c>
      <c r="Y86" s="13" t="s">
        <v>18</v>
      </c>
      <c r="Z86" s="11" t="s">
        <v>18</v>
      </c>
      <c r="AA86" s="11" t="s">
        <v>18</v>
      </c>
      <c r="AB86" s="11" t="s">
        <v>18</v>
      </c>
      <c r="AC86" s="11" t="s">
        <v>18</v>
      </c>
      <c r="AD86" s="50" t="s">
        <v>135</v>
      </c>
      <c r="AE86" s="49" t="s">
        <v>18</v>
      </c>
      <c r="AF86" s="13" t="s">
        <v>18</v>
      </c>
      <c r="AG86" s="11" t="s">
        <v>18</v>
      </c>
      <c r="AH86" s="11" t="s">
        <v>18</v>
      </c>
      <c r="AI86" s="11" t="s">
        <v>18</v>
      </c>
      <c r="AJ86" s="11" t="s">
        <v>18</v>
      </c>
      <c r="AK86" s="51" t="s">
        <v>18</v>
      </c>
      <c r="AL86" s="52" t="s">
        <v>18</v>
      </c>
      <c r="AM86" s="13" t="s">
        <v>18</v>
      </c>
      <c r="AN86" s="11" t="s">
        <v>18</v>
      </c>
      <c r="AO86" s="57"/>
    </row>
    <row r="87" spans="1:41" s="54" customFormat="1" ht="30" customHeight="1" x14ac:dyDescent="0.25">
      <c r="A87" s="10" t="s">
        <v>133</v>
      </c>
      <c r="B87" s="10" t="s">
        <v>142</v>
      </c>
      <c r="C87" s="10" t="s">
        <v>51</v>
      </c>
      <c r="D87" s="10" t="s">
        <v>175</v>
      </c>
      <c r="E87" s="10">
        <v>28</v>
      </c>
      <c r="F87" s="10">
        <v>2.9326300000000001</v>
      </c>
      <c r="G87" s="10">
        <v>1.6</v>
      </c>
      <c r="H87" s="10"/>
      <c r="I87" s="55">
        <f t="shared" si="2"/>
        <v>0.54558536194473906</v>
      </c>
      <c r="J87" s="12" t="s">
        <v>18</v>
      </c>
      <c r="K87" s="13" t="s">
        <v>18</v>
      </c>
      <c r="L87" s="11" t="s">
        <v>18</v>
      </c>
      <c r="M87" s="11" t="s">
        <v>18</v>
      </c>
      <c r="N87" s="11" t="s">
        <v>18</v>
      </c>
      <c r="O87" s="11" t="s">
        <v>136</v>
      </c>
      <c r="P87" s="11" t="s">
        <v>18</v>
      </c>
      <c r="Q87" s="12" t="s">
        <v>18</v>
      </c>
      <c r="R87" s="13" t="s">
        <v>18</v>
      </c>
      <c r="S87" s="11" t="s">
        <v>18</v>
      </c>
      <c r="T87" s="11" t="s">
        <v>18</v>
      </c>
      <c r="U87" s="11" t="s">
        <v>18</v>
      </c>
      <c r="V87" s="11" t="s">
        <v>18</v>
      </c>
      <c r="W87" s="48" t="s">
        <v>18</v>
      </c>
      <c r="X87" s="49" t="s">
        <v>18</v>
      </c>
      <c r="Y87" s="13" t="s">
        <v>18</v>
      </c>
      <c r="Z87" s="11" t="s">
        <v>18</v>
      </c>
      <c r="AA87" s="11" t="s">
        <v>18</v>
      </c>
      <c r="AB87" s="11" t="s">
        <v>18</v>
      </c>
      <c r="AC87" s="11" t="s">
        <v>18</v>
      </c>
      <c r="AD87" s="50" t="s">
        <v>135</v>
      </c>
      <c r="AE87" s="49" t="s">
        <v>18</v>
      </c>
      <c r="AF87" s="13" t="s">
        <v>18</v>
      </c>
      <c r="AG87" s="11" t="s">
        <v>18</v>
      </c>
      <c r="AH87" s="11" t="s">
        <v>18</v>
      </c>
      <c r="AI87" s="11" t="s">
        <v>18</v>
      </c>
      <c r="AJ87" s="11" t="s">
        <v>18</v>
      </c>
      <c r="AK87" s="51" t="s">
        <v>18</v>
      </c>
      <c r="AL87" s="52" t="s">
        <v>18</v>
      </c>
      <c r="AM87" s="13" t="s">
        <v>18</v>
      </c>
      <c r="AN87" s="11" t="s">
        <v>18</v>
      </c>
      <c r="AO87" s="57"/>
    </row>
    <row r="88" spans="1:41" s="54" customFormat="1" ht="30" customHeight="1" x14ac:dyDescent="0.25">
      <c r="A88" s="45" t="s">
        <v>217</v>
      </c>
      <c r="B88" s="45" t="s">
        <v>218</v>
      </c>
      <c r="C88" s="45" t="s">
        <v>51</v>
      </c>
      <c r="D88" s="45" t="s">
        <v>175</v>
      </c>
      <c r="E88" s="45">
        <v>35</v>
      </c>
      <c r="F88" s="46">
        <v>19.920000000000002</v>
      </c>
      <c r="G88" s="46">
        <v>6.6479999999999997</v>
      </c>
      <c r="H88" s="46"/>
      <c r="I88" s="47">
        <f t="shared" si="2"/>
        <v>0.33373493975903612</v>
      </c>
      <c r="J88" s="12" t="s">
        <v>18</v>
      </c>
      <c r="K88" s="13" t="s">
        <v>18</v>
      </c>
      <c r="L88" s="11" t="s">
        <v>18</v>
      </c>
      <c r="M88" s="11" t="s">
        <v>18</v>
      </c>
      <c r="N88" s="11" t="s">
        <v>18</v>
      </c>
      <c r="O88" s="11" t="s">
        <v>18</v>
      </c>
      <c r="P88" s="11" t="s">
        <v>25</v>
      </c>
      <c r="Q88" s="12" t="s">
        <v>25</v>
      </c>
      <c r="R88" s="13" t="s">
        <v>25</v>
      </c>
      <c r="S88" s="11" t="s">
        <v>25</v>
      </c>
      <c r="T88" s="11" t="s">
        <v>25</v>
      </c>
      <c r="U88" s="11" t="s">
        <v>25</v>
      </c>
      <c r="V88" s="11" t="s">
        <v>25</v>
      </c>
      <c r="W88" s="48" t="s">
        <v>25</v>
      </c>
      <c r="X88" s="49" t="s">
        <v>25</v>
      </c>
      <c r="Y88" s="13" t="s">
        <v>19</v>
      </c>
      <c r="Z88" s="11" t="s">
        <v>18</v>
      </c>
      <c r="AA88" s="11" t="s">
        <v>18</v>
      </c>
      <c r="AB88" s="11" t="s">
        <v>18</v>
      </c>
      <c r="AC88" s="11" t="s">
        <v>18</v>
      </c>
      <c r="AD88" s="50" t="s">
        <v>18</v>
      </c>
      <c r="AE88" s="49" t="s">
        <v>18</v>
      </c>
      <c r="AF88" s="13" t="s">
        <v>18</v>
      </c>
      <c r="AG88" s="11" t="s">
        <v>18</v>
      </c>
      <c r="AH88" s="11" t="s">
        <v>18</v>
      </c>
      <c r="AI88" s="11" t="s">
        <v>18</v>
      </c>
      <c r="AJ88" s="11" t="s">
        <v>18</v>
      </c>
      <c r="AK88" s="51" t="s">
        <v>18</v>
      </c>
      <c r="AL88" s="52" t="s">
        <v>18</v>
      </c>
      <c r="AM88" s="13" t="s">
        <v>18</v>
      </c>
      <c r="AN88" s="11" t="s">
        <v>18</v>
      </c>
      <c r="AO88" s="57"/>
    </row>
    <row r="89" spans="1:41" s="54" customFormat="1" ht="30" customHeight="1" x14ac:dyDescent="0.25">
      <c r="A89" s="10" t="s">
        <v>113</v>
      </c>
      <c r="B89" s="10" t="s">
        <v>114</v>
      </c>
      <c r="C89" s="10" t="s">
        <v>50</v>
      </c>
      <c r="D89" s="10" t="s">
        <v>175</v>
      </c>
      <c r="E89" s="10">
        <v>49</v>
      </c>
      <c r="F89" s="10">
        <v>8.5804989999999997</v>
      </c>
      <c r="G89" s="10">
        <v>4.2733980000000003</v>
      </c>
      <c r="H89" s="10"/>
      <c r="I89" s="55">
        <f t="shared" si="2"/>
        <v>0.49803606993019872</v>
      </c>
      <c r="J89" s="12" t="s">
        <v>18</v>
      </c>
      <c r="K89" s="13" t="s">
        <v>18</v>
      </c>
      <c r="L89" s="11" t="s">
        <v>18</v>
      </c>
      <c r="M89" s="11" t="s">
        <v>18</v>
      </c>
      <c r="N89" s="11" t="s">
        <v>18</v>
      </c>
      <c r="O89" s="11" t="s">
        <v>18</v>
      </c>
      <c r="P89" s="11" t="s">
        <v>18</v>
      </c>
      <c r="Q89" s="12" t="s">
        <v>18</v>
      </c>
      <c r="R89" s="13" t="s">
        <v>18</v>
      </c>
      <c r="S89" s="11" t="s">
        <v>18</v>
      </c>
      <c r="T89" s="11" t="s">
        <v>18</v>
      </c>
      <c r="U89" s="11" t="s">
        <v>18</v>
      </c>
      <c r="V89" s="11" t="s">
        <v>18</v>
      </c>
      <c r="W89" s="48" t="s">
        <v>18</v>
      </c>
      <c r="X89" s="49" t="s">
        <v>219</v>
      </c>
      <c r="Y89" s="13" t="s">
        <v>220</v>
      </c>
      <c r="Z89" s="11" t="s">
        <v>220</v>
      </c>
      <c r="AA89" s="11" t="s">
        <v>220</v>
      </c>
      <c r="AB89" s="11" t="s">
        <v>220</v>
      </c>
      <c r="AC89" s="11" t="s">
        <v>221</v>
      </c>
      <c r="AD89" s="50" t="s">
        <v>18</v>
      </c>
      <c r="AE89" s="49" t="s">
        <v>18</v>
      </c>
      <c r="AF89" s="13" t="s">
        <v>18</v>
      </c>
      <c r="AG89" s="11" t="s">
        <v>18</v>
      </c>
      <c r="AH89" s="11" t="s">
        <v>18</v>
      </c>
      <c r="AI89" s="11" t="s">
        <v>18</v>
      </c>
      <c r="AJ89" s="11" t="s">
        <v>18</v>
      </c>
      <c r="AK89" s="51" t="s">
        <v>18</v>
      </c>
      <c r="AL89" s="52" t="s">
        <v>18</v>
      </c>
      <c r="AM89" s="13" t="s">
        <v>18</v>
      </c>
      <c r="AN89" s="11" t="s">
        <v>18</v>
      </c>
      <c r="AO89" s="57"/>
    </row>
    <row r="90" spans="1:41" s="54" customFormat="1" ht="30" customHeight="1" x14ac:dyDescent="0.25">
      <c r="A90" s="10" t="s">
        <v>113</v>
      </c>
      <c r="B90" s="10" t="s">
        <v>114</v>
      </c>
      <c r="C90" s="10" t="s">
        <v>51</v>
      </c>
      <c r="D90" s="10" t="s">
        <v>175</v>
      </c>
      <c r="E90" s="10">
        <v>49</v>
      </c>
      <c r="F90" s="10">
        <v>8.5804989999999997</v>
      </c>
      <c r="G90" s="10">
        <v>4.3071010000000003</v>
      </c>
      <c r="H90" s="10"/>
      <c r="I90" s="55">
        <f t="shared" si="2"/>
        <v>0.50196393006980133</v>
      </c>
      <c r="J90" s="12" t="s">
        <v>18</v>
      </c>
      <c r="K90" s="13" t="s">
        <v>18</v>
      </c>
      <c r="L90" s="11" t="s">
        <v>18</v>
      </c>
      <c r="M90" s="11" t="s">
        <v>18</v>
      </c>
      <c r="N90" s="11" t="s">
        <v>18</v>
      </c>
      <c r="O90" s="11" t="s">
        <v>18</v>
      </c>
      <c r="P90" s="11" t="s">
        <v>18</v>
      </c>
      <c r="Q90" s="14" t="s">
        <v>219</v>
      </c>
      <c r="R90" s="14" t="s">
        <v>220</v>
      </c>
      <c r="S90" s="14" t="s">
        <v>220</v>
      </c>
      <c r="T90" s="14" t="s">
        <v>220</v>
      </c>
      <c r="U90" s="14" t="s">
        <v>220</v>
      </c>
      <c r="V90" s="14" t="s">
        <v>221</v>
      </c>
      <c r="W90" s="48" t="s">
        <v>18</v>
      </c>
      <c r="X90" s="49" t="s">
        <v>18</v>
      </c>
      <c r="Y90" s="13" t="s">
        <v>18</v>
      </c>
      <c r="Z90" s="11" t="s">
        <v>18</v>
      </c>
      <c r="AA90" s="11" t="s">
        <v>18</v>
      </c>
      <c r="AB90" s="11" t="s">
        <v>18</v>
      </c>
      <c r="AC90" s="11" t="s">
        <v>18</v>
      </c>
      <c r="AD90" s="50" t="s">
        <v>18</v>
      </c>
      <c r="AE90" s="63"/>
      <c r="AF90" s="15"/>
      <c r="AG90" s="15"/>
      <c r="AH90" s="15"/>
      <c r="AI90" s="15"/>
      <c r="AJ90" s="15"/>
      <c r="AK90" s="51"/>
      <c r="AL90" s="52" t="s">
        <v>18</v>
      </c>
      <c r="AM90" s="13" t="s">
        <v>18</v>
      </c>
      <c r="AN90" s="11" t="s">
        <v>18</v>
      </c>
      <c r="AO90" s="57"/>
    </row>
    <row r="91" spans="1:41" s="54" customFormat="1" ht="30" customHeight="1" x14ac:dyDescent="0.25">
      <c r="A91" s="45" t="s">
        <v>222</v>
      </c>
      <c r="B91" s="45" t="s">
        <v>223</v>
      </c>
      <c r="C91" s="45" t="s">
        <v>17</v>
      </c>
      <c r="D91" s="45" t="s">
        <v>175</v>
      </c>
      <c r="E91" s="45">
        <v>51</v>
      </c>
      <c r="F91" s="46">
        <v>8.1514199999999999</v>
      </c>
      <c r="G91" s="46">
        <v>8.1514199999999999</v>
      </c>
      <c r="H91" s="46"/>
      <c r="I91" s="47">
        <f t="shared" si="2"/>
        <v>1</v>
      </c>
      <c r="J91" s="12" t="s">
        <v>25</v>
      </c>
      <c r="K91" s="13" t="s">
        <v>25</v>
      </c>
      <c r="L91" s="11" t="s">
        <v>25</v>
      </c>
      <c r="M91" s="11" t="s">
        <v>25</v>
      </c>
      <c r="N91" s="11" t="s">
        <v>25</v>
      </c>
      <c r="O91" s="11" t="s">
        <v>25</v>
      </c>
      <c r="P91" s="11" t="s">
        <v>25</v>
      </c>
      <c r="Q91" s="12" t="s">
        <v>25</v>
      </c>
      <c r="R91" s="13" t="s">
        <v>25</v>
      </c>
      <c r="S91" s="11" t="s">
        <v>25</v>
      </c>
      <c r="T91" s="11" t="s">
        <v>25</v>
      </c>
      <c r="U91" s="11" t="s">
        <v>25</v>
      </c>
      <c r="V91" s="11" t="s">
        <v>25</v>
      </c>
      <c r="W91" s="48" t="s">
        <v>25</v>
      </c>
      <c r="X91" s="49" t="s">
        <v>25</v>
      </c>
      <c r="Y91" s="13" t="s">
        <v>25</v>
      </c>
      <c r="Z91" s="11" t="s">
        <v>25</v>
      </c>
      <c r="AA91" s="11" t="s">
        <v>25</v>
      </c>
      <c r="AB91" s="11" t="s">
        <v>25</v>
      </c>
      <c r="AC91" s="11" t="s">
        <v>25</v>
      </c>
      <c r="AD91" s="50" t="s">
        <v>25</v>
      </c>
      <c r="AE91" s="49" t="s">
        <v>25</v>
      </c>
      <c r="AF91" s="13" t="s">
        <v>25</v>
      </c>
      <c r="AG91" s="11" t="s">
        <v>25</v>
      </c>
      <c r="AH91" s="11" t="s">
        <v>25</v>
      </c>
      <c r="AI91" s="11" t="s">
        <v>25</v>
      </c>
      <c r="AJ91" s="11" t="s">
        <v>25</v>
      </c>
      <c r="AK91" s="51" t="s">
        <v>25</v>
      </c>
      <c r="AL91" s="52" t="s">
        <v>25</v>
      </c>
      <c r="AM91" s="13" t="s">
        <v>25</v>
      </c>
      <c r="AN91" s="11" t="s">
        <v>18</v>
      </c>
      <c r="AO91" s="57"/>
    </row>
    <row r="92" spans="1:41" s="54" customFormat="1" ht="30" customHeight="1" x14ac:dyDescent="0.25">
      <c r="A92" s="10" t="s">
        <v>133</v>
      </c>
      <c r="B92" s="10" t="s">
        <v>138</v>
      </c>
      <c r="C92" s="10" t="s">
        <v>139</v>
      </c>
      <c r="D92" s="10" t="s">
        <v>175</v>
      </c>
      <c r="E92" s="10">
        <v>53</v>
      </c>
      <c r="F92" s="10">
        <v>2.3563100000000001</v>
      </c>
      <c r="G92" s="10">
        <v>1.2</v>
      </c>
      <c r="H92" s="10"/>
      <c r="I92" s="55">
        <f t="shared" si="2"/>
        <v>0.50927085145842432</v>
      </c>
      <c r="J92" s="12" t="s">
        <v>18</v>
      </c>
      <c r="K92" s="13" t="s">
        <v>18</v>
      </c>
      <c r="L92" s="11" t="s">
        <v>127</v>
      </c>
      <c r="M92" s="11" t="s">
        <v>25</v>
      </c>
      <c r="N92" s="11" t="s">
        <v>18</v>
      </c>
      <c r="O92" s="11" t="s">
        <v>18</v>
      </c>
      <c r="P92" s="11" t="s">
        <v>18</v>
      </c>
      <c r="Q92" s="12" t="s">
        <v>18</v>
      </c>
      <c r="R92" s="13" t="s">
        <v>18</v>
      </c>
      <c r="S92" s="11" t="s">
        <v>18</v>
      </c>
      <c r="T92" s="11" t="s">
        <v>18</v>
      </c>
      <c r="U92" s="11" t="s">
        <v>18</v>
      </c>
      <c r="V92" s="11" t="s">
        <v>18</v>
      </c>
      <c r="W92" s="48" t="s">
        <v>224</v>
      </c>
      <c r="X92" s="49" t="s">
        <v>18</v>
      </c>
      <c r="Y92" s="13" t="s">
        <v>18</v>
      </c>
      <c r="Z92" s="11" t="s">
        <v>18</v>
      </c>
      <c r="AA92" s="14" t="s">
        <v>127</v>
      </c>
      <c r="AB92" s="11" t="s">
        <v>18</v>
      </c>
      <c r="AC92" s="11" t="s">
        <v>18</v>
      </c>
      <c r="AD92" s="50" t="s">
        <v>18</v>
      </c>
      <c r="AE92" s="49" t="s">
        <v>18</v>
      </c>
      <c r="AF92" s="13" t="s">
        <v>18</v>
      </c>
      <c r="AG92" s="11" t="s">
        <v>18</v>
      </c>
      <c r="AH92" s="15"/>
      <c r="AI92" s="11"/>
      <c r="AJ92" s="11" t="s">
        <v>18</v>
      </c>
      <c r="AK92" s="51" t="s">
        <v>18</v>
      </c>
      <c r="AL92" s="52" t="s">
        <v>18</v>
      </c>
      <c r="AM92" s="13" t="s">
        <v>18</v>
      </c>
      <c r="AN92" s="11" t="s">
        <v>18</v>
      </c>
      <c r="AO92" s="57"/>
    </row>
    <row r="93" spans="1:41" s="54" customFormat="1" ht="30" customHeight="1" x14ac:dyDescent="0.25">
      <c r="A93" s="10" t="s">
        <v>133</v>
      </c>
      <c r="B93" s="10" t="s">
        <v>138</v>
      </c>
      <c r="C93" s="10" t="s">
        <v>140</v>
      </c>
      <c r="D93" s="10" t="s">
        <v>175</v>
      </c>
      <c r="E93" s="10">
        <v>53</v>
      </c>
      <c r="F93" s="10">
        <v>2.3563100000000001</v>
      </c>
      <c r="G93" s="10">
        <v>1.2</v>
      </c>
      <c r="H93" s="10"/>
      <c r="I93" s="55">
        <f t="shared" si="2"/>
        <v>0.50927085145842432</v>
      </c>
      <c r="J93" s="12" t="s">
        <v>18</v>
      </c>
      <c r="K93" s="13" t="s">
        <v>18</v>
      </c>
      <c r="L93" s="11" t="s">
        <v>18</v>
      </c>
      <c r="M93" s="11" t="s">
        <v>18</v>
      </c>
      <c r="N93" s="11" t="s">
        <v>127</v>
      </c>
      <c r="O93" s="11" t="s">
        <v>25</v>
      </c>
      <c r="P93" s="11" t="s">
        <v>18</v>
      </c>
      <c r="Q93" s="12" t="s">
        <v>18</v>
      </c>
      <c r="R93" s="13" t="s">
        <v>18</v>
      </c>
      <c r="S93" s="11" t="s">
        <v>18</v>
      </c>
      <c r="T93" s="11" t="s">
        <v>18</v>
      </c>
      <c r="U93" s="11" t="s">
        <v>18</v>
      </c>
      <c r="V93" s="11" t="s">
        <v>18</v>
      </c>
      <c r="W93" s="48" t="s">
        <v>224</v>
      </c>
      <c r="X93" s="49" t="s">
        <v>18</v>
      </c>
      <c r="Y93" s="13" t="s">
        <v>18</v>
      </c>
      <c r="Z93" s="11" t="s">
        <v>18</v>
      </c>
      <c r="AA93" s="11" t="s">
        <v>18</v>
      </c>
      <c r="AB93" s="14" t="s">
        <v>127</v>
      </c>
      <c r="AC93" s="11" t="s">
        <v>18</v>
      </c>
      <c r="AD93" s="50" t="s">
        <v>18</v>
      </c>
      <c r="AE93" s="49" t="s">
        <v>18</v>
      </c>
      <c r="AF93" s="13" t="s">
        <v>18</v>
      </c>
      <c r="AG93" s="11" t="s">
        <v>18</v>
      </c>
      <c r="AH93" s="11"/>
      <c r="AI93" s="15"/>
      <c r="AJ93" s="11" t="s">
        <v>18</v>
      </c>
      <c r="AK93" s="51" t="s">
        <v>18</v>
      </c>
      <c r="AL93" s="52" t="s">
        <v>18</v>
      </c>
      <c r="AM93" s="13" t="s">
        <v>18</v>
      </c>
      <c r="AN93" s="11" t="s">
        <v>18</v>
      </c>
      <c r="AO93" s="57"/>
    </row>
    <row r="94" spans="1:41" s="54" customFormat="1" ht="30" customHeight="1" x14ac:dyDescent="0.25">
      <c r="A94" s="10" t="s">
        <v>225</v>
      </c>
      <c r="B94" s="10" t="s">
        <v>226</v>
      </c>
      <c r="C94" s="10" t="s">
        <v>110</v>
      </c>
      <c r="D94" s="10" t="s">
        <v>182</v>
      </c>
      <c r="E94" s="10">
        <v>91</v>
      </c>
      <c r="F94" s="10">
        <v>321.79597000000001</v>
      </c>
      <c r="G94" s="10">
        <v>321.79597000000001</v>
      </c>
      <c r="H94" s="10"/>
      <c r="I94" s="55">
        <f t="shared" si="2"/>
        <v>1</v>
      </c>
      <c r="J94" s="12" t="s">
        <v>18</v>
      </c>
      <c r="K94" s="13" t="s">
        <v>18</v>
      </c>
      <c r="L94" s="11" t="s">
        <v>18</v>
      </c>
      <c r="M94" s="11" t="s">
        <v>18</v>
      </c>
      <c r="N94" s="11" t="s">
        <v>18</v>
      </c>
      <c r="O94" s="11" t="s">
        <v>18</v>
      </c>
      <c r="P94" s="11" t="s">
        <v>18</v>
      </c>
      <c r="Q94" s="12" t="s">
        <v>18</v>
      </c>
      <c r="R94" s="13" t="s">
        <v>18</v>
      </c>
      <c r="S94" s="11" t="s">
        <v>18</v>
      </c>
      <c r="T94" s="11" t="s">
        <v>18</v>
      </c>
      <c r="U94" s="11" t="s">
        <v>18</v>
      </c>
      <c r="V94" s="11" t="s">
        <v>18</v>
      </c>
      <c r="W94" s="48" t="s">
        <v>18</v>
      </c>
      <c r="X94" s="49" t="s">
        <v>18</v>
      </c>
      <c r="Y94" s="13" t="s">
        <v>18</v>
      </c>
      <c r="Z94" s="11" t="s">
        <v>18</v>
      </c>
      <c r="AA94" s="11" t="s">
        <v>18</v>
      </c>
      <c r="AB94" s="11" t="s">
        <v>18</v>
      </c>
      <c r="AC94" s="11" t="s">
        <v>18</v>
      </c>
      <c r="AD94" s="50" t="s">
        <v>18</v>
      </c>
      <c r="AE94" s="49" t="s">
        <v>18</v>
      </c>
      <c r="AF94" s="13" t="s">
        <v>18</v>
      </c>
      <c r="AG94" s="11" t="s">
        <v>18</v>
      </c>
      <c r="AH94" s="11" t="s">
        <v>18</v>
      </c>
      <c r="AI94" s="15" t="s">
        <v>25</v>
      </c>
      <c r="AJ94" s="15" t="s">
        <v>25</v>
      </c>
      <c r="AK94" s="62" t="s">
        <v>25</v>
      </c>
      <c r="AL94" s="59" t="s">
        <v>25</v>
      </c>
      <c r="AM94" s="13" t="s">
        <v>18</v>
      </c>
      <c r="AN94" s="11" t="s">
        <v>18</v>
      </c>
      <c r="AO94" s="57"/>
    </row>
    <row r="95" spans="1:41" s="54" customFormat="1" ht="30" customHeight="1" x14ac:dyDescent="0.25">
      <c r="A95" s="10" t="s">
        <v>225</v>
      </c>
      <c r="B95" s="10" t="s">
        <v>226</v>
      </c>
      <c r="C95" s="10" t="s">
        <v>21</v>
      </c>
      <c r="D95" s="10" t="s">
        <v>182</v>
      </c>
      <c r="E95" s="10">
        <v>91</v>
      </c>
      <c r="F95" s="10">
        <v>321.79597000000001</v>
      </c>
      <c r="G95" s="10">
        <f>321.79597-192.1</f>
        <v>129.69597000000002</v>
      </c>
      <c r="H95" s="10"/>
      <c r="I95" s="55">
        <f t="shared" si="2"/>
        <v>0.4030378938555384</v>
      </c>
      <c r="J95" s="12" t="s">
        <v>18</v>
      </c>
      <c r="K95" s="13" t="s">
        <v>18</v>
      </c>
      <c r="L95" s="11" t="s">
        <v>18</v>
      </c>
      <c r="M95" s="11" t="s">
        <v>18</v>
      </c>
      <c r="N95" s="11" t="s">
        <v>18</v>
      </c>
      <c r="O95" s="11" t="s">
        <v>18</v>
      </c>
      <c r="P95" s="11" t="s">
        <v>18</v>
      </c>
      <c r="Q95" s="12" t="s">
        <v>18</v>
      </c>
      <c r="R95" s="13" t="s">
        <v>18</v>
      </c>
      <c r="S95" s="11" t="s">
        <v>18</v>
      </c>
      <c r="T95" s="11" t="s">
        <v>18</v>
      </c>
      <c r="U95" s="11" t="s">
        <v>18</v>
      </c>
      <c r="V95" s="11" t="s">
        <v>18</v>
      </c>
      <c r="W95" s="48" t="s">
        <v>18</v>
      </c>
      <c r="X95" s="49" t="s">
        <v>18</v>
      </c>
      <c r="Y95" s="13" t="s">
        <v>18</v>
      </c>
      <c r="Z95" s="11" t="s">
        <v>18</v>
      </c>
      <c r="AA95" s="11" t="s">
        <v>18</v>
      </c>
      <c r="AB95" s="11" t="s">
        <v>18</v>
      </c>
      <c r="AC95" s="11" t="s">
        <v>18</v>
      </c>
      <c r="AD95" s="50" t="s">
        <v>18</v>
      </c>
      <c r="AE95" s="49" t="s">
        <v>18</v>
      </c>
      <c r="AF95" s="13" t="s">
        <v>18</v>
      </c>
      <c r="AG95" s="11" t="s">
        <v>18</v>
      </c>
      <c r="AH95" s="11" t="s">
        <v>18</v>
      </c>
      <c r="AI95" s="15" t="s">
        <v>25</v>
      </c>
      <c r="AJ95" s="15" t="s">
        <v>25</v>
      </c>
      <c r="AK95" s="62" t="s">
        <v>25</v>
      </c>
      <c r="AL95" s="59" t="s">
        <v>25</v>
      </c>
      <c r="AM95" s="15" t="s">
        <v>25</v>
      </c>
      <c r="AN95" s="15" t="s">
        <v>25</v>
      </c>
      <c r="AO95" s="57"/>
    </row>
    <row r="96" spans="1:41" s="54" customFormat="1" ht="30" customHeight="1" x14ac:dyDescent="0.25">
      <c r="A96" s="10" t="s">
        <v>86</v>
      </c>
      <c r="B96" s="10" t="s">
        <v>87</v>
      </c>
      <c r="C96" s="10" t="s">
        <v>51</v>
      </c>
      <c r="D96" s="10" t="s">
        <v>177</v>
      </c>
      <c r="E96" s="10">
        <v>42</v>
      </c>
      <c r="F96" s="10">
        <v>470.35</v>
      </c>
      <c r="G96" s="10">
        <v>235.04</v>
      </c>
      <c r="H96" s="10"/>
      <c r="I96" s="56">
        <f t="shared" si="2"/>
        <v>0.49971297969597106</v>
      </c>
      <c r="J96" s="12" t="s">
        <v>18</v>
      </c>
      <c r="K96" s="13" t="s">
        <v>18</v>
      </c>
      <c r="L96" s="11" t="s">
        <v>18</v>
      </c>
      <c r="M96" s="11" t="s">
        <v>18</v>
      </c>
      <c r="N96" s="11" t="s">
        <v>18</v>
      </c>
      <c r="O96" s="11" t="s">
        <v>18</v>
      </c>
      <c r="P96" s="11" t="s">
        <v>18</v>
      </c>
      <c r="Q96" s="12" t="s">
        <v>18</v>
      </c>
      <c r="R96" s="13" t="s">
        <v>18</v>
      </c>
      <c r="S96" s="11" t="s">
        <v>18</v>
      </c>
      <c r="T96" s="11" t="s">
        <v>18</v>
      </c>
      <c r="U96" s="11" t="s">
        <v>18</v>
      </c>
      <c r="V96" s="11" t="s">
        <v>18</v>
      </c>
      <c r="W96" s="48" t="s">
        <v>18</v>
      </c>
      <c r="X96" s="49" t="s">
        <v>18</v>
      </c>
      <c r="Y96" s="13" t="s">
        <v>18</v>
      </c>
      <c r="Z96" s="11" t="s">
        <v>18</v>
      </c>
      <c r="AA96" s="11" t="s">
        <v>18</v>
      </c>
      <c r="AB96" s="11" t="s">
        <v>18</v>
      </c>
      <c r="AC96" s="11" t="s">
        <v>18</v>
      </c>
      <c r="AD96" s="50" t="s">
        <v>18</v>
      </c>
      <c r="AE96" s="49" t="s">
        <v>18</v>
      </c>
      <c r="AF96" s="13" t="s">
        <v>127</v>
      </c>
      <c r="AG96" s="11" t="s">
        <v>227</v>
      </c>
      <c r="AH96" s="11" t="s">
        <v>18</v>
      </c>
      <c r="AI96" s="11" t="s">
        <v>18</v>
      </c>
      <c r="AJ96" s="11" t="s">
        <v>18</v>
      </c>
      <c r="AK96" s="51" t="s">
        <v>18</v>
      </c>
      <c r="AL96" s="52" t="s">
        <v>18</v>
      </c>
      <c r="AM96" s="13" t="s">
        <v>18</v>
      </c>
      <c r="AN96" s="11" t="s">
        <v>18</v>
      </c>
      <c r="AO96" s="57"/>
    </row>
    <row r="97" spans="1:41" s="54" customFormat="1" ht="30" customHeight="1" x14ac:dyDescent="0.25">
      <c r="A97" s="10" t="s">
        <v>15</v>
      </c>
      <c r="B97" s="10" t="s">
        <v>97</v>
      </c>
      <c r="C97" s="10" t="s">
        <v>51</v>
      </c>
      <c r="D97" s="10" t="s">
        <v>177</v>
      </c>
      <c r="E97" s="10">
        <v>44</v>
      </c>
      <c r="F97" s="10">
        <v>277.89999999999998</v>
      </c>
      <c r="G97" s="10">
        <v>69.11</v>
      </c>
      <c r="H97" s="10"/>
      <c r="I97" s="56">
        <f t="shared" si="2"/>
        <v>0.24868657790572149</v>
      </c>
      <c r="J97" s="12" t="s">
        <v>25</v>
      </c>
      <c r="K97" s="13" t="s">
        <v>25</v>
      </c>
      <c r="L97" s="11" t="s">
        <v>25</v>
      </c>
      <c r="M97" s="11" t="s">
        <v>25</v>
      </c>
      <c r="N97" s="11" t="s">
        <v>25</v>
      </c>
      <c r="O97" s="11" t="s">
        <v>25</v>
      </c>
      <c r="P97" s="11" t="s">
        <v>25</v>
      </c>
      <c r="Q97" s="12" t="s">
        <v>25</v>
      </c>
      <c r="R97" s="13" t="s">
        <v>25</v>
      </c>
      <c r="S97" s="11" t="s">
        <v>25</v>
      </c>
      <c r="T97" s="11" t="s">
        <v>25</v>
      </c>
      <c r="U97" s="11" t="s">
        <v>25</v>
      </c>
      <c r="V97" s="11" t="s">
        <v>25</v>
      </c>
      <c r="W97" s="48" t="s">
        <v>25</v>
      </c>
      <c r="X97" s="49" t="s">
        <v>25</v>
      </c>
      <c r="Y97" s="13" t="s">
        <v>25</v>
      </c>
      <c r="Z97" s="11" t="s">
        <v>25</v>
      </c>
      <c r="AA97" s="11" t="s">
        <v>25</v>
      </c>
      <c r="AB97" s="11" t="s">
        <v>25</v>
      </c>
      <c r="AC97" s="11" t="s">
        <v>25</v>
      </c>
      <c r="AD97" s="50" t="s">
        <v>25</v>
      </c>
      <c r="AE97" s="49" t="s">
        <v>25</v>
      </c>
      <c r="AF97" s="13" t="s">
        <v>25</v>
      </c>
      <c r="AG97" s="11" t="s">
        <v>18</v>
      </c>
      <c r="AH97" s="11" t="s">
        <v>18</v>
      </c>
      <c r="AI97" s="11" t="s">
        <v>18</v>
      </c>
      <c r="AJ97" s="11" t="s">
        <v>18</v>
      </c>
      <c r="AK97" s="51" t="s">
        <v>18</v>
      </c>
      <c r="AL97" s="52" t="s">
        <v>18</v>
      </c>
      <c r="AM97" s="13" t="s">
        <v>18</v>
      </c>
      <c r="AN97" s="11" t="s">
        <v>18</v>
      </c>
      <c r="AO97" s="57"/>
    </row>
    <row r="98" spans="1:41" s="54" customFormat="1" ht="30" customHeight="1" x14ac:dyDescent="0.25">
      <c r="A98" s="10" t="s">
        <v>121</v>
      </c>
      <c r="B98" s="10" t="s">
        <v>228</v>
      </c>
      <c r="C98" s="10" t="s">
        <v>50</v>
      </c>
      <c r="D98" s="10" t="s">
        <v>177</v>
      </c>
      <c r="E98" s="10">
        <v>50</v>
      </c>
      <c r="F98" s="10">
        <v>11.59258</v>
      </c>
      <c r="G98" s="10">
        <v>11.59258</v>
      </c>
      <c r="H98" s="10"/>
      <c r="I98" s="56">
        <f t="shared" si="2"/>
        <v>1</v>
      </c>
      <c r="J98" s="12" t="s">
        <v>229</v>
      </c>
      <c r="K98" s="13" t="s">
        <v>25</v>
      </c>
      <c r="L98" s="11" t="s">
        <v>25</v>
      </c>
      <c r="M98" s="11" t="s">
        <v>25</v>
      </c>
      <c r="N98" s="11" t="s">
        <v>25</v>
      </c>
      <c r="O98" s="11" t="s">
        <v>25</v>
      </c>
      <c r="P98" s="11" t="s">
        <v>25</v>
      </c>
      <c r="Q98" s="12" t="s">
        <v>25</v>
      </c>
      <c r="R98" s="13" t="s">
        <v>25</v>
      </c>
      <c r="S98" s="11" t="s">
        <v>25</v>
      </c>
      <c r="T98" s="11" t="s">
        <v>25</v>
      </c>
      <c r="U98" s="11" t="s">
        <v>25</v>
      </c>
      <c r="V98" s="11" t="s">
        <v>25</v>
      </c>
      <c r="W98" s="48" t="s">
        <v>25</v>
      </c>
      <c r="X98" s="49" t="s">
        <v>25</v>
      </c>
      <c r="Y98" s="13" t="s">
        <v>25</v>
      </c>
      <c r="Z98" s="11" t="s">
        <v>25</v>
      </c>
      <c r="AA98" s="11" t="s">
        <v>25</v>
      </c>
      <c r="AB98" s="11" t="s">
        <v>25</v>
      </c>
      <c r="AC98" s="11" t="s">
        <v>25</v>
      </c>
      <c r="AD98" s="50" t="s">
        <v>25</v>
      </c>
      <c r="AE98" s="49" t="s">
        <v>25</v>
      </c>
      <c r="AF98" s="13" t="s">
        <v>25</v>
      </c>
      <c r="AG98" s="15" t="s">
        <v>25</v>
      </c>
      <c r="AH98" s="15" t="s">
        <v>216</v>
      </c>
      <c r="AI98" s="11" t="s">
        <v>18</v>
      </c>
      <c r="AJ98" s="11" t="s">
        <v>18</v>
      </c>
      <c r="AK98" s="51" t="s">
        <v>18</v>
      </c>
      <c r="AL98" s="52" t="s">
        <v>18</v>
      </c>
      <c r="AM98" s="13" t="s">
        <v>18</v>
      </c>
      <c r="AN98" s="11" t="s">
        <v>18</v>
      </c>
      <c r="AO98" s="57"/>
    </row>
    <row r="99" spans="1:41" s="54" customFormat="1" ht="30" customHeight="1" x14ac:dyDescent="0.25">
      <c r="A99" s="45" t="s">
        <v>48</v>
      </c>
      <c r="B99" s="45" t="s">
        <v>49</v>
      </c>
      <c r="C99" s="45" t="s">
        <v>50</v>
      </c>
      <c r="D99" s="45" t="s">
        <v>177</v>
      </c>
      <c r="E99" s="45">
        <v>51</v>
      </c>
      <c r="F99" s="46">
        <v>152.34200000000001</v>
      </c>
      <c r="G99" s="46">
        <v>77.643000000000001</v>
      </c>
      <c r="H99" s="46"/>
      <c r="I99" s="65">
        <f t="shared" si="2"/>
        <v>0.50966246996888576</v>
      </c>
      <c r="J99" s="12" t="s">
        <v>18</v>
      </c>
      <c r="K99" s="13" t="s">
        <v>14</v>
      </c>
      <c r="L99" s="11" t="s">
        <v>14</v>
      </c>
      <c r="M99" s="11" t="s">
        <v>14</v>
      </c>
      <c r="N99" s="11" t="s">
        <v>14</v>
      </c>
      <c r="O99" s="11" t="s">
        <v>14</v>
      </c>
      <c r="P99" s="11" t="s">
        <v>14</v>
      </c>
      <c r="Q99" s="12" t="s">
        <v>14</v>
      </c>
      <c r="R99" s="13" t="s">
        <v>25</v>
      </c>
      <c r="S99" s="11" t="s">
        <v>230</v>
      </c>
      <c r="T99" s="11" t="s">
        <v>25</v>
      </c>
      <c r="U99" s="11" t="s">
        <v>25</v>
      </c>
      <c r="V99" s="11" t="s">
        <v>25</v>
      </c>
      <c r="W99" s="48" t="s">
        <v>25</v>
      </c>
      <c r="X99" s="49" t="s">
        <v>25</v>
      </c>
      <c r="Y99" s="13" t="s">
        <v>25</v>
      </c>
      <c r="Z99" s="11" t="s">
        <v>25</v>
      </c>
      <c r="AA99" s="11" t="s">
        <v>25</v>
      </c>
      <c r="AB99" s="11" t="s">
        <v>25</v>
      </c>
      <c r="AC99" s="11" t="s">
        <v>25</v>
      </c>
      <c r="AD99" s="50" t="s">
        <v>25</v>
      </c>
      <c r="AE99" s="49" t="s">
        <v>25</v>
      </c>
      <c r="AF99" s="13" t="s">
        <v>25</v>
      </c>
      <c r="AG99" s="11" t="s">
        <v>18</v>
      </c>
      <c r="AH99" s="11" t="s">
        <v>18</v>
      </c>
      <c r="AI99" s="11" t="s">
        <v>18</v>
      </c>
      <c r="AJ99" s="11" t="s">
        <v>18</v>
      </c>
      <c r="AK99" s="51" t="s">
        <v>18</v>
      </c>
      <c r="AL99" s="52" t="s">
        <v>18</v>
      </c>
      <c r="AM99" s="13" t="s">
        <v>18</v>
      </c>
      <c r="AN99" s="11" t="s">
        <v>18</v>
      </c>
      <c r="AO99" s="57"/>
    </row>
    <row r="100" spans="1:41" s="54" customFormat="1" ht="30" customHeight="1" x14ac:dyDescent="0.25">
      <c r="A100" s="45" t="s">
        <v>48</v>
      </c>
      <c r="B100" s="45" t="s">
        <v>49</v>
      </c>
      <c r="C100" s="45" t="s">
        <v>51</v>
      </c>
      <c r="D100" s="45" t="s">
        <v>177</v>
      </c>
      <c r="E100" s="45">
        <v>52</v>
      </c>
      <c r="F100" s="46">
        <v>152.34200000000001</v>
      </c>
      <c r="G100" s="46">
        <v>74.698999999999998</v>
      </c>
      <c r="H100" s="46"/>
      <c r="I100" s="65">
        <f t="shared" si="2"/>
        <v>0.49033753003111413</v>
      </c>
      <c r="J100" s="12" t="s">
        <v>18</v>
      </c>
      <c r="K100" s="13" t="s">
        <v>25</v>
      </c>
      <c r="L100" s="11" t="s">
        <v>25</v>
      </c>
      <c r="M100" s="11" t="s">
        <v>25</v>
      </c>
      <c r="N100" s="11" t="s">
        <v>25</v>
      </c>
      <c r="O100" s="11" t="s">
        <v>25</v>
      </c>
      <c r="P100" s="11" t="s">
        <v>25</v>
      </c>
      <c r="Q100" s="12" t="s">
        <v>25</v>
      </c>
      <c r="R100" s="13" t="s">
        <v>18</v>
      </c>
      <c r="S100" s="11" t="s">
        <v>18</v>
      </c>
      <c r="T100" s="11" t="s">
        <v>18</v>
      </c>
      <c r="U100" s="11" t="s">
        <v>18</v>
      </c>
      <c r="V100" s="11" t="s">
        <v>18</v>
      </c>
      <c r="W100" s="48" t="s">
        <v>18</v>
      </c>
      <c r="X100" s="49" t="s">
        <v>18</v>
      </c>
      <c r="Y100" s="13" t="s">
        <v>18</v>
      </c>
      <c r="Z100" s="11" t="s">
        <v>18</v>
      </c>
      <c r="AA100" s="11" t="s">
        <v>18</v>
      </c>
      <c r="AB100" s="11" t="s">
        <v>18</v>
      </c>
      <c r="AC100" s="11" t="s">
        <v>18</v>
      </c>
      <c r="AD100" s="50" t="s">
        <v>18</v>
      </c>
      <c r="AE100" s="49" t="s">
        <v>18</v>
      </c>
      <c r="AF100" s="13" t="s">
        <v>18</v>
      </c>
      <c r="AG100" s="11" t="s">
        <v>18</v>
      </c>
      <c r="AH100" s="11" t="s">
        <v>18</v>
      </c>
      <c r="AI100" s="11" t="s">
        <v>18</v>
      </c>
      <c r="AJ100" s="11" t="s">
        <v>18</v>
      </c>
      <c r="AK100" s="51" t="s">
        <v>18</v>
      </c>
      <c r="AL100" s="52" t="s">
        <v>18</v>
      </c>
      <c r="AM100" s="13" t="s">
        <v>18</v>
      </c>
      <c r="AN100" s="11" t="s">
        <v>18</v>
      </c>
      <c r="AO100" s="57"/>
    </row>
    <row r="101" spans="1:41" s="54" customFormat="1" ht="30" customHeight="1" x14ac:dyDescent="0.25">
      <c r="A101" s="10" t="s">
        <v>15</v>
      </c>
      <c r="B101" s="10" t="s">
        <v>231</v>
      </c>
      <c r="C101" s="10" t="s">
        <v>50</v>
      </c>
      <c r="D101" s="10" t="s">
        <v>177</v>
      </c>
      <c r="E101" s="10">
        <v>54</v>
      </c>
      <c r="F101" s="10">
        <v>137.02196000000001</v>
      </c>
      <c r="G101" s="10">
        <v>68.555549999999997</v>
      </c>
      <c r="H101" s="10"/>
      <c r="I101" s="56">
        <f t="shared" si="2"/>
        <v>0.50032527632796953</v>
      </c>
      <c r="J101" s="12" t="s">
        <v>18</v>
      </c>
      <c r="K101" s="13" t="s">
        <v>18</v>
      </c>
      <c r="L101" s="11" t="s">
        <v>18</v>
      </c>
      <c r="M101" s="11" t="s">
        <v>18</v>
      </c>
      <c r="N101" s="11" t="s">
        <v>18</v>
      </c>
      <c r="O101" s="11" t="s">
        <v>18</v>
      </c>
      <c r="P101" s="11" t="s">
        <v>18</v>
      </c>
      <c r="Q101" s="12" t="s">
        <v>18</v>
      </c>
      <c r="R101" s="13" t="s">
        <v>18</v>
      </c>
      <c r="S101" s="11" t="s">
        <v>18</v>
      </c>
      <c r="T101" s="11" t="s">
        <v>18</v>
      </c>
      <c r="U101" s="11" t="s">
        <v>18</v>
      </c>
      <c r="V101" s="11" t="s">
        <v>18</v>
      </c>
      <c r="W101" s="48" t="s">
        <v>18</v>
      </c>
      <c r="X101" s="60" t="s">
        <v>232</v>
      </c>
      <c r="Y101" s="14" t="s">
        <v>135</v>
      </c>
      <c r="Z101" s="58" t="s">
        <v>18</v>
      </c>
      <c r="AA101" s="11" t="s">
        <v>18</v>
      </c>
      <c r="AB101" s="11" t="s">
        <v>18</v>
      </c>
      <c r="AC101" s="11" t="s">
        <v>18</v>
      </c>
      <c r="AD101" s="50" t="s">
        <v>18</v>
      </c>
      <c r="AE101" s="49" t="s">
        <v>18</v>
      </c>
      <c r="AF101" s="13" t="s">
        <v>18</v>
      </c>
      <c r="AG101" s="11" t="s">
        <v>18</v>
      </c>
      <c r="AH101" s="11" t="s">
        <v>18</v>
      </c>
      <c r="AI101" s="11" t="s">
        <v>18</v>
      </c>
      <c r="AJ101" s="11" t="s">
        <v>18</v>
      </c>
      <c r="AK101" s="51" t="s">
        <v>18</v>
      </c>
      <c r="AL101" s="52" t="s">
        <v>18</v>
      </c>
      <c r="AM101" s="13" t="s">
        <v>18</v>
      </c>
      <c r="AN101" s="11" t="s">
        <v>18</v>
      </c>
      <c r="AO101" s="57"/>
    </row>
    <row r="102" spans="1:41" s="54" customFormat="1" ht="30" customHeight="1" x14ac:dyDescent="0.25">
      <c r="A102" s="10" t="s">
        <v>15</v>
      </c>
      <c r="B102" s="10" t="s">
        <v>231</v>
      </c>
      <c r="C102" s="10" t="s">
        <v>51</v>
      </c>
      <c r="D102" s="10" t="s">
        <v>177</v>
      </c>
      <c r="E102" s="10">
        <v>54</v>
      </c>
      <c r="F102" s="10">
        <v>137.02196000000001</v>
      </c>
      <c r="G102" s="10">
        <v>68.466409999999996</v>
      </c>
      <c r="H102" s="10"/>
      <c r="I102" s="56">
        <f t="shared" si="2"/>
        <v>0.49967472367203031</v>
      </c>
      <c r="J102" s="12" t="s">
        <v>18</v>
      </c>
      <c r="K102" s="13" t="s">
        <v>18</v>
      </c>
      <c r="L102" s="11" t="s">
        <v>18</v>
      </c>
      <c r="M102" s="11" t="s">
        <v>18</v>
      </c>
      <c r="N102" s="11" t="s">
        <v>18</v>
      </c>
      <c r="O102" s="11" t="s">
        <v>18</v>
      </c>
      <c r="P102" s="11" t="s">
        <v>18</v>
      </c>
      <c r="Q102" s="12" t="s">
        <v>18</v>
      </c>
      <c r="R102" s="13" t="s">
        <v>18</v>
      </c>
      <c r="S102" s="11" t="s">
        <v>18</v>
      </c>
      <c r="T102" s="11" t="s">
        <v>18</v>
      </c>
      <c r="U102" s="11" t="s">
        <v>18</v>
      </c>
      <c r="V102" s="11" t="s">
        <v>18</v>
      </c>
      <c r="W102" s="48" t="s">
        <v>18</v>
      </c>
      <c r="X102" s="49" t="s">
        <v>18</v>
      </c>
      <c r="Y102" s="13" t="s">
        <v>18</v>
      </c>
      <c r="Z102" s="11" t="s">
        <v>18</v>
      </c>
      <c r="AA102" s="11" t="s">
        <v>18</v>
      </c>
      <c r="AB102" s="11" t="s">
        <v>18</v>
      </c>
      <c r="AC102" s="11" t="s">
        <v>18</v>
      </c>
      <c r="AD102" s="50" t="s">
        <v>18</v>
      </c>
      <c r="AE102" s="49" t="s">
        <v>135</v>
      </c>
      <c r="AF102" s="13" t="s">
        <v>135</v>
      </c>
      <c r="AG102" s="11" t="s">
        <v>18</v>
      </c>
      <c r="AH102" s="11" t="s">
        <v>18</v>
      </c>
      <c r="AI102" s="11" t="s">
        <v>18</v>
      </c>
      <c r="AJ102" s="11" t="s">
        <v>18</v>
      </c>
      <c r="AK102" s="51" t="s">
        <v>18</v>
      </c>
      <c r="AL102" s="52" t="s">
        <v>18</v>
      </c>
      <c r="AM102" s="13" t="s">
        <v>18</v>
      </c>
      <c r="AN102" s="11" t="s">
        <v>18</v>
      </c>
      <c r="AO102" s="57"/>
    </row>
    <row r="103" spans="1:41" s="54" customFormat="1" ht="30" customHeight="1" x14ac:dyDescent="0.25">
      <c r="A103" s="10" t="s">
        <v>86</v>
      </c>
      <c r="B103" s="10" t="s">
        <v>87</v>
      </c>
      <c r="C103" s="10" t="s">
        <v>17</v>
      </c>
      <c r="D103" s="10" t="s">
        <v>177</v>
      </c>
      <c r="E103" s="10" t="s">
        <v>233</v>
      </c>
      <c r="F103" s="10">
        <v>470.35</v>
      </c>
      <c r="G103" s="10">
        <v>470.35</v>
      </c>
      <c r="H103" s="10"/>
      <c r="I103" s="56">
        <f t="shared" si="2"/>
        <v>1</v>
      </c>
      <c r="J103" s="12" t="s">
        <v>18</v>
      </c>
      <c r="K103" s="13" t="s">
        <v>18</v>
      </c>
      <c r="L103" s="11" t="s">
        <v>18</v>
      </c>
      <c r="M103" s="11" t="s">
        <v>18</v>
      </c>
      <c r="N103" s="11" t="s">
        <v>18</v>
      </c>
      <c r="O103" s="11" t="s">
        <v>18</v>
      </c>
      <c r="P103" s="11" t="s">
        <v>18</v>
      </c>
      <c r="Q103" s="12" t="s">
        <v>18</v>
      </c>
      <c r="R103" s="13" t="s">
        <v>18</v>
      </c>
      <c r="S103" s="11" t="s">
        <v>18</v>
      </c>
      <c r="T103" s="11" t="s">
        <v>18</v>
      </c>
      <c r="U103" s="11" t="s">
        <v>18</v>
      </c>
      <c r="V103" s="11" t="s">
        <v>18</v>
      </c>
      <c r="W103" s="48" t="s">
        <v>18</v>
      </c>
      <c r="X103" s="49" t="s">
        <v>18</v>
      </c>
      <c r="Y103" s="13" t="s">
        <v>18</v>
      </c>
      <c r="Z103" s="11" t="s">
        <v>18</v>
      </c>
      <c r="AA103" s="11" t="s">
        <v>18</v>
      </c>
      <c r="AB103" s="11" t="s">
        <v>18</v>
      </c>
      <c r="AC103" s="11" t="s">
        <v>18</v>
      </c>
      <c r="AD103" s="50" t="s">
        <v>30</v>
      </c>
      <c r="AE103" s="49" t="s">
        <v>234</v>
      </c>
      <c r="AF103" s="13" t="s">
        <v>235</v>
      </c>
      <c r="AG103" s="11" t="s">
        <v>18</v>
      </c>
      <c r="AH103" s="11" t="s">
        <v>18</v>
      </c>
      <c r="AI103" s="11" t="s">
        <v>18</v>
      </c>
      <c r="AJ103" s="11" t="s">
        <v>18</v>
      </c>
      <c r="AK103" s="51" t="s">
        <v>18</v>
      </c>
      <c r="AL103" s="52" t="s">
        <v>18</v>
      </c>
      <c r="AM103" s="13" t="s">
        <v>18</v>
      </c>
      <c r="AN103" s="11" t="s">
        <v>18</v>
      </c>
      <c r="AO103" s="57"/>
    </row>
    <row r="104" spans="1:41" s="54" customFormat="1" ht="30" customHeight="1" x14ac:dyDescent="0.25">
      <c r="A104" s="45" t="s">
        <v>48</v>
      </c>
      <c r="B104" s="45" t="s">
        <v>49</v>
      </c>
      <c r="C104" s="45" t="s">
        <v>17</v>
      </c>
      <c r="D104" s="45" t="s">
        <v>177</v>
      </c>
      <c r="E104" s="45" t="s">
        <v>236</v>
      </c>
      <c r="F104" s="46">
        <v>152.34200000000001</v>
      </c>
      <c r="G104" s="46">
        <v>152.34200000000001</v>
      </c>
      <c r="H104" s="46"/>
      <c r="I104" s="65">
        <f t="shared" si="2"/>
        <v>1</v>
      </c>
      <c r="J104" s="12" t="s">
        <v>18</v>
      </c>
      <c r="K104" s="13" t="s">
        <v>25</v>
      </c>
      <c r="L104" s="11" t="s">
        <v>25</v>
      </c>
      <c r="M104" s="11" t="s">
        <v>25</v>
      </c>
      <c r="N104" s="11" t="s">
        <v>25</v>
      </c>
      <c r="O104" s="11" t="s">
        <v>25</v>
      </c>
      <c r="P104" s="11" t="s">
        <v>25</v>
      </c>
      <c r="Q104" s="12" t="s">
        <v>25</v>
      </c>
      <c r="R104" s="13" t="s">
        <v>18</v>
      </c>
      <c r="S104" s="11" t="s">
        <v>18</v>
      </c>
      <c r="T104" s="11" t="s">
        <v>18</v>
      </c>
      <c r="U104" s="11" t="s">
        <v>18</v>
      </c>
      <c r="V104" s="11" t="s">
        <v>18</v>
      </c>
      <c r="W104" s="48" t="s">
        <v>18</v>
      </c>
      <c r="X104" s="49" t="s">
        <v>18</v>
      </c>
      <c r="Y104" s="13" t="s">
        <v>18</v>
      </c>
      <c r="Z104" s="11" t="s">
        <v>18</v>
      </c>
      <c r="AA104" s="11" t="s">
        <v>18</v>
      </c>
      <c r="AB104" s="11" t="s">
        <v>18</v>
      </c>
      <c r="AC104" s="11" t="s">
        <v>18</v>
      </c>
      <c r="AD104" s="50" t="s">
        <v>18</v>
      </c>
      <c r="AE104" s="49" t="s">
        <v>18</v>
      </c>
      <c r="AF104" s="13" t="s">
        <v>18</v>
      </c>
      <c r="AG104" s="11" t="s">
        <v>18</v>
      </c>
      <c r="AH104" s="11" t="s">
        <v>18</v>
      </c>
      <c r="AI104" s="11" t="s">
        <v>18</v>
      </c>
      <c r="AJ104" s="11" t="s">
        <v>18</v>
      </c>
      <c r="AK104" s="51" t="s">
        <v>18</v>
      </c>
      <c r="AL104" s="52" t="s">
        <v>18</v>
      </c>
      <c r="AM104" s="13" t="s">
        <v>18</v>
      </c>
      <c r="AN104" s="11" t="s">
        <v>18</v>
      </c>
      <c r="AO104" s="57"/>
    </row>
    <row r="105" spans="1:41" s="54" customFormat="1" ht="30" customHeight="1" x14ac:dyDescent="0.25">
      <c r="A105" s="10" t="s">
        <v>149</v>
      </c>
      <c r="B105" s="10" t="s">
        <v>237</v>
      </c>
      <c r="C105" s="10" t="s">
        <v>17</v>
      </c>
      <c r="D105" s="10" t="s">
        <v>177</v>
      </c>
      <c r="E105" s="10" t="s">
        <v>238</v>
      </c>
      <c r="F105" s="10">
        <v>179.6217</v>
      </c>
      <c r="G105" s="10">
        <v>179.6217</v>
      </c>
      <c r="H105" s="10"/>
      <c r="I105" s="56">
        <f t="shared" si="2"/>
        <v>1</v>
      </c>
      <c r="J105" s="12" t="s">
        <v>18</v>
      </c>
      <c r="K105" s="13" t="s">
        <v>18</v>
      </c>
      <c r="L105" s="11" t="s">
        <v>18</v>
      </c>
      <c r="M105" s="11" t="s">
        <v>18</v>
      </c>
      <c r="N105" s="11" t="s">
        <v>18</v>
      </c>
      <c r="O105" s="11" t="s">
        <v>18</v>
      </c>
      <c r="P105" s="11" t="s">
        <v>18</v>
      </c>
      <c r="Q105" s="12" t="s">
        <v>18</v>
      </c>
      <c r="R105" s="13" t="s">
        <v>18</v>
      </c>
      <c r="S105" s="11" t="s">
        <v>18</v>
      </c>
      <c r="T105" s="11" t="s">
        <v>18</v>
      </c>
      <c r="U105" s="11" t="s">
        <v>18</v>
      </c>
      <c r="V105" s="11" t="s">
        <v>18</v>
      </c>
      <c r="W105" s="48" t="s">
        <v>18</v>
      </c>
      <c r="X105" s="60" t="s">
        <v>127</v>
      </c>
      <c r="Y105" s="14" t="s">
        <v>25</v>
      </c>
      <c r="Z105" s="14" t="s">
        <v>42</v>
      </c>
      <c r="AA105" s="15"/>
      <c r="AB105" s="15"/>
      <c r="AC105" s="15"/>
      <c r="AD105" s="50" t="s">
        <v>18</v>
      </c>
      <c r="AE105" s="49" t="s">
        <v>18</v>
      </c>
      <c r="AF105" s="13" t="s">
        <v>18</v>
      </c>
      <c r="AG105" s="11" t="s">
        <v>18</v>
      </c>
      <c r="AH105" s="11" t="s">
        <v>18</v>
      </c>
      <c r="AI105" s="11" t="s">
        <v>18</v>
      </c>
      <c r="AJ105" s="11" t="s">
        <v>18</v>
      </c>
      <c r="AK105" s="51" t="s">
        <v>18</v>
      </c>
      <c r="AL105" s="52" t="s">
        <v>18</v>
      </c>
      <c r="AM105" s="13" t="s">
        <v>18</v>
      </c>
      <c r="AN105" s="11" t="s">
        <v>18</v>
      </c>
      <c r="AO105" s="57"/>
    </row>
    <row r="106" spans="1:41" s="54" customFormat="1" ht="30" customHeight="1" thickBot="1" x14ac:dyDescent="0.3">
      <c r="A106" s="10" t="s">
        <v>143</v>
      </c>
      <c r="B106" s="10" t="s">
        <v>144</v>
      </c>
      <c r="C106" s="10" t="s">
        <v>17</v>
      </c>
      <c r="D106" s="10" t="s">
        <v>182</v>
      </c>
      <c r="E106" s="10" t="s">
        <v>239</v>
      </c>
      <c r="F106" s="10">
        <f>217.12263+7.93273</f>
        <v>225.05535999999998</v>
      </c>
      <c r="G106" s="10">
        <f>217.12263+7.93273</f>
        <v>225.05535999999998</v>
      </c>
      <c r="H106" s="10"/>
      <c r="I106" s="55">
        <f t="shared" si="2"/>
        <v>1</v>
      </c>
      <c r="J106" s="12" t="s">
        <v>18</v>
      </c>
      <c r="K106" s="13" t="s">
        <v>18</v>
      </c>
      <c r="L106" s="11" t="s">
        <v>18</v>
      </c>
      <c r="M106" s="11" t="s">
        <v>18</v>
      </c>
      <c r="N106" s="11" t="s">
        <v>18</v>
      </c>
      <c r="O106" s="11" t="s">
        <v>18</v>
      </c>
      <c r="P106" s="11" t="s">
        <v>18</v>
      </c>
      <c r="Q106" s="12" t="s">
        <v>18</v>
      </c>
      <c r="R106" s="13" t="s">
        <v>18</v>
      </c>
      <c r="S106" s="11" t="s">
        <v>28</v>
      </c>
      <c r="T106" s="11" t="s">
        <v>25</v>
      </c>
      <c r="U106" s="11" t="s">
        <v>25</v>
      </c>
      <c r="V106" s="11" t="s">
        <v>25</v>
      </c>
      <c r="W106" s="48" t="s">
        <v>25</v>
      </c>
      <c r="X106" s="69" t="s">
        <v>18</v>
      </c>
      <c r="Y106" s="70" t="s">
        <v>18</v>
      </c>
      <c r="Z106" s="71" t="s">
        <v>18</v>
      </c>
      <c r="AA106" s="71" t="s">
        <v>18</v>
      </c>
      <c r="AB106" s="71" t="s">
        <v>18</v>
      </c>
      <c r="AC106" s="71" t="s">
        <v>18</v>
      </c>
      <c r="AD106" s="72" t="s">
        <v>18</v>
      </c>
      <c r="AE106" s="69" t="s">
        <v>18</v>
      </c>
      <c r="AF106" s="70" t="s">
        <v>18</v>
      </c>
      <c r="AG106" s="71" t="s">
        <v>18</v>
      </c>
      <c r="AH106" s="71" t="s">
        <v>18</v>
      </c>
      <c r="AI106" s="71" t="s">
        <v>18</v>
      </c>
      <c r="AJ106" s="71" t="s">
        <v>18</v>
      </c>
      <c r="AK106" s="73" t="s">
        <v>18</v>
      </c>
      <c r="AL106" s="52" t="s">
        <v>18</v>
      </c>
      <c r="AM106" s="13" t="s">
        <v>18</v>
      </c>
      <c r="AN106" s="11" t="s">
        <v>18</v>
      </c>
    </row>
    <row r="107" spans="1:41" s="54" customFormat="1" ht="30" customHeight="1" x14ac:dyDescent="0.25"/>
    <row r="108" spans="1:41" s="54" customFormat="1" ht="30" customHeight="1" x14ac:dyDescent="0.25"/>
  </sheetData>
  <autoFilter ref="A4:AN106" xr:uid="{00000000-0001-0000-0100-000000000000}">
    <sortState xmlns:xlrd2="http://schemas.microsoft.com/office/spreadsheetml/2017/richdata2" ref="A7:AN93">
      <sortCondition ref="E4:E106"/>
    </sortState>
  </autoFilter>
  <mergeCells count="9">
    <mergeCell ref="A2:AN2"/>
    <mergeCell ref="A4:A5"/>
    <mergeCell ref="B4:B5"/>
    <mergeCell ref="C4:C5"/>
    <mergeCell ref="D4:D5"/>
    <mergeCell ref="E4:E5"/>
    <mergeCell ref="F4:F5"/>
    <mergeCell ref="G4:G5"/>
    <mergeCell ref="I4:I5"/>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Prueba1</vt:lpstr>
      <vt:lpstr>AÑO_2023_MES_8_EN_SERVICIO</vt:lpstr>
      <vt:lpstr>AÑO_2023_MES_8_FS</vt:lpstr>
      <vt:lpstr>AÑO_2023_MES_7_FS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Bruno Lizarme Arredondo</cp:lastModifiedBy>
  <dcterms:created xsi:type="dcterms:W3CDTF">2023-07-10T14:09:18Z</dcterms:created>
  <dcterms:modified xsi:type="dcterms:W3CDTF">2023-08-02T18:02:01Z</dcterms:modified>
</cp:coreProperties>
</file>