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ep_blizarme\Downloads\Codigos_Bruno_2\Dic_Intervenciones\"/>
    </mc:Choice>
  </mc:AlternateContent>
  <xr:revisionPtr revIDLastSave="0" documentId="13_ncr:1_{345AC48F-DED5-4E1E-AD9E-D6F902E1935F}" xr6:coauthVersionLast="47" xr6:coauthVersionMax="47" xr10:uidLastSave="{00000000-0000-0000-0000-000000000000}"/>
  <bookViews>
    <workbookView xWindow="-120" yWindow="-120" windowWidth="29040" windowHeight="15720" tabRatio="507" xr2:uid="{00000000-000D-0000-FFFF-FFFF00000000}"/>
  </bookViews>
  <sheets>
    <sheet name="Diccionario" sheetId="5" r:id="rId1"/>
    <sheet name="AÑO_2023_MES_7_EN_SERVICIO" sheetId="1" r:id="rId2"/>
    <sheet name="AÑO_2023_MES_7_FS" sheetId="2" r:id="rId3"/>
    <sheet name="AÑO_2023_MES_7_FS (2)" sheetId="4" r:id="rId4"/>
    <sheet name="Hoja1" sheetId="3" r:id="rId5"/>
  </sheets>
  <definedNames>
    <definedName name="_xlnm._FilterDatabase" localSheetId="2" hidden="1">AÑO_2023_MES_7_FS!$A$4:$AJ$5</definedName>
    <definedName name="_xlnm._FilterDatabase" localSheetId="3" hidden="1">'AÑO_2023_MES_7_FS (2)'!$A$4:$AN$106</definedName>
    <definedName name="_xlnm._FilterDatabase" localSheetId="0" hidden="1">Diccionario!$A$4:$H$106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5" l="1"/>
  <c r="H59" i="5"/>
  <c r="H76" i="5"/>
  <c r="H75" i="5"/>
  <c r="H71" i="5"/>
  <c r="H72" i="5"/>
  <c r="H70" i="5"/>
  <c r="H8" i="5"/>
  <c r="G106" i="5"/>
  <c r="F106" i="5"/>
  <c r="H105" i="5"/>
  <c r="H104" i="5"/>
  <c r="H103" i="5"/>
  <c r="H102" i="5"/>
  <c r="H101" i="5"/>
  <c r="H100" i="5"/>
  <c r="H99" i="5"/>
  <c r="H98" i="5"/>
  <c r="H97" i="5"/>
  <c r="H96" i="5"/>
  <c r="G95" i="5"/>
  <c r="H95" i="5" s="1"/>
  <c r="H94" i="5"/>
  <c r="H93" i="5"/>
  <c r="H92" i="5"/>
  <c r="H91" i="5"/>
  <c r="H90" i="5"/>
  <c r="H89" i="5"/>
  <c r="H88" i="5"/>
  <c r="H87" i="5"/>
  <c r="H86" i="5"/>
  <c r="H85" i="5"/>
  <c r="H84" i="5"/>
  <c r="H83" i="5"/>
  <c r="H82" i="5"/>
  <c r="H81" i="5"/>
  <c r="H80" i="5"/>
  <c r="H79" i="5"/>
  <c r="H78" i="5"/>
  <c r="H77" i="5"/>
  <c r="H74" i="5"/>
  <c r="H73" i="5"/>
  <c r="H69" i="5"/>
  <c r="H68" i="5"/>
  <c r="H67" i="5"/>
  <c r="H66" i="5"/>
  <c r="H65" i="5"/>
  <c r="H64" i="5"/>
  <c r="H63" i="5"/>
  <c r="H62" i="5"/>
  <c r="H61" i="5"/>
  <c r="H60" i="5"/>
  <c r="H57" i="5"/>
  <c r="H56" i="5"/>
  <c r="H55" i="5"/>
  <c r="H54" i="5"/>
  <c r="H53" i="5"/>
  <c r="H52" i="5"/>
  <c r="H51" i="5"/>
  <c r="H50" i="5"/>
  <c r="H49" i="5"/>
  <c r="H48" i="5"/>
  <c r="H47" i="5"/>
  <c r="H46" i="5"/>
  <c r="H45" i="5"/>
  <c r="H44" i="5"/>
  <c r="H43" i="5"/>
  <c r="H42" i="5"/>
  <c r="H41" i="5"/>
  <c r="H40" i="5"/>
  <c r="H39" i="5"/>
  <c r="F38" i="5"/>
  <c r="H38" i="5" s="1"/>
  <c r="H37" i="5"/>
  <c r="H36" i="5"/>
  <c r="H35" i="5"/>
  <c r="H34" i="5"/>
  <c r="H33" i="5"/>
  <c r="H32" i="5"/>
  <c r="H31" i="5"/>
  <c r="H30" i="5"/>
  <c r="H29" i="5"/>
  <c r="H28" i="5"/>
  <c r="H27" i="5"/>
  <c r="G26" i="5"/>
  <c r="H26" i="5" s="1"/>
  <c r="G25" i="5"/>
  <c r="H25" i="5" s="1"/>
  <c r="G24" i="5"/>
  <c r="H24" i="5" s="1"/>
  <c r="H23" i="5"/>
  <c r="H22" i="5"/>
  <c r="H21" i="5"/>
  <c r="H20" i="5"/>
  <c r="H19" i="5"/>
  <c r="H18" i="5"/>
  <c r="H17" i="5"/>
  <c r="H16" i="5"/>
  <c r="H15" i="5"/>
  <c r="H14" i="5"/>
  <c r="H13" i="5"/>
  <c r="H12" i="5"/>
  <c r="H11" i="5"/>
  <c r="H10" i="5"/>
  <c r="H9" i="5"/>
  <c r="H7" i="5"/>
  <c r="H6" i="5"/>
  <c r="I49" i="4"/>
  <c r="I50" i="4"/>
  <c r="H59" i="4"/>
  <c r="H70" i="4"/>
  <c r="H71" i="4"/>
  <c r="H72" i="4"/>
  <c r="H75" i="4"/>
  <c r="H76" i="4"/>
  <c r="H58" i="4"/>
  <c r="G95" i="4"/>
  <c r="G26" i="4"/>
  <c r="G25" i="4"/>
  <c r="G24" i="4"/>
  <c r="F38" i="4"/>
  <c r="F106" i="4"/>
  <c r="G106" i="4"/>
  <c r="I58" i="4"/>
  <c r="I59" i="4"/>
  <c r="I70" i="4"/>
  <c r="I71" i="4"/>
  <c r="I72" i="4"/>
  <c r="I75" i="4"/>
  <c r="I76" i="4"/>
  <c r="I39" i="4"/>
  <c r="I40" i="4"/>
  <c r="I41" i="4"/>
  <c r="I42" i="4"/>
  <c r="I69" i="4"/>
  <c r="I77" i="4"/>
  <c r="I78" i="4"/>
  <c r="I60" i="4"/>
  <c r="I73" i="4"/>
  <c r="I74" i="4"/>
  <c r="I85" i="4"/>
  <c r="I43" i="4"/>
  <c r="I44" i="4"/>
  <c r="I45" i="4"/>
  <c r="I46" i="4"/>
  <c r="I62" i="4"/>
  <c r="I63" i="4"/>
  <c r="I67" i="4"/>
  <c r="I68" i="4"/>
  <c r="I13" i="4"/>
  <c r="I14" i="4"/>
  <c r="I15" i="4"/>
  <c r="I16" i="4"/>
  <c r="I17" i="4"/>
  <c r="I18" i="4"/>
  <c r="I19" i="4"/>
  <c r="I20" i="4"/>
  <c r="I47" i="4"/>
  <c r="I48" i="4"/>
  <c r="I103" i="4"/>
  <c r="I84" i="4"/>
  <c r="I96" i="4"/>
  <c r="I82" i="4"/>
  <c r="I9" i="4"/>
  <c r="I10" i="4"/>
  <c r="I11" i="4"/>
  <c r="I12" i="4"/>
  <c r="I97" i="4"/>
  <c r="I101" i="4"/>
  <c r="I102" i="4"/>
  <c r="I30" i="4"/>
  <c r="I24" i="4"/>
  <c r="I25" i="4"/>
  <c r="I26" i="4"/>
  <c r="I64" i="4"/>
  <c r="I65" i="4"/>
  <c r="I66" i="4"/>
  <c r="I36" i="4"/>
  <c r="I37" i="4"/>
  <c r="I61" i="4"/>
  <c r="I51" i="4"/>
  <c r="I52" i="4"/>
  <c r="I89" i="4"/>
  <c r="I90" i="4"/>
  <c r="I80" i="4"/>
  <c r="I81" i="4"/>
  <c r="I94" i="4"/>
  <c r="I95" i="4"/>
  <c r="I79" i="4"/>
  <c r="I98" i="4"/>
  <c r="I55" i="4"/>
  <c r="I56" i="4"/>
  <c r="I57" i="4"/>
  <c r="I83" i="4"/>
  <c r="I7" i="4"/>
  <c r="I92" i="4"/>
  <c r="I93" i="4"/>
  <c r="I27" i="4"/>
  <c r="I28" i="4"/>
  <c r="I29" i="4"/>
  <c r="I86" i="4"/>
  <c r="I87" i="4"/>
  <c r="I106" i="4"/>
  <c r="I38" i="4"/>
  <c r="I53" i="4"/>
  <c r="I54" i="4"/>
  <c r="I105" i="4"/>
  <c r="I21" i="4"/>
  <c r="I22" i="4"/>
  <c r="I23" i="4"/>
  <c r="I31" i="4"/>
  <c r="I32" i="4"/>
  <c r="I33" i="4"/>
  <c r="I35" i="4"/>
  <c r="I6" i="4"/>
  <c r="I88" i="4"/>
  <c r="I104" i="4"/>
  <c r="I99" i="4"/>
  <c r="I100" i="4"/>
  <c r="I34" i="4"/>
  <c r="I91" i="4"/>
  <c r="AN4" i="4"/>
  <c r="AM4" i="4"/>
  <c r="AL4" i="4"/>
  <c r="AK4" i="4"/>
  <c r="AJ4" i="4"/>
  <c r="AI4" i="4"/>
  <c r="AH4" i="4"/>
  <c r="AG4" i="4"/>
  <c r="AF4" i="4"/>
  <c r="AE4" i="4"/>
  <c r="AD4" i="4"/>
  <c r="AC4" i="4"/>
  <c r="AB4" i="4"/>
  <c r="AA4" i="4"/>
  <c r="Z4" i="4"/>
  <c r="Y4" i="4"/>
  <c r="X4" i="4"/>
  <c r="W4" i="4"/>
  <c r="V4" i="4"/>
  <c r="U4" i="4"/>
  <c r="T4" i="4"/>
  <c r="S4" i="4"/>
  <c r="R4" i="4"/>
  <c r="Q4" i="4"/>
  <c r="P4" i="4"/>
  <c r="O4" i="4"/>
  <c r="N4" i="4"/>
  <c r="M4" i="4"/>
  <c r="L4" i="4"/>
  <c r="K4" i="4"/>
  <c r="J4" i="4"/>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H10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COES</author>
  </authors>
  <commentList>
    <comment ref="D5" authorId="0" shapeId="0" xr:uid="{00000000-0006-0000-0000-000001000000}">
      <text>
        <r>
          <rPr>
            <sz val="11"/>
            <rFont val="Calibri"/>
          </rPr>
          <t>00:00-24:00 REPARACIÓN ALIVIO N° 4</t>
        </r>
      </text>
    </comment>
    <comment ref="E5" authorId="0" shapeId="0" xr:uid="{00000000-0006-0000-0000-00001F000000}">
      <text>
        <r>
          <rPr>
            <sz val="11"/>
            <rFont val="Calibri"/>
          </rPr>
          <t>00:00-24:00 REPARACIÓN ALIVIO N° 4</t>
        </r>
      </text>
    </comment>
    <comment ref="F5" authorId="0" shapeId="0" xr:uid="{00000000-0006-0000-0000-000002000000}">
      <text>
        <r>
          <rPr>
            <sz val="11"/>
            <rFont val="Calibri"/>
          </rPr>
          <t>00:00-24:00 OBRA DE RAHABILITACIÓN DE LAS ESTRUCTURAS AGUAS DEBAJO DE LA PRESA TEBLACHACA - OPERACIÓN SIN VERTIMIENTO
00:00-24:00 REPARACIÓN ALIVIO N° 4</t>
        </r>
      </text>
    </comment>
    <comment ref="G5" authorId="0" shapeId="0" xr:uid="{00000000-0006-0000-0000-000003000000}">
      <text>
        <r>
          <rPr>
            <sz val="11"/>
            <rFont val="Calibri"/>
          </rPr>
          <t>00:00-24:00 OBRA DE RAHABILITACIÓN DE LAS ESTRUCTURAS AGUAS DEBAJO DE LA PRESA TEBLACHACA - OPERACIÓN SIN VERTIMIENTO
00:00-24:00 REPARACIÓN ALIVIO N° 4</t>
        </r>
      </text>
    </comment>
    <comment ref="H5" authorId="0" shapeId="0" xr:uid="{00000000-0006-0000-0000-000004000000}">
      <text>
        <r>
          <rPr>
            <sz val="11"/>
            <rFont val="Calibri"/>
          </rPr>
          <t>00:00-24:00 OBRA DE RAHABILITACIÓN DE LAS ESTRUCTURAS AGUAS DEBAJO DE LA PRESA TEBLACHACA - OPERACIÓN SIN VERTIMIENTO
00:00-24:00 REPARACIÓN ALIVIO N° 4</t>
        </r>
      </text>
    </comment>
    <comment ref="I5" authorId="0" shapeId="0" xr:uid="{00000000-0006-0000-0000-000005000000}">
      <text>
        <r>
          <rPr>
            <sz val="11"/>
            <rFont val="Calibri"/>
          </rPr>
          <t>00:00-24:00 OBRA DE RAHABILITACIÓN DE LAS ESTRUCTURAS AGUAS DEBAJO DE LA PRESA TEBLACHACA - OPERACIÓN SIN VERTIMIENTO
00:00-24:00 REPARACIÓN ALIVIO N° 4</t>
        </r>
      </text>
    </comment>
    <comment ref="J5" authorId="0" shapeId="0" xr:uid="{00000000-0006-0000-0000-000006000000}">
      <text>
        <r>
          <rPr>
            <sz val="11"/>
            <rFont val="Calibri"/>
          </rPr>
          <t>00:00-24:00 OBRA DE RAHABILITACIÓN DE LAS ESTRUCTURAS AGUAS DEBAJO DE LA PRESA TEBLACHACA - OPERACIÓN SIN VERTIMIENTO
00:00-24:00 REPARACIÓN ALIVIO N° 4</t>
        </r>
      </text>
    </comment>
    <comment ref="K5" authorId="0" shapeId="0" xr:uid="{00000000-0006-0000-0000-000007000000}">
      <text>
        <r>
          <rPr>
            <sz val="11"/>
            <rFont val="Calibri"/>
          </rPr>
          <t>00:00-24:00 OBRA DE RAHABILITACIÓN DE LAS ESTRUCTURAS AGUAS DEBAJO DE LA PRESA TEBLACHACA - OPERACIÓN SIN VERTIMIENTO
00:00-24:00 REPARACIÓN ALIVIO N° 4</t>
        </r>
      </text>
    </comment>
    <comment ref="L5" authorId="0" shapeId="0" xr:uid="{00000000-0006-0000-0000-000008000000}">
      <text>
        <r>
          <rPr>
            <sz val="11"/>
            <rFont val="Calibri"/>
          </rPr>
          <t>00:00-24:00 OBRA DE RAHABILITACIÓN DE LAS ESTRUCTURAS AGUAS DEBAJO DE LA PRESA TEBLACHACA - OPERACIÓN SIN VERTIMIENTO
00:00-24:00 REPARACIÓN ALIVIO N° 4</t>
        </r>
      </text>
    </comment>
    <comment ref="M5" authorId="0" shapeId="0" xr:uid="{00000000-0006-0000-0000-000009000000}">
      <text>
        <r>
          <rPr>
            <sz val="11"/>
            <rFont val="Calibri"/>
          </rPr>
          <t>00:00-24:00 OBRA DE RAHABILITACIÓN DE LAS ESTRUCTURAS AGUAS DEBAJO DE LA PRESA TEBLACHACA - OPERACIÓN SIN VERTIMIENTO
00:00-24:00 REPARACIÓN ALIVIO N° 4</t>
        </r>
      </text>
    </comment>
    <comment ref="N5" authorId="0" shapeId="0" xr:uid="{00000000-0006-0000-0000-00000A000000}">
      <text>
        <r>
          <rPr>
            <sz val="11"/>
            <rFont val="Calibri"/>
          </rPr>
          <t>00:00-24:00 OBRA DE RAHABILITACIÓN DE LAS ESTRUCTURAS AGUAS DEBAJO DE LA PRESA TEBLACHACA - OPERACIÓN SIN VERTIMIENTO
00:00-24:00 REPARACIÓN ALIVIO N° 4</t>
        </r>
      </text>
    </comment>
    <comment ref="O5" authorId="0" shapeId="0" xr:uid="{00000000-0006-0000-0000-00000B000000}">
      <text>
        <r>
          <rPr>
            <sz val="11"/>
            <rFont val="Calibri"/>
          </rPr>
          <t>00:00-24:00 OBRA DE RAHABILITACIÓN DE LAS ESTRUCTURAS AGUAS DEBAJO DE LA PRESA TEBLACHACA - OPERACIÓN SIN VERTIMIENTO
00:00-24:00 REPARACIÓN ALIVIO N° 4</t>
        </r>
      </text>
    </comment>
    <comment ref="P5" authorId="0" shapeId="0" xr:uid="{00000000-0006-0000-0000-00000C000000}">
      <text>
        <r>
          <rPr>
            <sz val="11"/>
            <rFont val="Calibri"/>
          </rPr>
          <t>00:00-24:00 OBRA DE RAHABILITACIÓN DE LAS ESTRUCTURAS AGUAS DEBAJO DE LA PRESA TEBLACHACA - OPERACIÓN SIN VERTIMIENTO
00:00-24:00 REPARACIÓN ALIVIO N° 4</t>
        </r>
      </text>
    </comment>
    <comment ref="Q5" authorId="0" shapeId="0" xr:uid="{00000000-0006-0000-0000-00000D000000}">
      <text>
        <r>
          <rPr>
            <sz val="11"/>
            <rFont val="Calibri"/>
          </rPr>
          <t>00:00-24:00 OBRA DE RAHABILITACIÓN DE LAS ESTRUCTURAS AGUAS DEBAJO DE LA PRESA TEBLACHACA - OPERACIÓN SIN VERTIMIENTO
00:00-24:00 REPARACIÓN ALIVIO N° 4</t>
        </r>
      </text>
    </comment>
    <comment ref="R5" authorId="0" shapeId="0" xr:uid="{00000000-0006-0000-0000-00000E000000}">
      <text>
        <r>
          <rPr>
            <sz val="11"/>
            <rFont val="Calibri"/>
          </rPr>
          <t>00:00-24:00 OBRA DE RAHABILITACIÓN DE LAS ESTRUCTURAS AGUAS DEBAJO DE LA PRESA TEBLACHACA - OPERACIÓN SIN VERTIMIENTO
00:00-24:00 REPARACIÓN ALIVIO N° 4</t>
        </r>
      </text>
    </comment>
    <comment ref="S5" authorId="0" shapeId="0" xr:uid="{00000000-0006-0000-0000-00000F000000}">
      <text>
        <r>
          <rPr>
            <sz val="11"/>
            <rFont val="Calibri"/>
          </rPr>
          <t>00:00-24:00 OBRA DE RAHABILITACIÓN DE LAS ESTRUCTURAS AGUAS DEBAJO DE LA PRESA TEBLACHACA - OPERACIÓN SIN VERTIMIENTO
00:00-24:00 REPARACIÓN ALIVIO N° 4</t>
        </r>
      </text>
    </comment>
    <comment ref="T5" authorId="0" shapeId="0" xr:uid="{00000000-0006-0000-0000-000010000000}">
      <text>
        <r>
          <rPr>
            <sz val="11"/>
            <rFont val="Calibri"/>
          </rPr>
          <t>00:00-24:00 OBRA DE RAHABILITACIÓN DE LAS ESTRUCTURAS AGUAS DEBAJO DE LA PRESA TEBLACHACA - OPERACIÓN SIN VERTIMIENTO
00:00-24:00 REPARACIÓN ALIVIO N° 4</t>
        </r>
      </text>
    </comment>
    <comment ref="U5" authorId="0" shapeId="0" xr:uid="{00000000-0006-0000-0000-000011000000}">
      <text>
        <r>
          <rPr>
            <sz val="11"/>
            <rFont val="Calibri"/>
          </rPr>
          <t>00:00-24:00 OBRA DE RAHABILITACIÓN DE LAS ESTRUCTURAS AGUAS DEBAJO DE LA PRESA TEBLACHACA - OPERACIÓN SIN VERTIMIENTO
00:00-24:00 REPARACIÓN ALIVIO N° 4</t>
        </r>
      </text>
    </comment>
    <comment ref="V5" authorId="0" shapeId="0" xr:uid="{00000000-0006-0000-0000-000012000000}">
      <text>
        <r>
          <rPr>
            <sz val="11"/>
            <rFont val="Calibri"/>
          </rPr>
          <t>00:00-24:00 OBRA DE RAHABILITACIÓN DE LAS ESTRUCTURAS AGUAS DEBAJO DE LA PRESA TEBLACHACA - OPERACIÓN SIN VERTIMIENTO
00:00-24:00 REPARACIÓN ALIVIO N° 4</t>
        </r>
      </text>
    </comment>
    <comment ref="W5" authorId="0" shapeId="0" xr:uid="{00000000-0006-0000-0000-000013000000}">
      <text>
        <r>
          <rPr>
            <sz val="11"/>
            <rFont val="Calibri"/>
          </rPr>
          <t>00:00-24:00 OBRA DE RAHABILITACIÓN DE LAS ESTRUCTURAS AGUAS DEBAJO DE LA PRESA TEBLACHACA - OPERACIÓN SIN VERTIMIENTO
00:00-24:00 REPARACIÓN ALIVIO N° 4</t>
        </r>
      </text>
    </comment>
    <comment ref="X5" authorId="0" shapeId="0" xr:uid="{00000000-0006-0000-0000-000014000000}">
      <text>
        <r>
          <rPr>
            <sz val="11"/>
            <rFont val="Calibri"/>
          </rPr>
          <t>00:00-24:00 OBRA DE RAHABILITACIÓN DE LAS ESTRUCTURAS AGUAS DEBAJO DE LA PRESA TEBLACHACA - OPERACIÓN SIN VERTIMIENTO
00:00-24:00 REPARACIÓN ALIVIO N° 4</t>
        </r>
      </text>
    </comment>
    <comment ref="Y5" authorId="0" shapeId="0" xr:uid="{00000000-0006-0000-0000-000015000000}">
      <text>
        <r>
          <rPr>
            <sz val="11"/>
            <rFont val="Calibri"/>
          </rPr>
          <t>00:00-24:00 OBRA DE RAHABILITACIÓN DE LAS ESTRUCTURAS AGUAS DEBAJO DE LA PRESA TEBLACHACA - OPERACIÓN SIN VERTIMIENTO
00:00-24:00 REPARACIÓN ALIVIO N° 4</t>
        </r>
      </text>
    </comment>
    <comment ref="Z5" authorId="0" shapeId="0" xr:uid="{00000000-0006-0000-0000-000016000000}">
      <text>
        <r>
          <rPr>
            <sz val="11"/>
            <rFont val="Calibri"/>
          </rPr>
          <t>00:00-24:00 OBRA DE RAHABILITACIÓN DE LAS ESTRUCTURAS AGUAS DEBAJO DE LA PRESA TEBLACHACA - OPERACIÓN SIN VERTIMIENTO
00:00-24:00 REPARACIÓN ALIVIO N° 4</t>
        </r>
      </text>
    </comment>
    <comment ref="AA5" authorId="0" shapeId="0" xr:uid="{00000000-0006-0000-0000-000017000000}">
      <text>
        <r>
          <rPr>
            <sz val="11"/>
            <rFont val="Calibri"/>
          </rPr>
          <t>00:00-24:00 OBRA DE RAHABILITACIÓN DE LAS ESTRUCTURAS AGUAS DEBAJO DE LA PRESA TEBLACHACA - OPERACIÓN SIN VERTIMIENTO
00:00-24:00 REPARACIÓN ALIVIO N° 4</t>
        </r>
      </text>
    </comment>
    <comment ref="AB5" authorId="0" shapeId="0" xr:uid="{00000000-0006-0000-0000-000018000000}">
      <text>
        <r>
          <rPr>
            <sz val="11"/>
            <rFont val="Calibri"/>
          </rPr>
          <t>00:00-24:00 OBRA DE RAHABILITACIÓN DE LAS ESTRUCTURAS AGUAS DEBAJO DE LA PRESA TEBLACHACA - OPERACIÓN SIN VERTIMIENTO
00:00-24:00 REPARACIÓN ALIVIO N° 4</t>
        </r>
      </text>
    </comment>
    <comment ref="AC5" authorId="0" shapeId="0" xr:uid="{00000000-0006-0000-0000-000019000000}">
      <text>
        <r>
          <rPr>
            <sz val="11"/>
            <rFont val="Calibri"/>
          </rPr>
          <t>00:00-24:00 OBRA DE RAHABILITACIÓN DE LAS ESTRUCTURAS AGUAS DEBAJO DE LA PRESA TEBLACHACA - OPERACIÓN SIN VERTIMIENTO
00:00-24:00 REPARACIÓN ALIVIO N° 4</t>
        </r>
      </text>
    </comment>
    <comment ref="AD5" authorId="0" shapeId="0" xr:uid="{00000000-0006-0000-0000-00001A000000}">
      <text>
        <r>
          <rPr>
            <sz val="11"/>
            <rFont val="Calibri"/>
          </rPr>
          <t>00:00-24:00 OBRA DE RAHABILITACIÓN DE LAS ESTRUCTURAS AGUAS DEBAJO DE LA PRESA TEBLACHACA - OPERACIÓN SIN VERTIMIENTO
00:00-24:00 REPARACIÓN ALIVIO N° 4</t>
        </r>
      </text>
    </comment>
    <comment ref="AE5" authorId="0" shapeId="0" xr:uid="{00000000-0006-0000-0000-00001B000000}">
      <text>
        <r>
          <rPr>
            <sz val="11"/>
            <rFont val="Calibri"/>
          </rPr>
          <t>00:00-24:00 OBRA DE RAHABILITACIÓN DE LAS ESTRUCTURAS AGUAS DEBAJO DE LA PRESA TEBLACHACA - OPERACIÓN SIN VERTIMIENTO
00:00-24:00 REPARACIÓN ALIVIO N° 4</t>
        </r>
      </text>
    </comment>
    <comment ref="AF5" authorId="0" shapeId="0" xr:uid="{00000000-0006-0000-0000-00001C000000}">
      <text>
        <r>
          <rPr>
            <sz val="11"/>
            <rFont val="Calibri"/>
          </rPr>
          <t>00:00-24:00 OBRA DE RAHABILITACIÓN DE LAS ESTRUCTURAS AGUAS DEBAJO DE LA PRESA TEBLACHACA - OPERACIÓN SIN VERTIMIENTO
00:00-24:00 REPARACIÓN ALIVIO N° 4</t>
        </r>
      </text>
    </comment>
    <comment ref="AG5" authorId="0" shapeId="0" xr:uid="{00000000-0006-0000-0000-00001D000000}">
      <text>
        <r>
          <rPr>
            <sz val="11"/>
            <rFont val="Calibri"/>
          </rPr>
          <t>00:00-24:00 OBRA DE RAHABILITACIÓN DE LAS ESTRUCTURAS AGUAS DEBAJO DE LA PRESA TEBLACHACA - OPERACIÓN SIN VERTIMIENTO
00:00-24:00 REPARACIÓN ALIVIO N° 4</t>
        </r>
      </text>
    </comment>
    <comment ref="AH5" authorId="0" shapeId="0" xr:uid="{00000000-0006-0000-0000-00001E000000}">
      <text>
        <r>
          <rPr>
            <sz val="11"/>
            <rFont val="Calibri"/>
          </rPr>
          <t>00:00-24:00 OBRA DE RAHABILITACIÓN DE LAS ESTRUCTURAS AGUAS DEBAJO DE LA PRESA TEBLACHACA - OPERACIÓN SIN VERTIMIENTO
00:00-24:00 REPARACIÓN ALIVIO N° 4</t>
        </r>
      </text>
    </comment>
    <comment ref="F6" authorId="0" shapeId="0" xr:uid="{00000000-0006-0000-0000-000020000000}">
      <text>
        <r>
          <rPr>
            <sz val="11"/>
            <rFont val="Calibri"/>
          </rPr>
          <t>01:00-03:00 PRUEBAS  ATT EN TURBINA DE VAPOR (SE REQUIERE MINIMO TECNICO POR DOS HORAS)</t>
        </r>
      </text>
    </comment>
    <comment ref="D7" authorId="0" shapeId="0" xr:uid="{00000000-0006-0000-0000-000021000000}">
      <text>
        <r>
          <rPr>
            <sz val="11"/>
            <rFont val="Calibri"/>
          </rPr>
          <t>00:00-24:00 CE Expansión Punta Lomitas Commissioning y reliability run 2 units WTG.
00:00-24:00 Pruebas con carga CE Expansión Punta Lomitas.</t>
        </r>
      </text>
    </comment>
    <comment ref="E7" authorId="0" shapeId="0" xr:uid="{00000000-0006-0000-0000-000022000000}">
      <text>
        <r>
          <rPr>
            <sz val="11"/>
            <rFont val="Calibri"/>
          </rPr>
          <t>00:00-24:00 CE Expansión Punta Lomitas Commissioning y reliability run 2 units WTG.
00:00-24:00 Pruebas con carga CE Expansión Punta Lomitas.</t>
        </r>
      </text>
    </comment>
    <comment ref="F7" authorId="0" shapeId="0" xr:uid="{00000000-0006-0000-0000-000023000000}">
      <text>
        <r>
          <rPr>
            <sz val="11"/>
            <rFont val="Calibri"/>
          </rPr>
          <t>00:00-24:00 CE Expansión Punta Lomitas Commissioning y reliability run 2 units WTG.
00:00-24:00 Pruebas con carga CE Expansión Punta Lomitas.</t>
        </r>
      </text>
    </comment>
    <comment ref="G7" authorId="0" shapeId="0" xr:uid="{00000000-0006-0000-0000-000024000000}">
      <text>
        <r>
          <rPr>
            <sz val="11"/>
            <rFont val="Calibri"/>
          </rPr>
          <t>00:00-24:00 CE Expansión Punta Lomitas Commissioning y reliability run 2 units WTG.
00:00-24:00 Pruebas con carga CE Expansión Punta Lomitas.</t>
        </r>
      </text>
    </comment>
    <comment ref="H7" authorId="0" shapeId="0" xr:uid="{00000000-0006-0000-0000-000025000000}">
      <text>
        <r>
          <rPr>
            <sz val="11"/>
            <rFont val="Calibri"/>
          </rPr>
          <t>00:00-24:00 CE Expansión Punta Lomitas Commissioning y reliability run 2 units WTG.
00:00-24:00 Pruebas con carga CE Expansión Punta Lomitas.</t>
        </r>
      </text>
    </comment>
    <comment ref="I7" authorId="0" shapeId="0" xr:uid="{00000000-0006-0000-0000-000026000000}">
      <text>
        <r>
          <rPr>
            <sz val="11"/>
            <rFont val="Calibri"/>
          </rPr>
          <t>00:00-24:00 CE Expansión Punta Lomitas Commissioning y reliability run 2 units WTG.
00:00-24:00 Pruebas con carga CE Expansión Punta Lomitas.</t>
        </r>
      </text>
    </comment>
    <comment ref="J7" authorId="0" shapeId="0" xr:uid="{00000000-0006-0000-0000-000027000000}">
      <text>
        <r>
          <rPr>
            <sz val="11"/>
            <rFont val="Calibri"/>
          </rPr>
          <t>00:00-24:00 CE Expansión Punta Lomitas Commissioning y reliability run 2 units WTG.
00:00-24:00 Pruebas con carga CE Expansión Punta Lomitas.</t>
        </r>
      </text>
    </comment>
    <comment ref="K7" authorId="0" shapeId="0" xr:uid="{00000000-0006-0000-0000-000028000000}">
      <text>
        <r>
          <rPr>
            <sz val="11"/>
            <rFont val="Calibri"/>
          </rPr>
          <t>00:00-24:00 CE Expansión Punta Lomitas Commissioning y reliability run 2 units WTG.
00:00-24:00 Pruebas con carga CE Expansión Punta Lomitas.</t>
        </r>
      </text>
    </comment>
    <comment ref="L7" authorId="0" shapeId="0" xr:uid="{00000000-0006-0000-0000-000029000000}">
      <text>
        <r>
          <rPr>
            <sz val="11"/>
            <rFont val="Calibri"/>
          </rPr>
          <t>00:00-24:00 CE Expansión Punta Lomitas Commissioning y reliability run 2 units WTG.
00:00-24:00 Pruebas con carga CE Expansión Punta Lomitas.</t>
        </r>
      </text>
    </comment>
    <comment ref="M7" authorId="0" shapeId="0" xr:uid="{00000000-0006-0000-0000-00002A000000}">
      <text>
        <r>
          <rPr>
            <sz val="11"/>
            <rFont val="Calibri"/>
          </rPr>
          <t>00:00-24:00 CE Expansión Punta Lomitas Commissioning y reliability run 2 units WTG.
00:00-24:00 Pruebas con carga CE Expansión Punta Lomitas.</t>
        </r>
      </text>
    </comment>
    <comment ref="N7" authorId="0" shapeId="0" xr:uid="{00000000-0006-0000-0000-00002B000000}">
      <text>
        <r>
          <rPr>
            <sz val="11"/>
            <rFont val="Calibri"/>
          </rPr>
          <t>00:00-24:00 CE Expansión Punta Lomitas Commissioning y reliability run 2 units WTG.
00:00-24:00 Pruebas con carga CE Expansión Punta Lomitas.</t>
        </r>
      </text>
    </comment>
    <comment ref="O7" authorId="0" shapeId="0" xr:uid="{00000000-0006-0000-0000-00002C000000}">
      <text>
        <r>
          <rPr>
            <sz val="11"/>
            <rFont val="Calibri"/>
          </rPr>
          <t>00:00-24:00 CE Expansión Punta Lomitas Commissioning y reliability run 2 units WTG.
00:00-24:00 Pruebas con carga CE Expansión Punta Lomitas.</t>
        </r>
      </text>
    </comment>
    <comment ref="P7" authorId="0" shapeId="0" xr:uid="{00000000-0006-0000-0000-00002D000000}">
      <text>
        <r>
          <rPr>
            <sz val="11"/>
            <rFont val="Calibri"/>
          </rPr>
          <t>00:00-24:00 CE Expansión Punta Lomitas Commissioning y reliability run 2 units WTG.
00:00-24:00 Pruebas con carga CE Expansión Punta Lomitas.</t>
        </r>
      </text>
    </comment>
    <comment ref="Q7" authorId="0" shapeId="0" xr:uid="{00000000-0006-0000-0000-00002E000000}">
      <text>
        <r>
          <rPr>
            <sz val="11"/>
            <rFont val="Calibri"/>
          </rPr>
          <t>00:00-24:00 CE Expansión Punta Lomitas Commissioning y reliability run 2 units WTG.
00:00-24:00 Pruebas con carga CE Expansión Punta Lomitas.</t>
        </r>
      </text>
    </comment>
    <comment ref="R7" authorId="0" shapeId="0" xr:uid="{00000000-0006-0000-0000-00002F000000}">
      <text>
        <r>
          <rPr>
            <sz val="11"/>
            <rFont val="Calibri"/>
          </rPr>
          <t>00:00-24:00 CE Expansión Punta Lomitas Commissioning y reliability run 2 units WTG.
00:00-24:00 Pruebas con carga CE Expansión Punta Lomitas.</t>
        </r>
      </text>
    </comment>
    <comment ref="S7" authorId="0" shapeId="0" xr:uid="{00000000-0006-0000-0000-000030000000}">
      <text>
        <r>
          <rPr>
            <sz val="11"/>
            <rFont val="Calibri"/>
          </rPr>
          <t>00:00-24:00 CE Expansión Punta Lomitas Commissioning y reliability run 2 units WTG.
00:00-24:00 Pruebas con carga CE Expansión Punta Lomitas.</t>
        </r>
      </text>
    </comment>
    <comment ref="T7" authorId="0" shapeId="0" xr:uid="{00000000-0006-0000-0000-000031000000}">
      <text>
        <r>
          <rPr>
            <sz val="11"/>
            <rFont val="Calibri"/>
          </rPr>
          <t>00:00-24:00 CE Expansión Punta Lomitas Commissioning y reliability run 2 units WTG.
00:00-24:00 Pruebas con carga CE Expansión Punta Lomitas.</t>
        </r>
      </text>
    </comment>
    <comment ref="U7" authorId="0" shapeId="0" xr:uid="{00000000-0006-0000-0000-000032000000}">
      <text>
        <r>
          <rPr>
            <sz val="11"/>
            <rFont val="Calibri"/>
          </rPr>
          <t>00:00-24:00 CE Expansión Punta Lomitas Commissioning y reliability run 2 units WTG.
00:00-24:00 Pruebas con carga CE Expansión Punta Lomitas.</t>
        </r>
      </text>
    </comment>
    <comment ref="V7" authorId="0" shapeId="0" xr:uid="{00000000-0006-0000-0000-000033000000}">
      <text>
        <r>
          <rPr>
            <sz val="11"/>
            <rFont val="Calibri"/>
          </rPr>
          <t>00:00-24:00 CE Expansión Punta Lomitas Commissioning y reliability run 2 units WTG.
00:00-24:00 Pruebas con carga CE Expansión Punta Lomitas.</t>
        </r>
      </text>
    </comment>
    <comment ref="W7" authorId="0" shapeId="0" xr:uid="{00000000-0006-0000-0000-000034000000}">
      <text>
        <r>
          <rPr>
            <sz val="11"/>
            <rFont val="Calibri"/>
          </rPr>
          <t>00:00-24:00 CE Expansión Punta Lomitas Commissioning y reliability run 2 units WTG.
00:00-24:00 Pruebas con carga CE Expansión Punta Lomitas.</t>
        </r>
      </text>
    </comment>
    <comment ref="X7" authorId="0" shapeId="0" xr:uid="{00000000-0006-0000-0000-000035000000}">
      <text>
        <r>
          <rPr>
            <sz val="11"/>
            <rFont val="Calibri"/>
          </rPr>
          <t>00:00-24:00 CE Expansión Punta Lomitas Commissioning y reliability run 2 units WTG.
00:00-24:00 Pruebas con carga CE Expansión Punta Lomitas.</t>
        </r>
      </text>
    </comment>
    <comment ref="Y7" authorId="0" shapeId="0" xr:uid="{00000000-0006-0000-0000-000036000000}">
      <text>
        <r>
          <rPr>
            <sz val="11"/>
            <rFont val="Calibri"/>
          </rPr>
          <t>00:00-24:00 CE Expansión Punta Lomitas Commissioning y reliability run 2 units WTG.
00:00-24:00 Pruebas con carga CE Expansión Punta Lomitas.</t>
        </r>
      </text>
    </comment>
    <comment ref="Z7" authorId="0" shapeId="0" xr:uid="{00000000-0006-0000-0000-000037000000}">
      <text>
        <r>
          <rPr>
            <sz val="11"/>
            <rFont val="Calibri"/>
          </rPr>
          <t>00:00-24:00 CE Expansión Punta Lomitas Commissioning y reliability run 2 units WTG.
00:00-24:00 Pruebas con carga CE Expansión Punta Lomitas.</t>
        </r>
      </text>
    </comment>
    <comment ref="AA7" authorId="0" shapeId="0" xr:uid="{00000000-0006-0000-0000-000038000000}">
      <text>
        <r>
          <rPr>
            <sz val="11"/>
            <rFont val="Calibri"/>
          </rPr>
          <t>00:00-24:00 CE Expansión Punta Lomitas Commissioning y reliability run 2 units WTG.
00:00-24:00 Pruebas con carga CE Expansión Punta Lomitas.</t>
        </r>
      </text>
    </comment>
    <comment ref="AB7" authorId="0" shapeId="0" xr:uid="{00000000-0006-0000-0000-000039000000}">
      <text>
        <r>
          <rPr>
            <sz val="11"/>
            <rFont val="Calibri"/>
          </rPr>
          <t>00:00-24:00 CE Expansión Punta Lomitas Commissioning y reliability run 2 units WTG.
00:00-24:00 Pruebas con carga CE Expansión Punta Lomitas.</t>
        </r>
      </text>
    </comment>
    <comment ref="AC7" authorId="0" shapeId="0" xr:uid="{00000000-0006-0000-0000-00003A000000}">
      <text>
        <r>
          <rPr>
            <sz val="11"/>
            <rFont val="Calibri"/>
          </rPr>
          <t>00:00-24:00 CE Expansión Punta Lomitas Commissioning y reliability run 2 units WTG.
00:00-24:00 Pruebas con carga CE Expansión Punta Lomitas.</t>
        </r>
      </text>
    </comment>
    <comment ref="AD7" authorId="0" shapeId="0" xr:uid="{00000000-0006-0000-0000-00003B000000}">
      <text>
        <r>
          <rPr>
            <sz val="11"/>
            <rFont val="Calibri"/>
          </rPr>
          <t>00:00-24:00 CE Expansión Punta Lomitas Commissioning y reliability run 2 units WTG.
00:00-24:00 Pruebas con carga CE Expansión Punta Lomitas.</t>
        </r>
      </text>
    </comment>
    <comment ref="AE7" authorId="0" shapeId="0" xr:uid="{00000000-0006-0000-0000-00003C000000}">
      <text>
        <r>
          <rPr>
            <sz val="11"/>
            <rFont val="Calibri"/>
          </rPr>
          <t>00:00-24:00 CE Expansión Punta Lomitas Commissioning y reliability run 2 units WTG.
00:00-24:00 Pruebas con carga CE Expansión Punta Lomitas.</t>
        </r>
      </text>
    </comment>
    <comment ref="AF7" authorId="0" shapeId="0" xr:uid="{00000000-0006-0000-0000-00003D000000}">
      <text>
        <r>
          <rPr>
            <sz val="11"/>
            <rFont val="Calibri"/>
          </rPr>
          <t>00:00-24:00 CE Expansión Punta Lomitas Commissioning y reliability run 2 units WTG.
00:00-24:00 Pruebas con carga CE Expansión Punta Lomitas.</t>
        </r>
      </text>
    </comment>
    <comment ref="AG7" authorId="0" shapeId="0" xr:uid="{00000000-0006-0000-0000-00003E000000}">
      <text>
        <r>
          <rPr>
            <sz val="11"/>
            <rFont val="Calibri"/>
          </rPr>
          <t>00:00-24:00 CE Expansión Punta Lomitas Commissioning y reliability run 2 units WTG.
00:00-24:00 Pruebas con carga CE Expansión Punta Lomitas.</t>
        </r>
      </text>
    </comment>
    <comment ref="AH7" authorId="0" shapeId="0" xr:uid="{00000000-0006-0000-0000-00003F000000}">
      <text>
        <r>
          <rPr>
            <sz val="11"/>
            <rFont val="Calibri"/>
          </rPr>
          <t>00:00-24:00 CE Expansión Punta Lomitas Commissioning y reliability run 2 units WTG.
00:00-24:00 Pruebas con carga CE Expansión Punta Lomitas.</t>
        </r>
      </text>
    </comment>
    <comment ref="AC8" authorId="0" shapeId="0" xr:uid="{00000000-0006-0000-0000-000040000000}">
      <text>
        <r>
          <rPr>
            <sz val="11"/>
            <rFont val="Calibri"/>
          </rPr>
          <t>08:00-13:30 TG41 - PRUEBA POTENCIA EFECTIVA</t>
        </r>
      </text>
    </comment>
    <comment ref="AD8" authorId="0" shapeId="0" xr:uid="{00000000-0006-0000-0000-000041000000}">
      <text>
        <r>
          <rPr>
            <sz val="11"/>
            <rFont val="Calibri"/>
          </rPr>
          <t>08:00-15:00 TG41 - PRUEBA POTENCIA EFECTIVA</t>
        </r>
      </text>
    </comment>
    <comment ref="AC9" authorId="0" shapeId="0" xr:uid="{00000000-0006-0000-0000-000042000000}">
      <text>
        <r>
          <rPr>
            <sz val="11"/>
            <rFont val="Calibri"/>
          </rPr>
          <t>15:00-20:30 TG42 - PRUEBA POTENCIA EFECTIVA</t>
        </r>
      </text>
    </comment>
    <comment ref="AD9" authorId="0" shapeId="0" xr:uid="{00000000-0006-0000-0000-000043000000}">
      <text>
        <r>
          <rPr>
            <sz val="11"/>
            <rFont val="Calibri"/>
          </rPr>
          <t>08:00-15:00 TG42 - PRUEBA POTENCIA EFECTIVA</t>
        </r>
      </text>
    </comment>
    <comment ref="AD10" authorId="0" shapeId="0" xr:uid="{00000000-0006-0000-0000-000044000000}">
      <text>
        <r>
          <rPr>
            <sz val="11"/>
            <rFont val="Calibri"/>
          </rPr>
          <t>08:00-19:30 TG43 - PRUEBA POTENCIA EFECTIVA.</t>
        </r>
      </text>
    </comment>
    <comment ref="Q11" authorId="0" shapeId="0" xr:uid="{00000000-0006-0000-0000-000045000000}">
      <text>
        <r>
          <rPr>
            <sz val="11"/>
            <rFont val="Calibri"/>
          </rPr>
          <t>08:00-09:00 PRUEBAS CON CARGA DEL SOPLADOR BL-305.</t>
        </r>
      </text>
    </comment>
    <comment ref="Q12" authorId="0" shapeId="0" xr:uid="{00000000-0006-0000-0000-000046000000}">
      <text>
        <r>
          <rPr>
            <sz val="11"/>
            <rFont val="Calibri"/>
          </rPr>
          <t>08:00-09:00 PRUEBAS CON CARGA DEL SOPLADOR BL-305.</t>
        </r>
      </text>
    </comment>
    <comment ref="R13" authorId="0" shapeId="0" xr:uid="{66C27708-A5CF-402C-9A70-102B8332E25C}">
      <text>
        <r>
          <rPr>
            <sz val="11"/>
            <rFont val="Calibri"/>
          </rPr>
          <t>08:00-24:00 CAMBIO DE COMPUERTA IG1 PRESA CHECRAS</t>
        </r>
      </text>
    </comment>
    <comment ref="S13" authorId="0" shapeId="0" xr:uid="{B3F7DC00-40B2-4501-B679-2708AD7D65CF}">
      <text>
        <r>
          <rPr>
            <sz val="11"/>
            <rFont val="Calibri"/>
          </rPr>
          <t>00:00-24:00 CAMBIO DE COMPUERTA IG1 PRESA CHECRAS</t>
        </r>
      </text>
    </comment>
    <comment ref="T13" authorId="0" shapeId="0" xr:uid="{08F2A37C-17CF-47FD-A7DE-499CE18B6FAA}">
      <text>
        <r>
          <rPr>
            <sz val="11"/>
            <rFont val="Calibri"/>
          </rPr>
          <t>00:00-18:00 CAMBIO DE COMPUERTA IG1 PRESA CHECRAS</t>
        </r>
      </text>
    </comment>
    <comment ref="U13" authorId="0" shapeId="0" xr:uid="{00000000-0006-0000-0000-000047000000}">
      <text>
        <r>
          <rPr>
            <sz val="11"/>
            <rFont val="Calibri"/>
          </rPr>
          <t>08:00-24:00 CAMBIO DE COMPUERTA IG1 PRESA CHECRAS</t>
        </r>
      </text>
    </comment>
    <comment ref="V13" authorId="0" shapeId="0" xr:uid="{00000000-0006-0000-0000-000048000000}">
      <text>
        <r>
          <rPr>
            <sz val="11"/>
            <rFont val="Calibri"/>
          </rPr>
          <t>00:00-24:00 CAMBIO DE COMPUERTA IG1 PRESA CHECRAS</t>
        </r>
      </text>
    </comment>
    <comment ref="W13" authorId="0" shapeId="0" xr:uid="{00000000-0006-0000-0000-000049000000}">
      <text>
        <r>
          <rPr>
            <sz val="11"/>
            <rFont val="Calibri"/>
          </rPr>
          <t>00:00-18:00 CAMBIO DE COMPUERTA IG1 PRESA CHECRAS</t>
        </r>
      </text>
    </comment>
    <comment ref="D14" authorId="0" shapeId="0" xr:uid="{00000000-0006-0000-0000-00004A000000}">
      <text>
        <r>
          <rPr>
            <sz val="11"/>
            <rFont val="Calibri"/>
          </rPr>
          <t>00:00-24:00 Restricción de 25 MMPCD de GN para la CT Aguaytía.</t>
        </r>
      </text>
    </comment>
    <comment ref="E14" authorId="0" shapeId="0" xr:uid="{00000000-0006-0000-0000-00004B000000}">
      <text>
        <r>
          <rPr>
            <sz val="11"/>
            <rFont val="Calibri"/>
          </rPr>
          <t>00:00-24:00 Restricción de 25 MMPCD de GN para la CT Aguaytía.</t>
        </r>
      </text>
    </comment>
    <comment ref="F14" authorId="0" shapeId="0" xr:uid="{00000000-0006-0000-0000-00004C000000}">
      <text>
        <r>
          <rPr>
            <sz val="11"/>
            <rFont val="Calibri"/>
          </rPr>
          <t>00:00-24:00 Restricción de 25 MMPCD de GN para la CT Aguaytía.</t>
        </r>
      </text>
    </comment>
    <comment ref="G14" authorId="0" shapeId="0" xr:uid="{00000000-0006-0000-0000-00004D000000}">
      <text>
        <r>
          <rPr>
            <sz val="11"/>
            <rFont val="Calibri"/>
          </rPr>
          <t>00:00-24:00 Restricción de 25 MMPCD de GN para la CT Aguaytía.</t>
        </r>
      </text>
    </comment>
    <comment ref="H14" authorId="0" shapeId="0" xr:uid="{00000000-0006-0000-0000-00004E000000}">
      <text>
        <r>
          <rPr>
            <sz val="11"/>
            <rFont val="Calibri"/>
          </rPr>
          <t>00:00-24:00 Restricción de 25 MMPCD de GN para la CT Aguaytía.</t>
        </r>
      </text>
    </comment>
    <comment ref="I14" authorId="0" shapeId="0" xr:uid="{00000000-0006-0000-0000-00004F000000}">
      <text>
        <r>
          <rPr>
            <sz val="11"/>
            <rFont val="Calibri"/>
          </rPr>
          <t>00:00-24:00 Restricción de 25 MMPCD de GN para la CT Aguaytía.</t>
        </r>
      </text>
    </comment>
    <comment ref="J14" authorId="0" shapeId="0" xr:uid="{00000000-0006-0000-0000-000050000000}">
      <text>
        <r>
          <rPr>
            <sz val="11"/>
            <rFont val="Calibri"/>
          </rPr>
          <t>00:00-24:00 Restricción de 25 MMPCD de GN para la CT Aguaytía.</t>
        </r>
      </text>
    </comment>
    <comment ref="K14" authorId="0" shapeId="0" xr:uid="{00000000-0006-0000-0000-000051000000}">
      <text>
        <r>
          <rPr>
            <sz val="11"/>
            <rFont val="Calibri"/>
          </rPr>
          <t>00:00-24:00 Restricción de 25 MMPCD de GN para la CT Aguaytía.</t>
        </r>
      </text>
    </comment>
    <comment ref="L14" authorId="0" shapeId="0" xr:uid="{00000000-0006-0000-0000-000052000000}">
      <text>
        <r>
          <rPr>
            <sz val="11"/>
            <rFont val="Calibri"/>
          </rPr>
          <t>00:00-24:00 Restricción de 25 MMPCD de GN para la CT Aguaytía.</t>
        </r>
      </text>
    </comment>
    <comment ref="M14" authorId="0" shapeId="0" xr:uid="{00000000-0006-0000-0000-000053000000}">
      <text>
        <r>
          <rPr>
            <sz val="11"/>
            <rFont val="Calibri"/>
          </rPr>
          <t>00:00-24:00 Restricción de 25 MMPCD de GN para la CT Aguaytía.</t>
        </r>
      </text>
    </comment>
    <comment ref="N14" authorId="0" shapeId="0" xr:uid="{00000000-0006-0000-0000-000054000000}">
      <text>
        <r>
          <rPr>
            <sz val="11"/>
            <rFont val="Calibri"/>
          </rPr>
          <t>00:00-24:00 Restricción de 25 MMPCD de GN para la CT Aguaytía.</t>
        </r>
      </text>
    </comment>
    <comment ref="O14" authorId="0" shapeId="0" xr:uid="{00000000-0006-0000-0000-000055000000}">
      <text>
        <r>
          <rPr>
            <sz val="11"/>
            <rFont val="Calibri"/>
          </rPr>
          <t>00:00-24:00 Restricción de 25 MMPCD de GN para la CT Aguaytía.</t>
        </r>
      </text>
    </comment>
    <comment ref="P14" authorId="0" shapeId="0" xr:uid="{00000000-0006-0000-0000-000056000000}">
      <text>
        <r>
          <rPr>
            <sz val="11"/>
            <rFont val="Calibri"/>
          </rPr>
          <t>00:00-24:00 Restricción de 25 MMPCD de GN para la CT Aguaytía.</t>
        </r>
      </text>
    </comment>
    <comment ref="Q14" authorId="0" shapeId="0" xr:uid="{00000000-0006-0000-0000-000057000000}">
      <text>
        <r>
          <rPr>
            <sz val="11"/>
            <rFont val="Calibri"/>
          </rPr>
          <t>00:00-24:00 Restricción de 25 MMPCD de GN para la CT Aguaytía.</t>
        </r>
      </text>
    </comment>
    <comment ref="R14" authorId="0" shapeId="0" xr:uid="{00000000-0006-0000-0000-000058000000}">
      <text>
        <r>
          <rPr>
            <sz val="11"/>
            <rFont val="Calibri"/>
          </rPr>
          <t>00:00-24:00 Restricción de 25 MMPCD de GN para la CT Aguaytía.</t>
        </r>
      </text>
    </comment>
    <comment ref="S14" authorId="0" shapeId="0" xr:uid="{00000000-0006-0000-0000-000059000000}">
      <text>
        <r>
          <rPr>
            <sz val="11"/>
            <rFont val="Calibri"/>
          </rPr>
          <t>00:00-24:00 Restricción de 25 MMPCD de GN para la CT Aguaytía.</t>
        </r>
      </text>
    </comment>
    <comment ref="T14" authorId="0" shapeId="0" xr:uid="{00000000-0006-0000-0000-00005A000000}">
      <text>
        <r>
          <rPr>
            <sz val="11"/>
            <rFont val="Calibri"/>
          </rPr>
          <t>00:00-24:00 Restricción de 25 MMPCD de GN para la CT Aguaytía.</t>
        </r>
      </text>
    </comment>
    <comment ref="U14" authorId="0" shapeId="0" xr:uid="{00000000-0006-0000-0000-00005B000000}">
      <text>
        <r>
          <rPr>
            <sz val="11"/>
            <rFont val="Calibri"/>
          </rPr>
          <t>00:00-24:00 Restricción de 25 MMPCD de GN para la CT Aguaytía.</t>
        </r>
      </text>
    </comment>
    <comment ref="V14" authorId="0" shapeId="0" xr:uid="{00000000-0006-0000-0000-00005C000000}">
      <text>
        <r>
          <rPr>
            <sz val="11"/>
            <rFont val="Calibri"/>
          </rPr>
          <t>00:00-24:00 Restricción de 25 MMPCD de GN para la CT Aguaytía.</t>
        </r>
      </text>
    </comment>
    <comment ref="W14" authorId="0" shapeId="0" xr:uid="{00000000-0006-0000-0000-00005D000000}">
      <text>
        <r>
          <rPr>
            <sz val="11"/>
            <rFont val="Calibri"/>
          </rPr>
          <t>00:00-24:00 Restricción de 25 MMPCD de GN para la CT Aguaytía.</t>
        </r>
      </text>
    </comment>
    <comment ref="X14" authorId="0" shapeId="0" xr:uid="{00000000-0006-0000-0000-00005E000000}">
      <text>
        <r>
          <rPr>
            <sz val="11"/>
            <rFont val="Calibri"/>
          </rPr>
          <t>00:00-24:00 Restricción de 25 MMPCD de GN para la CT Aguaytía.</t>
        </r>
      </text>
    </comment>
    <comment ref="Y14" authorId="0" shapeId="0" xr:uid="{00000000-0006-0000-0000-00005F000000}">
      <text>
        <r>
          <rPr>
            <sz val="11"/>
            <rFont val="Calibri"/>
          </rPr>
          <t>00:00-24:00 Restricción de 25 MMPCD de GN para la CT Aguaytía.</t>
        </r>
      </text>
    </comment>
    <comment ref="Z14" authorId="0" shapeId="0" xr:uid="{00000000-0006-0000-0000-000060000000}">
      <text>
        <r>
          <rPr>
            <sz val="11"/>
            <rFont val="Calibri"/>
          </rPr>
          <t>00:00-24:00 Restricción de 25 MMPCD de GN para la CT Aguaytía.</t>
        </r>
      </text>
    </comment>
    <comment ref="AA14" authorId="0" shapeId="0" xr:uid="{00000000-0006-0000-0000-000061000000}">
      <text>
        <r>
          <rPr>
            <sz val="11"/>
            <rFont val="Calibri"/>
          </rPr>
          <t>00:00-24:00 Restricción de 25 MMPCD de GN para la CT Aguaytía.</t>
        </r>
      </text>
    </comment>
    <comment ref="AB14" authorId="0" shapeId="0" xr:uid="{00000000-0006-0000-0000-000062000000}">
      <text>
        <r>
          <rPr>
            <sz val="11"/>
            <rFont val="Calibri"/>
          </rPr>
          <t>00:00-24:00 Restricción de 25 MMPCD de GN para la CT Aguaytía.</t>
        </r>
      </text>
    </comment>
    <comment ref="AC14" authorId="0" shapeId="0" xr:uid="{00000000-0006-0000-0000-000063000000}">
      <text>
        <r>
          <rPr>
            <sz val="11"/>
            <rFont val="Calibri"/>
          </rPr>
          <t>00:00-24:00 Restricción de 25 MMPCD de GN para la CT Aguaytía.</t>
        </r>
      </text>
    </comment>
    <comment ref="AD14" authorId="0" shapeId="0" xr:uid="{00000000-0006-0000-0000-000064000000}">
      <text>
        <r>
          <rPr>
            <sz val="11"/>
            <rFont val="Calibri"/>
          </rPr>
          <t>00:00-24:00 Restricción de 25 MMPCD de GN para la CT Aguaytía.</t>
        </r>
      </text>
    </comment>
    <comment ref="AE14" authorId="0" shapeId="0" xr:uid="{00000000-0006-0000-0000-000065000000}">
      <text>
        <r>
          <rPr>
            <sz val="11"/>
            <rFont val="Calibri"/>
          </rPr>
          <t>00:00-24:00 Restricción de 25 MMPCD de GN para la CT Aguaytía.</t>
        </r>
      </text>
    </comment>
    <comment ref="AF14" authorId="0" shapeId="0" xr:uid="{00000000-0006-0000-0000-000066000000}">
      <text>
        <r>
          <rPr>
            <sz val="11"/>
            <rFont val="Calibri"/>
          </rPr>
          <t>00:00-24:00 Restricción de 25 MMPCD de GN para la CT Aguaytía.</t>
        </r>
      </text>
    </comment>
    <comment ref="AG14" authorId="0" shapeId="0" xr:uid="{00000000-0006-0000-0000-000067000000}">
      <text>
        <r>
          <rPr>
            <sz val="11"/>
            <rFont val="Calibri"/>
          </rPr>
          <t>00:00-24:00 Restricción de 25 MMPCD de GN para la CT Aguaytía.</t>
        </r>
      </text>
    </comment>
    <comment ref="AH14" authorId="0" shapeId="0" xr:uid="{00000000-0006-0000-0000-000068000000}">
      <text>
        <r>
          <rPr>
            <sz val="11"/>
            <rFont val="Calibri"/>
          </rPr>
          <t>00:00-24:00 Restricción de 25 MMPCD de GN para la CT Aguaytía.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COES</author>
    <author>Javier Gonzales</author>
  </authors>
  <commentList>
    <comment ref="F6" authorId="0" shapeId="0" xr:uid="{00000000-0006-0000-0100-000001000000}">
      <text>
        <r>
          <rPr>
            <sz val="11"/>
            <rFont val="Calibri"/>
          </rPr>
          <t>00:00-24:00 Mantenimiento por parada Anual.</t>
        </r>
      </text>
    </comment>
    <comment ref="G6" authorId="0" shapeId="0" xr:uid="{00000000-0006-0000-0100-00001E000000}">
      <text>
        <r>
          <rPr>
            <sz val="11"/>
            <rFont val="Calibri"/>
          </rPr>
          <t>00:00-24:00 Mantenimiento por parada Anual.</t>
        </r>
      </text>
    </comment>
    <comment ref="H6" authorId="0" shapeId="0" xr:uid="{00000000-0006-0000-0100-000002000000}">
      <text>
        <r>
          <rPr>
            <sz val="11"/>
            <rFont val="Calibri"/>
          </rPr>
          <t>00:00-24:00 Mantenimiento por parada Anual.</t>
        </r>
      </text>
    </comment>
    <comment ref="I6" authorId="0" shapeId="0" xr:uid="{00000000-0006-0000-0100-000003000000}">
      <text>
        <r>
          <rPr>
            <sz val="11"/>
            <rFont val="Calibri"/>
          </rPr>
          <t>00:00-24:00 Mantenimiento por parada Anual.</t>
        </r>
      </text>
    </comment>
    <comment ref="J6" authorId="0" shapeId="0" xr:uid="{00000000-0006-0000-0100-000004000000}">
      <text>
        <r>
          <rPr>
            <sz val="11"/>
            <rFont val="Calibri"/>
          </rPr>
          <t>00:00-24:00 Mantenimiento por parada Anual.</t>
        </r>
      </text>
    </comment>
    <comment ref="K6" authorId="0" shapeId="0" xr:uid="{00000000-0006-0000-0100-000005000000}">
      <text>
        <r>
          <rPr>
            <sz val="11"/>
            <rFont val="Calibri"/>
          </rPr>
          <t>00:00-24:00 Mantenimiento por parada Anual.</t>
        </r>
      </text>
    </comment>
    <comment ref="L6" authorId="0" shapeId="0" xr:uid="{00000000-0006-0000-0100-000006000000}">
      <text>
        <r>
          <rPr>
            <sz val="11"/>
            <rFont val="Calibri"/>
          </rPr>
          <t>00:00-24:00 Mantenimiento por parada Anual.</t>
        </r>
      </text>
    </comment>
    <comment ref="M6" authorId="0" shapeId="0" xr:uid="{00000000-0006-0000-0100-000007000000}">
      <text>
        <r>
          <rPr>
            <sz val="11"/>
            <rFont val="Calibri"/>
          </rPr>
          <t>00:00-24:00 Mantenimiento por parada Anual.</t>
        </r>
      </text>
    </comment>
    <comment ref="N6" authorId="0" shapeId="0" xr:uid="{00000000-0006-0000-0100-000008000000}">
      <text>
        <r>
          <rPr>
            <sz val="11"/>
            <rFont val="Calibri"/>
          </rPr>
          <t>00:00-24:00 Mantenimiento por parada Anual.</t>
        </r>
      </text>
    </comment>
    <comment ref="O6" authorId="0" shapeId="0" xr:uid="{00000000-0006-0000-0100-000009000000}">
      <text>
        <r>
          <rPr>
            <sz val="11"/>
            <rFont val="Calibri"/>
          </rPr>
          <t>00:00-24:00 Mantenimiento por parada Anual.</t>
        </r>
      </text>
    </comment>
    <comment ref="P6" authorId="0" shapeId="0" xr:uid="{00000000-0006-0000-0100-00000A000000}">
      <text>
        <r>
          <rPr>
            <sz val="11"/>
            <rFont val="Calibri"/>
          </rPr>
          <t>00:00-24:00 Mantenimiento por parada Anual.</t>
        </r>
      </text>
    </comment>
    <comment ref="Q6" authorId="0" shapeId="0" xr:uid="{00000000-0006-0000-0100-00000B000000}">
      <text>
        <r>
          <rPr>
            <sz val="11"/>
            <rFont val="Calibri"/>
          </rPr>
          <t>00:00-24:00 Mantenimiento por parada Anual.</t>
        </r>
      </text>
    </comment>
    <comment ref="R6" authorId="0" shapeId="0" xr:uid="{00000000-0006-0000-0100-00000C000000}">
      <text>
        <r>
          <rPr>
            <sz val="11"/>
            <rFont val="Calibri"/>
          </rPr>
          <t>00:00-24:00 Mantenimiento por parada Anual.</t>
        </r>
      </text>
    </comment>
    <comment ref="S6" authorId="0" shapeId="0" xr:uid="{00000000-0006-0000-0100-00000D000000}">
      <text>
        <r>
          <rPr>
            <sz val="11"/>
            <rFont val="Calibri"/>
          </rPr>
          <t>00:00-24:00 Mantenimiento por parada Anual.</t>
        </r>
      </text>
    </comment>
    <comment ref="T6" authorId="0" shapeId="0" xr:uid="{00000000-0006-0000-0100-00000E000000}">
      <text>
        <r>
          <rPr>
            <sz val="11"/>
            <rFont val="Calibri"/>
          </rPr>
          <t>00:00-24:00 Mantenimiento por parada Anual.</t>
        </r>
      </text>
    </comment>
    <comment ref="U6" authorId="0" shapeId="0" xr:uid="{00000000-0006-0000-0100-00000F000000}">
      <text>
        <r>
          <rPr>
            <sz val="11"/>
            <rFont val="Calibri"/>
          </rPr>
          <t>00:00-24:00 Mantenimiento por parada Anual.</t>
        </r>
      </text>
    </comment>
    <comment ref="V6" authorId="0" shapeId="0" xr:uid="{00000000-0006-0000-0100-000010000000}">
      <text>
        <r>
          <rPr>
            <sz val="11"/>
            <rFont val="Calibri"/>
          </rPr>
          <t>00:00-24:00 Mantenimiento por parada Anual.</t>
        </r>
      </text>
    </comment>
    <comment ref="W6" authorId="0" shapeId="0" xr:uid="{00000000-0006-0000-0100-000011000000}">
      <text>
        <r>
          <rPr>
            <sz val="11"/>
            <rFont val="Calibri"/>
          </rPr>
          <t>00:00-24:00 Mantenimiento por parada Anual.</t>
        </r>
      </text>
    </comment>
    <comment ref="X6" authorId="0" shapeId="0" xr:uid="{00000000-0006-0000-0100-000012000000}">
      <text>
        <r>
          <rPr>
            <sz val="11"/>
            <rFont val="Calibri"/>
          </rPr>
          <t>00:00-24:00 Mantenimiento por parada Anual.</t>
        </r>
      </text>
    </comment>
    <comment ref="Y6" authorId="0" shapeId="0" xr:uid="{00000000-0006-0000-0100-000013000000}">
      <text>
        <r>
          <rPr>
            <sz val="11"/>
            <rFont val="Calibri"/>
          </rPr>
          <t>00:00-24:00 Mantenimiento por parada Anual.</t>
        </r>
      </text>
    </comment>
    <comment ref="Z6" authorId="0" shapeId="0" xr:uid="{00000000-0006-0000-0100-000014000000}">
      <text>
        <r>
          <rPr>
            <sz val="11"/>
            <rFont val="Calibri"/>
          </rPr>
          <t>00:00-24:00 Mantenimiento por parada Anual.</t>
        </r>
      </text>
    </comment>
    <comment ref="AA6" authorId="0" shapeId="0" xr:uid="{00000000-0006-0000-0100-000015000000}">
      <text>
        <r>
          <rPr>
            <sz val="11"/>
            <rFont val="Calibri"/>
          </rPr>
          <t>00:00-24:00 Mantenimiento por parada Anual.</t>
        </r>
      </text>
    </comment>
    <comment ref="AB6" authorId="0" shapeId="0" xr:uid="{00000000-0006-0000-0100-000016000000}">
      <text>
        <r>
          <rPr>
            <sz val="11"/>
            <rFont val="Calibri"/>
          </rPr>
          <t>00:00-24:00 Mantenimiento por parada Anual.</t>
        </r>
      </text>
    </comment>
    <comment ref="AC6" authorId="0" shapeId="0" xr:uid="{00000000-0006-0000-0100-000017000000}">
      <text>
        <r>
          <rPr>
            <sz val="11"/>
            <rFont val="Calibri"/>
          </rPr>
          <t>00:00-24:00 Mantenimiento por parada Anual.</t>
        </r>
      </text>
    </comment>
    <comment ref="AD6" authorId="0" shapeId="0" xr:uid="{00000000-0006-0000-0100-000018000000}">
      <text>
        <r>
          <rPr>
            <sz val="11"/>
            <rFont val="Calibri"/>
          </rPr>
          <t>00:00-24:00 Mantenimiento por parada Anual.</t>
        </r>
      </text>
    </comment>
    <comment ref="AE6" authorId="0" shapeId="0" xr:uid="{00000000-0006-0000-0100-000019000000}">
      <text>
        <r>
          <rPr>
            <sz val="11"/>
            <rFont val="Calibri"/>
          </rPr>
          <t>00:00-24:00 Mantenimiento por parada Anual.</t>
        </r>
      </text>
    </comment>
    <comment ref="AF6" authorId="0" shapeId="0" xr:uid="{00000000-0006-0000-0100-00001A000000}">
      <text>
        <r>
          <rPr>
            <sz val="11"/>
            <rFont val="Calibri"/>
          </rPr>
          <t>00:00-24:00 Mantenimiento por parada Anual.</t>
        </r>
      </text>
    </comment>
    <comment ref="AG6" authorId="0" shapeId="0" xr:uid="{00000000-0006-0000-0100-00001B000000}">
      <text>
        <r>
          <rPr>
            <sz val="11"/>
            <rFont val="Calibri"/>
          </rPr>
          <t>00:00-24:00 Mantenimiento por parada Anual.</t>
        </r>
      </text>
    </comment>
    <comment ref="AH6" authorId="0" shapeId="0" xr:uid="{00000000-0006-0000-0100-00001C000000}">
      <text>
        <r>
          <rPr>
            <sz val="11"/>
            <rFont val="Calibri"/>
          </rPr>
          <t>00:00-24:00 Mantenimiento por parada Anual.</t>
        </r>
      </text>
    </comment>
    <comment ref="AI6" authorId="0" shapeId="0" xr:uid="{00000000-0006-0000-0100-00001D000000}">
      <text>
        <r>
          <rPr>
            <sz val="11"/>
            <rFont val="Calibri"/>
          </rPr>
          <t>00:00-24:00 Mantenimiento por parada Anual.</t>
        </r>
      </text>
    </comment>
    <comment ref="F7" authorId="1" shapeId="0" xr:uid="{9FBCE8B5-7951-4348-B275-3CF494E396A3}">
      <text>
        <r>
          <rPr>
            <b/>
            <sz val="9"/>
            <color indexed="81"/>
            <rFont val="Tahoma"/>
            <charset val="1"/>
          </rPr>
          <t>Javier Gonzales:</t>
        </r>
        <r>
          <rPr>
            <sz val="9"/>
            <color indexed="81"/>
            <rFont val="Tahoma"/>
            <charset val="1"/>
          </rPr>
          <t xml:space="preserve">
LIMÍEZA E INSPECCION CALDERA</t>
        </r>
      </text>
    </comment>
    <comment ref="L8" authorId="0" shapeId="0" xr:uid="{00000000-0006-0000-0100-00001F000000}">
      <text>
        <r>
          <rPr>
            <sz val="11"/>
            <rFont val="Calibri"/>
          </rPr>
          <t>00:00-24:00 Mantenimiento y cambio de componentes de turbina.</t>
        </r>
      </text>
    </comment>
    <comment ref="M8" authorId="0" shapeId="0" xr:uid="{00000000-0006-0000-0100-000020000000}">
      <text>
        <r>
          <rPr>
            <sz val="11"/>
            <rFont val="Calibri"/>
          </rPr>
          <t>00:00-24:00 Mantenimiento y cambio de componentes de turbina.</t>
        </r>
      </text>
    </comment>
    <comment ref="N8" authorId="0" shapeId="0" xr:uid="{00000000-0006-0000-0100-000021000000}">
      <text>
        <r>
          <rPr>
            <sz val="11"/>
            <rFont val="Calibri"/>
          </rPr>
          <t>00:00-24:00 Mantenimiento y cambio de componentes de turbina.</t>
        </r>
      </text>
    </comment>
    <comment ref="O8" authorId="0" shapeId="0" xr:uid="{00000000-0006-0000-0100-000022000000}">
      <text>
        <r>
          <rPr>
            <sz val="11"/>
            <rFont val="Calibri"/>
          </rPr>
          <t>00:00-24:00 Mantenimiento y cambio de componentes de turbina.</t>
        </r>
      </text>
    </comment>
    <comment ref="P8" authorId="0" shapeId="0" xr:uid="{00000000-0006-0000-0100-000023000000}">
      <text>
        <r>
          <rPr>
            <sz val="11"/>
            <rFont val="Calibri"/>
          </rPr>
          <t>00:00-24:00 Mantenimiento y cambio de componentes de turbina.</t>
        </r>
      </text>
    </comment>
    <comment ref="Q8" authorId="0" shapeId="0" xr:uid="{00000000-0006-0000-0100-000024000000}">
      <text>
        <r>
          <rPr>
            <sz val="11"/>
            <rFont val="Calibri"/>
          </rPr>
          <t>00:00-24:00 Mantenimiento y cambio de componentes de turbina.</t>
        </r>
      </text>
    </comment>
    <comment ref="R8" authorId="0" shapeId="0" xr:uid="{00000000-0006-0000-0100-000025000000}">
      <text>
        <r>
          <rPr>
            <sz val="11"/>
            <rFont val="Calibri"/>
          </rPr>
          <t>00:00-24:00 Mantenimiento y cambio de componentes de turbina.</t>
        </r>
      </text>
    </comment>
    <comment ref="S8" authorId="0" shapeId="0" xr:uid="{00000000-0006-0000-0100-000026000000}">
      <text>
        <r>
          <rPr>
            <sz val="11"/>
            <rFont val="Calibri"/>
          </rPr>
          <t>00:00-24:00 Mantenimiento y cambio de componentes de turbina.</t>
        </r>
      </text>
    </comment>
    <comment ref="T8" authorId="0" shapeId="0" xr:uid="{00000000-0006-0000-0100-000027000000}">
      <text>
        <r>
          <rPr>
            <sz val="11"/>
            <rFont val="Calibri"/>
          </rPr>
          <t>00:00-24:00 Mantenimiento y cambio de componentes de turbina.</t>
        </r>
      </text>
    </comment>
    <comment ref="U8" authorId="0" shapeId="0" xr:uid="{00000000-0006-0000-0100-000028000000}">
      <text>
        <r>
          <rPr>
            <sz val="11"/>
            <rFont val="Calibri"/>
          </rPr>
          <t>00:00-18:00 Mantenimiento y cambio de componentes de turbina.</t>
        </r>
      </text>
    </comment>
    <comment ref="G9" authorId="0" shapeId="0" xr:uid="{00000000-0006-0000-0100-000029000000}">
      <text>
        <r>
          <rPr>
            <sz val="11"/>
            <rFont val="Calibri"/>
          </rPr>
          <t>00:00-24:00 CAMBIO EMPAQUETADURA TRANSFORMADOR - LIMPIEZA DE TRANSFORMADOR DE POTENCIA 13.8/220 KV - REPARACION COMPUERTA FONDO 3 (SOLERA)</t>
        </r>
      </text>
    </comment>
    <comment ref="H9" authorId="0" shapeId="0" xr:uid="{00000000-0006-0000-0100-00002A000000}">
      <text>
        <r>
          <rPr>
            <sz val="11"/>
            <rFont val="Calibri"/>
          </rPr>
          <t>00:00-24:00 CAMBIO EMPAQUETADURA TRANSFORMADOR - LIMPIEZA DE TRANSFORMADOR DE POTENCIA 13.8/220 KV - REPARACION COMPUERTA FONDO 3 (SOLERA)</t>
        </r>
      </text>
    </comment>
    <comment ref="I9" authorId="0" shapeId="0" xr:uid="{00000000-0006-0000-0100-00002B000000}">
      <text>
        <r>
          <rPr>
            <sz val="11"/>
            <rFont val="Calibri"/>
          </rPr>
          <t>00:00-24:00 CAMBIO EMPAQUETADURA TRANSFORMADOR - LIMPIEZA DE TRANSFORMADOR DE POTENCIA 13.8/220 KV - REPARACION COMPUERTA FONDO 3 (SOLERA)</t>
        </r>
      </text>
    </comment>
    <comment ref="J9" authorId="0" shapeId="0" xr:uid="{00000000-0006-0000-0100-00002C000000}">
      <text>
        <r>
          <rPr>
            <sz val="11"/>
            <rFont val="Calibri"/>
          </rPr>
          <t>00:00-24:00 CAMBIO EMPAQUETADURA TRANSFORMADOR - LIMPIEZA DE TRANSFORMADOR DE POTENCIA 13.8/220 KV - REPARACION COMPUERTA FONDO 3 (SOLERA)</t>
        </r>
      </text>
    </comment>
    <comment ref="K9" authorId="0" shapeId="0" xr:uid="{00000000-0006-0000-0100-00002D000000}">
      <text>
        <r>
          <rPr>
            <sz val="11"/>
            <rFont val="Calibri"/>
          </rPr>
          <t>00:00-24:00 CAMBIO EMPAQUETADURA TRANSFORMADOR - LIMPIEZA DE TRANSFORMADOR DE POTENCIA 13.8/220 KV - REPARACION COMPUERTA FONDO 3 (SOLERA)</t>
        </r>
      </text>
    </comment>
    <comment ref="L9" authorId="0" shapeId="0" xr:uid="{00000000-0006-0000-0100-00002E000000}">
      <text>
        <r>
          <rPr>
            <sz val="11"/>
            <rFont val="Calibri"/>
          </rPr>
          <t>00:00-24:00 CAMBIO EMPAQUETADURA TRANSFORMADOR - LIMPIEZA DE TRANSFORMADOR DE POTENCIA 13.8/220 KV - REPARACION COMPUERTA FONDO 3 (SOLERA)</t>
        </r>
      </text>
    </comment>
    <comment ref="M9" authorId="0" shapeId="0" xr:uid="{00000000-0006-0000-0100-00002F000000}">
      <text>
        <r>
          <rPr>
            <sz val="11"/>
            <rFont val="Calibri"/>
          </rPr>
          <t>00:00-24:00 CAMBIO EMPAQUETADURA TRANSFORMADOR - LIMPIEZA DE TRANSFORMADOR DE POTENCIA 13.8/220 KV - REPARACION COMPUERTA FONDO 3 (SOLERA)</t>
        </r>
      </text>
    </comment>
    <comment ref="G10" authorId="0" shapeId="0" xr:uid="{00000000-0006-0000-0100-000030000000}">
      <text>
        <r>
          <rPr>
            <sz val="11"/>
            <rFont val="Calibri"/>
          </rPr>
          <t>00:00-24:00 POR CAMBIO EMPAQUETADURA TRANSFORMADOR DE POTENCIA 13.8/220 KV
00:00-24:00 REPARACION PIEZAS Y REHABILITACION DE TURBINA EN SITIO -  REPARACION DESCARGA PACIALES -  SISTEMA DE VIBRACIONES</t>
        </r>
      </text>
    </comment>
    <comment ref="H10" authorId="0" shapeId="0" xr:uid="{00000000-0006-0000-0100-000031000000}">
      <text>
        <r>
          <rPr>
            <sz val="11"/>
            <rFont val="Calibri"/>
          </rPr>
          <t>00:00-24:00 POR CAMBIO EMPAQUETADURA TRANSFORMADOR DE POTENCIA 13.8/220 KV
00:00-24:00 REPARACION PIEZAS Y REHABILITACION DE TURBINA EN SITIO -  REPARACION DESCARGA PACIALES -  SISTEMA DE VIBRACIONES</t>
        </r>
      </text>
    </comment>
    <comment ref="I10" authorId="0" shapeId="0" xr:uid="{00000000-0006-0000-0100-000032000000}">
      <text>
        <r>
          <rPr>
            <sz val="11"/>
            <rFont val="Calibri"/>
          </rPr>
          <t>00:00-24:00 POR CAMBIO EMPAQUETADURA TRANSFORMADOR DE POTENCIA 13.8/220 KV
00:00-24:00 REPARACION PIEZAS Y REHABILITACION DE TURBINA EN SITIO -  REPARACION DESCARGA PACIALES -  SISTEMA DE VIBRACIONES</t>
        </r>
      </text>
    </comment>
    <comment ref="J10" authorId="0" shapeId="0" xr:uid="{00000000-0006-0000-0100-000033000000}">
      <text>
        <r>
          <rPr>
            <sz val="11"/>
            <rFont val="Calibri"/>
          </rPr>
          <t>00:00-24:00 POR CAMBIO EMPAQUETADURA TRANSFORMADOR DE POTENCIA 13.8/220 KV
00:00-24:00 REPARACION PIEZAS Y REHABILITACION DE TURBINA EN SITIO -  REPARACION DESCARGA PACIALES -  SISTEMA DE VIBRACIONES</t>
        </r>
      </text>
    </comment>
    <comment ref="K10" authorId="0" shapeId="0" xr:uid="{00000000-0006-0000-0100-000034000000}">
      <text>
        <r>
          <rPr>
            <sz val="11"/>
            <rFont val="Calibri"/>
          </rPr>
          <t>00:00-24:00 POR CAMBIO EMPAQUETADURA TRANSFORMADOR DE POTENCIA 13.8/220 KV
00:00-24:00 REPARACION PIEZAS Y REHABILITACION DE TURBINA EN SITIO -  REPARACION DESCARGA PACIALES -  SISTEMA DE VIBRACIONES</t>
        </r>
      </text>
    </comment>
    <comment ref="L10" authorId="0" shapeId="0" xr:uid="{00000000-0006-0000-0100-000035000000}">
      <text>
        <r>
          <rPr>
            <sz val="11"/>
            <rFont val="Calibri"/>
          </rPr>
          <t>00:00-24:00 POR CAMBIO EMPAQUETADURA TRANSFORMADOR DE POTENCIA 13.8/220 KV
00:00-24:00 REPARACION PIEZAS Y REHABILITACION DE TURBINA EN SITIO -  REPARACION DESCARGA PACIALES -  SISTEMA DE VIBRACIONES</t>
        </r>
      </text>
    </comment>
    <comment ref="M10" authorId="0" shapeId="0" xr:uid="{00000000-0006-0000-0100-000036000000}">
      <text>
        <r>
          <rPr>
            <sz val="11"/>
            <rFont val="Calibri"/>
          </rPr>
          <t>00:00-24:00 POR CAMBIO EMPAQUETADURA TRANSFORMADOR DE POTENCIA 13.8/220 KV
00:00-24:00 REPARACION PIEZAS Y REHABILITACION DE TURBINA EN SITIO -  REPARACION DESCARGA PACIALES -  SISTEMA DE VIBRACIONES</t>
        </r>
      </text>
    </comment>
    <comment ref="N10" authorId="0" shapeId="0" xr:uid="{00000000-0006-0000-0100-000037000000}">
      <text>
        <r>
          <rPr>
            <sz val="11"/>
            <rFont val="Calibri"/>
          </rPr>
          <t>00:00-24:00 REPARACION PIEZAS Y REHABILITACION DE TURBINA EN SITIO -  REPARACION DESCARGA PACIALES -  SISTEMA DE VIBRACIONES</t>
        </r>
      </text>
    </comment>
    <comment ref="O10" authorId="0" shapeId="0" xr:uid="{00000000-0006-0000-0100-000038000000}">
      <text>
        <r>
          <rPr>
            <sz val="11"/>
            <rFont val="Calibri"/>
          </rPr>
          <t>00:00-24:00 REPARACION PIEZAS Y REHABILITACION DE TURBINA EN SITIO -  REPARACION DESCARGA PACIALES -  SISTEMA DE VIBRACIONES
07:00-17:00 REV. HID Y PRUEBAS DE COMPONENTES DE TURBINA / MBO-GENERADOR - CHIMAY</t>
        </r>
      </text>
    </comment>
    <comment ref="P10" authorId="0" shapeId="0" xr:uid="{00000000-0006-0000-0100-000039000000}">
      <text>
        <r>
          <rPr>
            <sz val="11"/>
            <rFont val="Calibri"/>
          </rPr>
          <t>00:00-24:00 REPARACION PIEZAS Y REHABILITACION DE TURBINA EN SITIO -  REPARACION DESCARGA PACIALES -  SISTEMA DE VIBRACIONES</t>
        </r>
      </text>
    </comment>
    <comment ref="Q10" authorId="0" shapeId="0" xr:uid="{00000000-0006-0000-0100-00003A000000}">
      <text>
        <r>
          <rPr>
            <sz val="11"/>
            <rFont val="Calibri"/>
          </rPr>
          <t>00:00-24:00 REPARACION PIEZAS Y REHABILITACION DE TURBINA EN SITIO -  REPARACION DESCARGA PACIALES -  SISTEMA DE VIBRACIONES</t>
        </r>
      </text>
    </comment>
    <comment ref="R10" authorId="0" shapeId="0" xr:uid="{00000000-0006-0000-0100-00003B000000}">
      <text>
        <r>
          <rPr>
            <sz val="11"/>
            <rFont val="Calibri"/>
          </rPr>
          <t>00:00-24:00 REPARACION PIEZAS Y REHABILITACION DE TURBINA EN SITIO -  REPARACION DESCARGA PACIALES -  SISTEMA DE VIBRACIONES</t>
        </r>
      </text>
    </comment>
    <comment ref="S10" authorId="0" shapeId="0" xr:uid="{00000000-0006-0000-0100-00003C000000}">
      <text>
        <r>
          <rPr>
            <sz val="11"/>
            <rFont val="Calibri"/>
          </rPr>
          <t>00:00-24:00 REPARACION PIEZAS Y REHABILITACION DE TURBINA EN SITIO -  REPARACION DESCARGA PACIALES -  SISTEMA DE VIBRACIONES</t>
        </r>
      </text>
    </comment>
    <comment ref="T10" authorId="0" shapeId="0" xr:uid="{00000000-0006-0000-0100-00003D000000}">
      <text>
        <r>
          <rPr>
            <sz val="11"/>
            <rFont val="Calibri"/>
          </rPr>
          <t>00:00-24:00 REPARACION PIEZAS Y REHABILITACION DE TURBINA EN SITIO -  REPARACION DESCARGA PACIALES -  SISTEMA DE VIBRACIONES</t>
        </r>
      </text>
    </comment>
    <comment ref="U10" authorId="0" shapeId="0" xr:uid="{00000000-0006-0000-0100-00003E000000}">
      <text>
        <r>
          <rPr>
            <sz val="11"/>
            <rFont val="Calibri"/>
          </rPr>
          <t>00:00-24:00 REPARACION PIEZAS Y REHABILITACION DE TURBINA EN SITIO -  REPARACION DESCARGA PACIALES -  SISTEMA DE VIBRACIONES</t>
        </r>
      </text>
    </comment>
    <comment ref="V10" authorId="0" shapeId="0" xr:uid="{00000000-0006-0000-0100-00003F000000}">
      <text>
        <r>
          <rPr>
            <sz val="11"/>
            <rFont val="Calibri"/>
          </rPr>
          <t>00:00-24:00 REPARACION PIEZAS Y REHABILITACION DE TURBINA EN SITIO -  REPARACION DESCARGA PACIALES -  SISTEMA DE VIBRACIONES</t>
        </r>
      </text>
    </comment>
    <comment ref="W10" authorId="0" shapeId="0" xr:uid="{00000000-0006-0000-0100-000040000000}">
      <text>
        <r>
          <rPr>
            <sz val="11"/>
            <rFont val="Calibri"/>
          </rPr>
          <t>00:00-24:00 REPARACION PIEZAS Y REHABILITACION DE TURBINA EN SITIO -  REPARACION DESCARGA PACIALES -  SISTEMA DE VIBRACIONES</t>
        </r>
      </text>
    </comment>
    <comment ref="X10" authorId="0" shapeId="0" xr:uid="{00000000-0006-0000-0100-000041000000}">
      <text>
        <r>
          <rPr>
            <sz val="11"/>
            <rFont val="Calibri"/>
          </rPr>
          <t>00:00-24:00 REPARACION PIEZAS Y REHABILITACION DE TURBINA EN SITIO -  REPARACION DESCARGA PACIALES -  SISTEMA DE VIBRACIONES</t>
        </r>
      </text>
    </comment>
    <comment ref="Y10" authorId="0" shapeId="0" xr:uid="{00000000-0006-0000-0100-000042000000}">
      <text>
        <r>
          <rPr>
            <sz val="11"/>
            <rFont val="Calibri"/>
          </rPr>
          <t>00:00-24:00 REPARACION PIEZAS Y REHABILITACION DE TURBINA EN SITIO -  REPARACION DESCARGA PACIALES -  SISTEMA DE VIBRACIONES</t>
        </r>
      </text>
    </comment>
    <comment ref="Z10" authorId="0" shapeId="0" xr:uid="{00000000-0006-0000-0100-000043000000}">
      <text>
        <r>
          <rPr>
            <sz val="11"/>
            <rFont val="Calibri"/>
          </rPr>
          <t>00:00-24:00 REPARACION PIEZAS Y REHABILITACION DE TURBINA EN SITIO -  REPARACION DESCARGA PACIALES -  SISTEMA DE VIBRACIONES</t>
        </r>
      </text>
    </comment>
    <comment ref="AA10" authorId="0" shapeId="0" xr:uid="{00000000-0006-0000-0100-000044000000}">
      <text>
        <r>
          <rPr>
            <sz val="11"/>
            <rFont val="Calibri"/>
          </rPr>
          <t>00:00-24:00 REPARACION PIEZAS Y REHABILITACION DE TURBINA EN SITIO -  REPARACION DESCARGA PACIALES -  SISTEMA DE VIBRACIONES</t>
        </r>
      </text>
    </comment>
    <comment ref="AB10" authorId="0" shapeId="0" xr:uid="{00000000-0006-0000-0100-000045000000}">
      <text>
        <r>
          <rPr>
            <sz val="11"/>
            <rFont val="Calibri"/>
          </rPr>
          <t>00:00-24:00 REPARACION PIEZAS Y REHABILITACION DE TURBINA EN SITIO -  REPARACION DESCARGA PACIALES -  SISTEMA DE VIBRACIONES</t>
        </r>
      </text>
    </comment>
    <comment ref="G11" authorId="0" shapeId="0" xr:uid="{00000000-0006-0000-0100-000046000000}">
      <text>
        <r>
          <rPr>
            <sz val="11"/>
            <rFont val="Calibri"/>
          </rPr>
          <t>00:00-24:00 POR CAMBIO EMPAQUETADURA TRANSFORMADOR DE POTENCIA 13.8/220 KV</t>
        </r>
      </text>
    </comment>
    <comment ref="H11" authorId="0" shapeId="0" xr:uid="{00000000-0006-0000-0100-000047000000}">
      <text>
        <r>
          <rPr>
            <sz val="11"/>
            <rFont val="Calibri"/>
          </rPr>
          <t>00:00-24:00 POR CAMBIO EMPAQUETADURA TRANSFORMADOR DE POTENCIA 13.8/220 KV</t>
        </r>
      </text>
    </comment>
    <comment ref="I11" authorId="0" shapeId="0" xr:uid="{00000000-0006-0000-0100-000048000000}">
      <text>
        <r>
          <rPr>
            <sz val="11"/>
            <rFont val="Calibri"/>
          </rPr>
          <t>00:00-24:00 POR CAMBIO EMPAQUETADURA TRANSFORMADOR DE POTENCIA 13.8/220 KV</t>
        </r>
      </text>
    </comment>
    <comment ref="J11" authorId="0" shapeId="0" xr:uid="{00000000-0006-0000-0100-000049000000}">
      <text>
        <r>
          <rPr>
            <sz val="11"/>
            <rFont val="Calibri"/>
          </rPr>
          <t>00:00-24:00 POR CAMBIO EMPAQUETADURA TRANSFORMADOR DE POTENCIA 13.8/220 KV</t>
        </r>
      </text>
    </comment>
    <comment ref="K11" authorId="0" shapeId="0" xr:uid="{00000000-0006-0000-0100-00004A000000}">
      <text>
        <r>
          <rPr>
            <sz val="11"/>
            <rFont val="Calibri"/>
          </rPr>
          <t>00:00-24:00 POR CAMBIO EMPAQUETADURA TRANSFORMADOR DE POTENCIA 13.8/220 KV</t>
        </r>
      </text>
    </comment>
    <comment ref="L11" authorId="0" shapeId="0" xr:uid="{00000000-0006-0000-0100-00004B000000}">
      <text>
        <r>
          <rPr>
            <sz val="11"/>
            <rFont val="Calibri"/>
          </rPr>
          <t>00:00-24:00 POR CAMBIO EMPAQUETADURA TRANSFORMADOR DE POTENCIA 13.8/220 KV</t>
        </r>
      </text>
    </comment>
    <comment ref="M11" authorId="0" shapeId="0" xr:uid="{00000000-0006-0000-0100-00004C000000}">
      <text>
        <r>
          <rPr>
            <sz val="11"/>
            <rFont val="Calibri"/>
          </rPr>
          <t>00:00-24:00 POR CAMBIO EMPAQUETADURA TRANSFORMADOR DE POTENCIA 13.8/220 KV</t>
        </r>
      </text>
    </comment>
    <comment ref="L12" authorId="0" shapeId="0" xr:uid="{00000000-0006-0000-0100-00004D000000}">
      <text>
        <r>
          <rPr>
            <sz val="11"/>
            <rFont val="Calibri"/>
          </rPr>
          <t>07:00-17:00 REV. HID Y PRUEBAS DE COMPONENTES DE TURBINA / MBO-GENERADOR  -YANANGO</t>
        </r>
      </text>
    </comment>
    <comment ref="Q13" authorId="0" shapeId="0" xr:uid="{00000000-0006-0000-0100-00004E000000}">
      <text>
        <r>
          <rPr>
            <sz val="11"/>
            <rFont val="Calibri"/>
          </rPr>
          <t>07:00-15:00 Mantenimiento Electromecánico Plan 2</t>
        </r>
      </text>
    </comment>
    <comment ref="R14" authorId="0" shapeId="0" xr:uid="{00000000-0006-0000-0100-00004F000000}">
      <text>
        <r>
          <rPr>
            <sz val="11"/>
            <rFont val="Calibri"/>
          </rPr>
          <t>07:00-15:00 Mantenimiento Electromecánico Plan 2</t>
        </r>
      </text>
    </comment>
    <comment ref="AD15" authorId="0" shapeId="0" xr:uid="{00000000-0006-0000-0100-000050000000}">
      <text>
        <r>
          <rPr>
            <sz val="11"/>
            <rFont val="Calibri"/>
          </rPr>
          <t>07:00-15:00 Mantenimiento Electromecánico Plan 1</t>
        </r>
      </text>
    </comment>
    <comment ref="AC16" authorId="0" shapeId="0" xr:uid="{00000000-0006-0000-0100-000051000000}">
      <text>
        <r>
          <rPr>
            <sz val="11"/>
            <rFont val="Calibri"/>
          </rPr>
          <t>07:00-15:00 Mantenimiento Electromecánico Plan 1</t>
        </r>
      </text>
    </comment>
    <comment ref="AC17" authorId="0" shapeId="0" xr:uid="{00000000-0006-0000-0100-000052000000}">
      <text>
        <r>
          <rPr>
            <sz val="11"/>
            <rFont val="Calibri"/>
          </rPr>
          <t>07:00-15:00 Mantenimiento Electromecánico Plan 1</t>
        </r>
      </text>
    </comment>
    <comment ref="Z18" authorId="0" shapeId="0" xr:uid="{00000000-0006-0000-0100-000053000000}">
      <text>
        <r>
          <rPr>
            <sz val="11"/>
            <rFont val="Calibri"/>
          </rPr>
          <t>07:00-15:00 Mantenimiento Electromecánico Plan 1</t>
        </r>
      </text>
    </comment>
    <comment ref="Z19" authorId="0" shapeId="0" xr:uid="{00000000-0006-0000-0100-000054000000}">
      <text>
        <r>
          <rPr>
            <sz val="11"/>
            <rFont val="Calibri"/>
          </rPr>
          <t>07:00-15:00 Mantenimiento Electromecánico Plan 1</t>
        </r>
      </text>
    </comment>
    <comment ref="L20" authorId="0" shapeId="0" xr:uid="{00000000-0006-0000-0100-000055000000}">
      <text>
        <r>
          <rPr>
            <sz val="11"/>
            <rFont val="Calibri"/>
          </rPr>
          <t>07:00-15:00 Mantenimiento Electromecánico Plan 1</t>
        </r>
      </text>
    </comment>
    <comment ref="V21" authorId="0" shapeId="0" xr:uid="{00000000-0006-0000-0100-000056000000}">
      <text>
        <r>
          <rPr>
            <sz val="11"/>
            <rFont val="Calibri"/>
          </rPr>
          <t>07:00-15:00 Mantenimiento Electromecánico Plan 1</t>
        </r>
      </text>
    </comment>
    <comment ref="K22" authorId="0" shapeId="0" xr:uid="{00000000-0006-0000-0100-000057000000}">
      <text>
        <r>
          <rPr>
            <sz val="11"/>
            <rFont val="Calibri"/>
          </rPr>
          <t>07:00-15:00 Mantenimiento Electromecánico Plan 1</t>
        </r>
      </text>
    </comment>
    <comment ref="AA23" authorId="0" shapeId="0" xr:uid="{00000000-0006-0000-0100-000058000000}">
      <text>
        <r>
          <rPr>
            <sz val="11"/>
            <rFont val="Calibri"/>
          </rPr>
          <t>07:00-15:00 Mantenimiento Electromecánico Plan 1</t>
        </r>
      </text>
    </comment>
    <comment ref="V24" authorId="0" shapeId="0" xr:uid="{00000000-0006-0000-0100-000059000000}">
      <text>
        <r>
          <rPr>
            <sz val="11"/>
            <rFont val="Calibri"/>
          </rPr>
          <t>00:00-24:00 Mantenimiento Bimensual y centrifugado de aceite.</t>
        </r>
      </text>
    </comment>
    <comment ref="W24" authorId="0" shapeId="0" xr:uid="{00000000-0006-0000-0100-00005A000000}">
      <text>
        <r>
          <rPr>
            <sz val="11"/>
            <rFont val="Calibri"/>
          </rPr>
          <t>00:00-24:00 Mantenimiento Bimensual y centrifugado de aceite.</t>
        </r>
      </text>
    </comment>
    <comment ref="X25" authorId="0" shapeId="0" xr:uid="{00000000-0006-0000-0100-00005B000000}">
      <text>
        <r>
          <rPr>
            <sz val="11"/>
            <rFont val="Calibri"/>
          </rPr>
          <t>00:00-24:00 Mantenimiento Bimensual y centrifugado de aceite</t>
        </r>
      </text>
    </comment>
    <comment ref="Y25" authorId="0" shapeId="0" xr:uid="{00000000-0006-0000-0100-00005C000000}">
      <text>
        <r>
          <rPr>
            <sz val="11"/>
            <rFont val="Calibri"/>
          </rPr>
          <t>00:00-24:00 Mantenimiento Bimensual y centrifugado de aceite</t>
        </r>
      </text>
    </comment>
    <comment ref="Z26" authorId="0" shapeId="0" xr:uid="{00000000-0006-0000-0100-00005D000000}">
      <text>
        <r>
          <rPr>
            <sz val="11"/>
            <rFont val="Calibri"/>
          </rPr>
          <t>00:00-24:00 Mantenimiento Bimensual y centrifugado de aceite</t>
        </r>
      </text>
    </comment>
    <comment ref="AA26" authorId="0" shapeId="0" xr:uid="{00000000-0006-0000-0100-00005E000000}">
      <text>
        <r>
          <rPr>
            <sz val="11"/>
            <rFont val="Calibri"/>
          </rPr>
          <t>00:00-24:00 Mantenimiento Bimensual y centrifugado de aceite</t>
        </r>
      </text>
    </comment>
    <comment ref="U27" authorId="0" shapeId="0" xr:uid="{00000000-0006-0000-0100-00005F000000}">
      <text>
        <r>
          <rPr>
            <sz val="11"/>
            <rFont val="Calibri"/>
          </rPr>
          <t>07:00-19:00 Parada de Central: Inspección de túnel, canales, cámara de carga, subestación con parada de planta de CH RU2.</t>
        </r>
      </text>
    </comment>
    <comment ref="AA28" authorId="0" shapeId="0" xr:uid="{00000000-0006-0000-0100-000060000000}">
      <text>
        <r>
          <rPr>
            <sz val="11"/>
            <rFont val="Calibri"/>
          </rPr>
          <t>07:00-24:00 Inspección de Generador G2.</t>
        </r>
      </text>
    </comment>
    <comment ref="AB28" authorId="0" shapeId="0" xr:uid="{00000000-0006-0000-0100-000061000000}">
      <text>
        <r>
          <rPr>
            <sz val="11"/>
            <rFont val="Calibri"/>
          </rPr>
          <t>00:00-20:00 Inspección de Generador G2.</t>
        </r>
      </text>
    </comment>
    <comment ref="U29" authorId="0" shapeId="0" xr:uid="{00000000-0006-0000-0100-000062000000}">
      <text>
        <r>
          <rPr>
            <sz val="11"/>
            <rFont val="Calibri"/>
          </rPr>
          <t>02:00-23:00 Parada de Central: Inspección de Túnel, canales, cámara de carga, subestación con parada de planta de CH RU3 y colocación de brida ciega en Grupo 1.</t>
        </r>
      </text>
    </comment>
    <comment ref="AC29" authorId="0" shapeId="0" xr:uid="{00000000-0006-0000-0100-000063000000}">
      <text>
        <r>
          <rPr>
            <sz val="11"/>
            <rFont val="Calibri"/>
          </rPr>
          <t>02:00-23:00 Parada de Central: Retiro de brida e Instalación de válvula principal Grupo 1.</t>
        </r>
      </text>
    </comment>
    <comment ref="X30" authorId="0" shapeId="0" xr:uid="{00000000-0006-0000-0100-000064000000}">
      <text>
        <r>
          <rPr>
            <sz val="11"/>
            <rFont val="Calibri"/>
          </rPr>
          <t>07:00-24:00 Inspección de Generador G1.</t>
        </r>
      </text>
    </comment>
    <comment ref="Y30" authorId="0" shapeId="0" xr:uid="{00000000-0006-0000-0100-000065000000}">
      <text>
        <r>
          <rPr>
            <sz val="11"/>
            <rFont val="Calibri"/>
          </rPr>
          <t>00:00-20:00 Inspección de Generador G1.</t>
        </r>
      </text>
    </comment>
    <comment ref="F31" authorId="0" shapeId="0" xr:uid="{00000000-0006-0000-0100-000066000000}">
      <text>
        <r>
          <rPr>
            <sz val="11"/>
            <rFont val="Calibri"/>
          </rPr>
          <t>00:00-17:00 INSPECCION DE GENERADOR</t>
        </r>
      </text>
    </comment>
    <comment ref="G32" authorId="0" shapeId="0" xr:uid="{00000000-0006-0000-0100-000067000000}">
      <text>
        <r>
          <rPr>
            <sz val="11"/>
            <rFont val="Calibri"/>
          </rPr>
          <t>00:00-17:00 INSPECCION DE GENERADOR</t>
        </r>
      </text>
    </comment>
    <comment ref="H33" authorId="0" shapeId="0" xr:uid="{00000000-0006-0000-0100-000068000000}">
      <text>
        <r>
          <rPr>
            <sz val="11"/>
            <rFont val="Calibri"/>
          </rPr>
          <t>00:00-17:00 INSPECCION DE GENERADOR</t>
        </r>
      </text>
    </comment>
    <comment ref="U34" authorId="0" shapeId="0" xr:uid="{00000000-0006-0000-0100-000069000000}">
      <text>
        <r>
          <rPr>
            <sz val="11"/>
            <rFont val="Calibri"/>
          </rPr>
          <t>00:00-17:00 INSPECCION DE GENERADOR</t>
        </r>
      </text>
    </comment>
    <comment ref="M35" authorId="0" shapeId="0" xr:uid="{00000000-0006-0000-0100-00006A000000}">
      <text>
        <r>
          <rPr>
            <sz val="11"/>
            <rFont val="Calibri"/>
          </rPr>
          <t>08:00-14:00 Verificación operativa de relés de protección</t>
        </r>
      </text>
    </comment>
    <comment ref="M36" authorId="0" shapeId="0" xr:uid="{00000000-0006-0000-0100-00006B000000}">
      <text>
        <r>
          <rPr>
            <sz val="11"/>
            <rFont val="Calibri"/>
          </rPr>
          <t>14:00-20:00 Verificación operativa de relés de protección</t>
        </r>
      </text>
    </comment>
    <comment ref="K37" authorId="0" shapeId="0" xr:uid="{00000000-0006-0000-0100-00006C000000}">
      <text>
        <r>
          <rPr>
            <sz val="11"/>
            <rFont val="Calibri"/>
          </rPr>
          <t>08:00-12:00 1000 horas de operación</t>
        </r>
      </text>
    </comment>
    <comment ref="O37" authorId="0" shapeId="0" xr:uid="{00000000-0006-0000-0100-00006D000000}">
      <text>
        <r>
          <rPr>
            <sz val="11"/>
            <rFont val="Calibri"/>
          </rPr>
          <t>08:00-12:00 Verificación de relés de protección</t>
        </r>
      </text>
    </comment>
    <comment ref="N38" authorId="0" shapeId="0" xr:uid="{00000000-0006-0000-0100-00006E000000}">
      <text>
        <r>
          <rPr>
            <sz val="11"/>
            <rFont val="Calibri"/>
          </rPr>
          <t>08:00-14:00 Verificación de relés de protección</t>
        </r>
      </text>
    </comment>
    <comment ref="J39" authorId="0" shapeId="0" xr:uid="{00000000-0006-0000-0100-00006F000000}">
      <text>
        <r>
          <rPr>
            <sz val="11"/>
            <rFont val="Calibri"/>
          </rPr>
          <t>00:00-24:00 MANTENIMIENTO MAYOR: INSPECCIÓN GENERADOR
07:00-17:30 MANTENIMIENTO PREVENTIVO Y CONTROLES SISTEMÁTICOS</t>
        </r>
      </text>
    </comment>
    <comment ref="K39" authorId="0" shapeId="0" xr:uid="{00000000-0006-0000-0100-000070000000}">
      <text>
        <r>
          <rPr>
            <sz val="11"/>
            <rFont val="Calibri"/>
          </rPr>
          <t>00:00-24:00 MANTENIMIENTO MAYOR: INSPECCIÓN GENERADOR</t>
        </r>
      </text>
    </comment>
    <comment ref="U40" authorId="1" shapeId="0" xr:uid="{8685D8E0-C938-4178-AE31-E6C701638BDA}">
      <text>
        <r>
          <rPr>
            <b/>
            <sz val="9"/>
            <color indexed="81"/>
            <rFont val="Tahoma"/>
            <charset val="1"/>
          </rPr>
          <t>Javier Gonzales:</t>
        </r>
        <r>
          <rPr>
            <sz val="9"/>
            <color indexed="81"/>
            <rFont val="Tahoma"/>
            <charset val="1"/>
          </rPr>
          <t xml:space="preserve">
PARA AGOSTO</t>
        </r>
      </text>
    </comment>
    <comment ref="AH40" authorId="0" shapeId="0" xr:uid="{00000000-0006-0000-0100-000071000000}">
      <text>
        <r>
          <rPr>
            <sz val="11"/>
            <rFont val="Calibri"/>
          </rPr>
          <t>07:00-17:30 MANTENIMIENTO PREVENTIVO Y CONTROLES SISTEMÁTICOS</t>
        </r>
      </text>
    </comment>
    <comment ref="F41" authorId="0" shapeId="0" xr:uid="{00000000-0006-0000-0100-000072000000}">
      <text>
        <r>
          <rPr>
            <sz val="11"/>
            <rFont val="Calibri"/>
          </rPr>
          <t>07:00-13:00 INSPECCIÓN RODETE</t>
        </r>
      </text>
    </comment>
    <comment ref="AA41" authorId="0" shapeId="0" xr:uid="{00000000-0006-0000-0100-000074000000}">
      <text>
        <r>
          <rPr>
            <sz val="11"/>
            <rFont val="Calibri"/>
          </rPr>
          <t>07:00-17:30 MANTENIMIENTO PREVENTIVO Y CONTROLES SISTEMÁTICOS</t>
        </r>
      </text>
    </comment>
    <comment ref="AD41" authorId="0" shapeId="0" xr:uid="{00000000-0006-0000-0100-000075000000}">
      <text>
        <r>
          <rPr>
            <sz val="11"/>
            <rFont val="Calibri"/>
          </rPr>
          <t>07:00-24:00 INSTALACIÓN DE UN SISTEMA MEJORADO DE COJINETE DE EMPUJE</t>
        </r>
      </text>
    </comment>
    <comment ref="AE41" authorId="0" shapeId="0" xr:uid="{00000000-0006-0000-0100-000076000000}">
      <text>
        <r>
          <rPr>
            <sz val="11"/>
            <rFont val="Calibri"/>
          </rPr>
          <t>00:00-24:00 INSTALACIÓN DE UN SISTEMA MEJORADO DE COJINETE DE EMPUJE</t>
        </r>
      </text>
    </comment>
    <comment ref="AF41" authorId="0" shapeId="0" xr:uid="{00000000-0006-0000-0100-000077000000}">
      <text>
        <r>
          <rPr>
            <sz val="11"/>
            <rFont val="Calibri"/>
          </rPr>
          <t>00:00-24:00 INSTALACIÓN DE UN SISTEMA MEJORADO DE COJINETE DE EMPUJE</t>
        </r>
      </text>
    </comment>
    <comment ref="AG41" authorId="0" shapeId="0" xr:uid="{00000000-0006-0000-0100-000078000000}">
      <text>
        <r>
          <rPr>
            <sz val="11"/>
            <rFont val="Calibri"/>
          </rPr>
          <t>00:00-24:00 INSTALACIÓN DE UN SISTEMA MEJORADO DE COJINETE DE EMPUJE</t>
        </r>
      </text>
    </comment>
    <comment ref="AH41" authorId="0" shapeId="0" xr:uid="{00000000-0006-0000-0100-000079000000}">
      <text>
        <r>
          <rPr>
            <sz val="11"/>
            <rFont val="Calibri"/>
          </rPr>
          <t>00:00-24:00 INSTALACIÓN DE UN SISTEMA MEJORADO DE COJINETE DE EMPUJE</t>
        </r>
      </text>
    </comment>
    <comment ref="AI41" authorId="0" shapeId="0" xr:uid="{00000000-0006-0000-0100-00007A000000}">
      <text>
        <r>
          <rPr>
            <sz val="11"/>
            <rFont val="Calibri"/>
          </rPr>
          <t>00:00-24:00 INSTALACIÓN DE UN SISTEMA MEJORADO DE COJINETE DE EMPUJE</t>
        </r>
      </text>
    </comment>
    <comment ref="AJ41" authorId="0" shapeId="0" xr:uid="{00000000-0006-0000-0100-000073000000}">
      <text>
        <r>
          <rPr>
            <sz val="11"/>
            <rFont val="Calibri"/>
          </rPr>
          <t>00:00-24:00 INSTALACIÓN DE UN SISTEMA MEJORADO DE COJINETE DE EMPUJE</t>
        </r>
      </text>
    </comment>
    <comment ref="M42" authorId="0" shapeId="0" xr:uid="{00000000-0006-0000-0100-00007B000000}">
      <text>
        <r>
          <rPr>
            <sz val="11"/>
            <rFont val="Calibri"/>
          </rPr>
          <t>07:00-13:00 INSPECCIÓN RODETE</t>
        </r>
      </text>
    </comment>
    <comment ref="T42" authorId="1" shapeId="0" xr:uid="{0B78116A-50FB-47B7-9117-9DAC14F232C7}">
      <text>
        <r>
          <rPr>
            <b/>
            <sz val="9"/>
            <color indexed="81"/>
            <rFont val="Tahoma"/>
            <charset val="1"/>
          </rPr>
          <t>Javier Gonzales:</t>
        </r>
        <r>
          <rPr>
            <sz val="9"/>
            <color indexed="81"/>
            <rFont val="Tahoma"/>
            <charset val="1"/>
          </rPr>
          <t xml:space="preserve">
PARA AGOSTO</t>
        </r>
      </text>
    </comment>
    <comment ref="AF42" authorId="0" shapeId="0" xr:uid="{00000000-0006-0000-0100-00007C000000}">
      <text>
        <r>
          <rPr>
            <sz val="11"/>
            <rFont val="Calibri"/>
          </rPr>
          <t>07:00-17:30 MANTENIMIENTO PREVENTIVO Y CONTROLES SISTEMÁTICOS</t>
        </r>
      </text>
    </comment>
    <comment ref="N43" authorId="0" shapeId="0" xr:uid="{00000000-0006-0000-0100-00007D000000}">
      <text>
        <r>
          <rPr>
            <sz val="11"/>
            <rFont val="Calibri"/>
          </rPr>
          <t>00:00-10:30 MANTENIMIENTO PREVENTIVO Y CONTROLES SISTEMÁTICOS</t>
        </r>
      </text>
    </comment>
    <comment ref="F44" authorId="0" shapeId="0" xr:uid="{00000000-0006-0000-0100-00007E000000}">
      <text>
        <r>
          <rPr>
            <sz val="11"/>
            <rFont val="Calibri"/>
          </rPr>
          <t>00:00-24:00 INSTALACIÓN DE UN SISTEMA MEJORADO DE COJINETE DE EMPUJE</t>
        </r>
      </text>
    </comment>
    <comment ref="G44" authorId="0" shapeId="0" xr:uid="{00000000-0006-0000-0100-00007F000000}">
      <text>
        <r>
          <rPr>
            <sz val="11"/>
            <rFont val="Calibri"/>
          </rPr>
          <t>00:00-24:00 INSTALACIÓN DE UN SISTEMA MEJORADO DE COJINETE DE EMPUJE</t>
        </r>
      </text>
    </comment>
    <comment ref="H44" authorId="0" shapeId="0" xr:uid="{00000000-0006-0000-0100-000080000000}">
      <text>
        <r>
          <rPr>
            <sz val="11"/>
            <rFont val="Calibri"/>
          </rPr>
          <t>00:00-24:00 INSTALACIÓN DE UN SISTEMA MEJORADO DE COJINETE DE EMPUJE</t>
        </r>
      </text>
    </comment>
    <comment ref="I44" authorId="0" shapeId="0" xr:uid="{00000000-0006-0000-0100-000081000000}">
      <text>
        <r>
          <rPr>
            <sz val="11"/>
            <rFont val="Calibri"/>
          </rPr>
          <t>00:00-24:00 INSTALACIÓN DE UN SISTEMA MEJORADO DE COJINETE DE EMPUJE</t>
        </r>
      </text>
    </comment>
    <comment ref="J44" authorId="0" shapeId="0" xr:uid="{00000000-0006-0000-0100-000082000000}">
      <text>
        <r>
          <rPr>
            <sz val="11"/>
            <rFont val="Calibri"/>
          </rPr>
          <t>00:00-24:00 INSTALACIÓN DE UN SISTEMA MEJORADO DE COJINETE DE EMPUJE</t>
        </r>
      </text>
    </comment>
    <comment ref="K44" authorId="0" shapeId="0" xr:uid="{00000000-0006-0000-0100-000083000000}">
      <text>
        <r>
          <rPr>
            <sz val="11"/>
            <rFont val="Calibri"/>
          </rPr>
          <t>00:00-24:00 INSTALACIÓN DE UN SISTEMA MEJORADO DE COJINETE DE EMPUJE</t>
        </r>
      </text>
    </comment>
    <comment ref="L44" authorId="0" shapeId="0" xr:uid="{00000000-0006-0000-0100-000084000000}">
      <text>
        <r>
          <rPr>
            <sz val="11"/>
            <rFont val="Calibri"/>
          </rPr>
          <t>00:00-24:00 INSTALACIÓN DE UN SISTEMA MEJORADO DE COJINETE DE EMPUJE</t>
        </r>
      </text>
    </comment>
    <comment ref="M44" authorId="0" shapeId="0" xr:uid="{00000000-0006-0000-0100-000085000000}">
      <text>
        <r>
          <rPr>
            <sz val="11"/>
            <rFont val="Calibri"/>
          </rPr>
          <t>00:00-24:00 INSTALACIÓN DE UN SISTEMA MEJORADO DE COJINETE DE EMPUJE</t>
        </r>
      </text>
    </comment>
    <comment ref="N44" authorId="0" shapeId="0" xr:uid="{00000000-0006-0000-0100-000086000000}">
      <text>
        <r>
          <rPr>
            <sz val="11"/>
            <rFont val="Calibri"/>
          </rPr>
          <t>00:00-24:00 INSTALACIÓN DE UN SISTEMA MEJORADO DE COJINETE DE EMPUJE</t>
        </r>
      </text>
    </comment>
    <comment ref="O44" authorId="0" shapeId="0" xr:uid="{00000000-0006-0000-0100-000087000000}">
      <text>
        <r>
          <rPr>
            <sz val="11"/>
            <rFont val="Calibri"/>
          </rPr>
          <t>00:00-24:00 INSTALACIÓN DE UN SISTEMA MEJORADO DE COJINETE DE EMPUJE</t>
        </r>
      </text>
    </comment>
    <comment ref="P44" authorId="0" shapeId="0" xr:uid="{00000000-0006-0000-0100-000088000000}">
      <text>
        <r>
          <rPr>
            <sz val="11"/>
            <rFont val="Calibri"/>
          </rPr>
          <t>00:00-24:00 INSTALACIÓN DE UN SISTEMA MEJORADO DE COJINETE DE EMPUJE</t>
        </r>
      </text>
    </comment>
    <comment ref="Q44" authorId="0" shapeId="0" xr:uid="{00000000-0006-0000-0100-000089000000}">
      <text>
        <r>
          <rPr>
            <sz val="11"/>
            <rFont val="Calibri"/>
          </rPr>
          <t>00:00-24:00 INSTALACIÓN DE UN SISTEMA MEJORADO DE COJINETE DE EMPUJE</t>
        </r>
      </text>
    </comment>
    <comment ref="R44" authorId="0" shapeId="0" xr:uid="{00000000-0006-0000-0100-00008A000000}">
      <text>
        <r>
          <rPr>
            <sz val="11"/>
            <rFont val="Calibri"/>
          </rPr>
          <t>00:00-24:00 INSTALACIÓN DE UN SISTEMA MEJORADO DE COJINETE DE EMPUJE</t>
        </r>
      </text>
    </comment>
    <comment ref="S44" authorId="0" shapeId="0" xr:uid="{00000000-0006-0000-0100-00008B000000}">
      <text>
        <r>
          <rPr>
            <sz val="11"/>
            <rFont val="Calibri"/>
          </rPr>
          <t>00:00-24:00 INSTALACIÓN DE UN SISTEMA MEJORADO DE COJINETE DE EMPUJE</t>
        </r>
      </text>
    </comment>
    <comment ref="T44" authorId="0" shapeId="0" xr:uid="{00000000-0006-0000-0100-00008C000000}">
      <text>
        <r>
          <rPr>
            <sz val="11"/>
            <rFont val="Calibri"/>
          </rPr>
          <t>00:00-24:00 INSTALACIÓN DE UN SISTEMA MEJORADO DE COJINETE DE EMPUJE</t>
        </r>
      </text>
    </comment>
    <comment ref="U44" authorId="0" shapeId="0" xr:uid="{00000000-0006-0000-0100-00008D000000}">
      <text>
        <r>
          <rPr>
            <sz val="11"/>
            <rFont val="Calibri"/>
          </rPr>
          <t>00:00-24:00 INSTALACIÓN DE UN SISTEMA MEJORADO DE COJINETE DE EMPUJE</t>
        </r>
      </text>
    </comment>
    <comment ref="V44" authorId="0" shapeId="0" xr:uid="{00000000-0006-0000-0100-00008E000000}">
      <text>
        <r>
          <rPr>
            <sz val="11"/>
            <rFont val="Calibri"/>
          </rPr>
          <t>00:00-24:00 INSTALACIÓN DE UN SISTEMA MEJORADO DE COJINETE DE EMPUJE</t>
        </r>
      </text>
    </comment>
    <comment ref="W44" authorId="0" shapeId="0" xr:uid="{00000000-0006-0000-0100-00008F000000}">
      <text>
        <r>
          <rPr>
            <sz val="11"/>
            <rFont val="Calibri"/>
          </rPr>
          <t>00:00-24:00 INSTALACIÓN DE UN SISTEMA MEJORADO DE COJINETE DE EMPUJE</t>
        </r>
      </text>
    </comment>
    <comment ref="X44" authorId="0" shapeId="0" xr:uid="{00000000-0006-0000-0100-000090000000}">
      <text>
        <r>
          <rPr>
            <sz val="11"/>
            <rFont val="Calibri"/>
          </rPr>
          <t>00:00-24:00 INSTALACIÓN DE UN SISTEMA MEJORADO DE COJINETE DE EMPUJE</t>
        </r>
      </text>
    </comment>
    <comment ref="Y44" authorId="0" shapeId="0" xr:uid="{00000000-0006-0000-0100-000091000000}">
      <text>
        <r>
          <rPr>
            <sz val="11"/>
            <rFont val="Calibri"/>
          </rPr>
          <t>00:00-24:00 INSTALACIÓN DE UN SISTEMA MEJORADO DE COJINETE DE EMPUJE</t>
        </r>
      </text>
    </comment>
    <comment ref="Z44" authorId="0" shapeId="0" xr:uid="{00000000-0006-0000-0100-000092000000}">
      <text>
        <r>
          <rPr>
            <sz val="11"/>
            <rFont val="Calibri"/>
          </rPr>
          <t>00:00-24:00 INSTALACIÓN DE UN SISTEMA MEJORADO DE COJINETE DE EMPUJE</t>
        </r>
      </text>
    </comment>
    <comment ref="AA44" authorId="0" shapeId="0" xr:uid="{00000000-0006-0000-0100-000093000000}">
      <text>
        <r>
          <rPr>
            <sz val="11"/>
            <rFont val="Calibri"/>
          </rPr>
          <t>00:00-24:00 INSTALACIÓN DE UN SISTEMA MEJORADO DE COJINETE DE EMPUJE</t>
        </r>
      </text>
    </comment>
    <comment ref="AB44" authorId="0" shapeId="0" xr:uid="{00000000-0006-0000-0100-000094000000}">
      <text>
        <r>
          <rPr>
            <sz val="11"/>
            <rFont val="Calibri"/>
          </rPr>
          <t>00:00-24:00 INSTALACIÓN DE UN SISTEMA MEJORADO DE COJINETE DE EMPUJE
07:00-17:30 MANTENIMIENTO PREVENTIVO Y CONTROLES SISTEMÁTICOS</t>
        </r>
      </text>
    </comment>
    <comment ref="AC44" authorId="0" shapeId="0" xr:uid="{00000000-0006-0000-0100-000095000000}">
      <text>
        <r>
          <rPr>
            <sz val="11"/>
            <rFont val="Calibri"/>
          </rPr>
          <t>00:00-24:00 INSTALACIÓN DE UN SISTEMA MEJORADO DE COJINETE DE EMPUJE</t>
        </r>
      </text>
    </comment>
    <comment ref="G45" authorId="0" shapeId="0" xr:uid="{00000000-0006-0000-0100-000096000000}">
      <text>
        <r>
          <rPr>
            <sz val="11"/>
            <rFont val="Calibri"/>
          </rPr>
          <t>07:00-17:30 MANTENIMIENTO PREVENTIVO Y CONTROLES SISTEMÁTICOS</t>
        </r>
      </text>
    </comment>
    <comment ref="AB46" authorId="0" shapeId="0" xr:uid="{3415E6DD-A4FC-4934-8ABA-6B8570C63895}">
      <text>
        <r>
          <rPr>
            <sz val="11"/>
            <rFont val="Calibri"/>
          </rPr>
          <t>07:00-17:30 MANTENIMIENTO PREVENTIVO Y CONTROLES SISTEMÁTICOS</t>
        </r>
      </text>
    </comment>
    <comment ref="AI46" authorId="0" shapeId="0" xr:uid="{00000000-0006-0000-0100-000097000000}">
      <text>
        <r>
          <rPr>
            <sz val="11"/>
            <rFont val="Calibri"/>
          </rPr>
          <t>07:00-17:30 MANTENIMIENTO PREVENTIVO Y CONTROLES SISTEMÁTICOS</t>
        </r>
      </text>
    </comment>
    <comment ref="X47" authorId="0" shapeId="0" xr:uid="{00000000-0006-0000-0100-000098000000}">
      <text>
        <r>
          <rPr>
            <sz val="11"/>
            <rFont val="Calibri"/>
          </rPr>
          <t>08:00-13:00 Inspección de los componentes de la turbina del Grupo de Generación N° 1 de la CH Rucuy</t>
        </r>
      </text>
    </comment>
    <comment ref="Y48" authorId="0" shapeId="0" xr:uid="{00000000-0006-0000-0100-000099000000}">
      <text>
        <r>
          <rPr>
            <sz val="11"/>
            <rFont val="Calibri"/>
          </rPr>
          <t>08:00-18:00 Reemplazo de Rodete del Grupo de Generación N° 2 de la CH Rucuy</t>
        </r>
      </text>
    </comment>
    <comment ref="Z49" authorId="0" shapeId="0" xr:uid="{00000000-0006-0000-0100-00009A000000}">
      <text>
        <r>
          <rPr>
            <sz val="11"/>
            <rFont val="Calibri"/>
          </rPr>
          <t>06:59-17:00 PRUEBAS DE EQUIPOS TELECOMUNICACIONES FIBRA OPTICA SSAA</t>
        </r>
      </text>
    </comment>
    <comment ref="AA49" authorId="0" shapeId="0" xr:uid="{00000000-0006-0000-0100-00009B000000}">
      <text>
        <r>
          <rPr>
            <sz val="11"/>
            <rFont val="Calibri"/>
          </rPr>
          <t>06:59-17:00 PRUEBAS DE EQUIPOS TELECOMUNICACIONES FIBRA OPTICA SE CHAGLLA
07:00-18:00 CENTRAL FUERA DE SERVICIO POR MANTENIMIENTO EN BARRA PRINCIPAL DE SE CHAGLLA 220.
08:00-19:00 MEDICION DE FILTRACIONES EMBALSE</t>
        </r>
      </text>
    </comment>
    <comment ref="AB49" authorId="0" shapeId="0" xr:uid="{00000000-0006-0000-0100-00009C000000}">
      <text>
        <r>
          <rPr>
            <sz val="11"/>
            <rFont val="Calibri"/>
          </rPr>
          <t>06:59-17:00 PRUEBAS DE EQUIPOS TELECOMUNICACIONES FIBRA OPTICA SE PARAGSHA 2
07:00-18:00 CENTRAL FUERA DE SERVICIO POR MANTENIMIENTO EN BARRA SECUNDARIA DE SE CHAGLLA 220.</t>
        </r>
      </text>
    </comment>
    <comment ref="Y50" authorId="0" shapeId="0" xr:uid="{00000000-0006-0000-0100-00009D000000}">
      <text>
        <r>
          <rPr>
            <sz val="11"/>
            <rFont val="Calibri"/>
          </rPr>
          <t>07:00-17:00 PRUEBAS DE EQUIPOS TELECOMUNICACIONES FIBRA OPTICA UG1</t>
        </r>
      </text>
    </comment>
    <comment ref="Z50" authorId="0" shapeId="0" xr:uid="{00000000-0006-0000-0100-00009E000000}">
      <text>
        <r>
          <rPr>
            <sz val="11"/>
            <rFont val="Calibri"/>
          </rPr>
          <t>08:00-24:00 CAMBIO VALVULA BYPASS VE-1</t>
        </r>
      </text>
    </comment>
    <comment ref="AA50" authorId="0" shapeId="0" xr:uid="{00000000-0006-0000-0100-00009F000000}">
      <text>
        <r>
          <rPr>
            <sz val="11"/>
            <rFont val="Calibri"/>
          </rPr>
          <t>00:00-18:00 CAMBIO VALVULA BYPASS VE-1</t>
        </r>
      </text>
    </comment>
    <comment ref="AB51" authorId="0" shapeId="0" xr:uid="{00000000-0006-0000-0100-0000A0000000}">
      <text>
        <r>
          <rPr>
            <sz val="11"/>
            <rFont val="Calibri"/>
          </rPr>
          <t>08:00-24:00 CAMBIO VALVULA BYPASS VE-2</t>
        </r>
      </text>
    </comment>
    <comment ref="AC51" authorId="0" shapeId="0" xr:uid="{00000000-0006-0000-0100-0000A1000000}">
      <text>
        <r>
          <rPr>
            <sz val="11"/>
            <rFont val="Calibri"/>
          </rPr>
          <t>00:00-18:00 CAMBIO VALVULA BYPASS VE-2
06:59-17:00 PRUEBAS DE EQUIPOS TELECOMUNICACIONES FIBRA OPTICA UG2</t>
        </r>
      </text>
    </comment>
    <comment ref="F52" authorId="0" shapeId="0" xr:uid="{00000000-0006-0000-0100-0000A2000000}">
      <text>
        <r>
          <rPr>
            <sz val="11"/>
            <rFont val="Calibri"/>
          </rPr>
          <t>06:59-19:00 UNIDAD FUERA DE SERVICIO POR PRUEBAS ELECTRICAS TE-P1</t>
        </r>
      </text>
    </comment>
    <comment ref="G52" authorId="0" shapeId="0" xr:uid="{00000000-0006-0000-0100-0000A3000000}">
      <text>
        <r>
          <rPr>
            <sz val="11"/>
            <rFont val="Calibri"/>
          </rPr>
          <t>06:59-19:00 UNIDAD FUERA DE SERVICIO POR PRUEBAS ELECTRICAS TP-01 SEPB</t>
        </r>
      </text>
    </comment>
    <comment ref="K52" authorId="0" shapeId="0" xr:uid="{00000000-0006-0000-0100-0000A4000000}">
      <text>
        <r>
          <rPr>
            <sz val="11"/>
            <rFont val="Calibri"/>
          </rPr>
          <t>07:00-24:00 MANTENIMIENTO ANUAL PCH</t>
        </r>
      </text>
    </comment>
    <comment ref="L52" authorId="0" shapeId="0" xr:uid="{00000000-0006-0000-0100-0000A5000000}">
      <text>
        <r>
          <rPr>
            <sz val="11"/>
            <rFont val="Calibri"/>
          </rPr>
          <t>00:00-24:00 MANTENIMIENTO ANUAL PCH</t>
        </r>
      </text>
    </comment>
    <comment ref="M52" authorId="0" shapeId="0" xr:uid="{00000000-0006-0000-0100-0000A6000000}">
      <text>
        <r>
          <rPr>
            <sz val="11"/>
            <rFont val="Calibri"/>
          </rPr>
          <t>00:00-24:00 MANTENIMIENTO ANUAL PCH</t>
        </r>
      </text>
    </comment>
    <comment ref="N52" authorId="0" shapeId="0" xr:uid="{00000000-0006-0000-0100-0000A7000000}">
      <text>
        <r>
          <rPr>
            <sz val="11"/>
            <rFont val="Calibri"/>
          </rPr>
          <t>00:00-24:00 MANTENIMIENTO ANUAL PCH</t>
        </r>
      </text>
    </comment>
    <comment ref="O52" authorId="0" shapeId="0" xr:uid="{00000000-0006-0000-0100-0000A8000000}">
      <text>
        <r>
          <rPr>
            <sz val="11"/>
            <rFont val="Calibri"/>
          </rPr>
          <t>00:00-24:00 MANTENIMIENTO ANUAL PCH</t>
        </r>
      </text>
    </comment>
    <comment ref="P52" authorId="0" shapeId="0" xr:uid="{00000000-0006-0000-0100-0000A9000000}">
      <text>
        <r>
          <rPr>
            <sz val="11"/>
            <rFont val="Calibri"/>
          </rPr>
          <t>00:00-24:00 MANTENIMIENTO ANUAL PCH</t>
        </r>
      </text>
    </comment>
    <comment ref="Q52" authorId="0" shapeId="0" xr:uid="{00000000-0006-0000-0100-0000AA000000}">
      <text>
        <r>
          <rPr>
            <sz val="11"/>
            <rFont val="Calibri"/>
          </rPr>
          <t>00:00-24:00 MANTENIMIENTO ANUAL PCH</t>
        </r>
      </text>
    </comment>
    <comment ref="R52" authorId="0" shapeId="0" xr:uid="{00000000-0006-0000-0100-0000AB000000}">
      <text>
        <r>
          <rPr>
            <sz val="11"/>
            <rFont val="Calibri"/>
          </rPr>
          <t>00:00-19:00 MANTENIMIENTO ANUAL PCH</t>
        </r>
      </text>
    </comment>
    <comment ref="X52" authorId="0" shapeId="0" xr:uid="{13156BA8-905A-460A-81A0-AB7D830F3F18}">
      <text>
        <r>
          <rPr>
            <sz val="11"/>
            <rFont val="Calibri"/>
          </rPr>
          <t>06:59-17:00 PRUEBAS DE EQUIPOS TELECOMUNICACIONES FIBRA OPTICA PCH</t>
        </r>
      </text>
    </comment>
    <comment ref="AD52" authorId="0" shapeId="0" xr:uid="{00000000-0006-0000-0100-0000AC000000}">
      <text>
        <r>
          <rPr>
            <sz val="11"/>
            <rFont val="Calibri"/>
          </rPr>
          <t>06:59-17:00 PRUEBAS DE EQUIPOS TELECOMUNICACIONES FIBRA OPTICA PCH</t>
        </r>
      </text>
    </comment>
    <comment ref="V53" authorId="0" shapeId="0" xr:uid="{00000000-0006-0000-0100-0000AD000000}">
      <text>
        <r>
          <rPr>
            <sz val="11"/>
            <rFont val="Calibri"/>
          </rPr>
          <t>00:00-24:00 CAMBIO DE COJINETES - REPARACION FILO DE ATAQUE</t>
        </r>
      </text>
    </comment>
    <comment ref="W53" authorId="0" shapeId="0" xr:uid="{00000000-0006-0000-0100-0000AE000000}">
      <text>
        <r>
          <rPr>
            <sz val="11"/>
            <rFont val="Calibri"/>
          </rPr>
          <t>00:00-24:00 CAMBIO DE COJINETES - REPARACION FILO DE ATAQUE</t>
        </r>
      </text>
    </comment>
    <comment ref="X53" authorId="0" shapeId="0" xr:uid="{00000000-0006-0000-0100-0000AF000000}">
      <text>
        <r>
          <rPr>
            <sz val="11"/>
            <rFont val="Calibri"/>
          </rPr>
          <t>00:00-24:00 CAMBIO DE COJINETES - REPARACION FILO DE ATAQUE</t>
        </r>
      </text>
    </comment>
    <comment ref="Y53" authorId="0" shapeId="0" xr:uid="{00000000-0006-0000-0100-0000B0000000}">
      <text>
        <r>
          <rPr>
            <sz val="11"/>
            <rFont val="Calibri"/>
          </rPr>
          <t>00:00-24:00 CAMBIO DE COJINETES - REPARACION FILO DE ATAQUE</t>
        </r>
      </text>
    </comment>
    <comment ref="Z53" authorId="0" shapeId="0" xr:uid="{00000000-0006-0000-0100-0000B1000000}">
      <text>
        <r>
          <rPr>
            <sz val="11"/>
            <rFont val="Calibri"/>
          </rPr>
          <t>00:00-24:00 CAMBIO DE COJINETES - REPARACION FILO DE ATAQUE</t>
        </r>
      </text>
    </comment>
    <comment ref="AA53" authorId="0" shapeId="0" xr:uid="{00000000-0006-0000-0100-0000B2000000}">
      <text>
        <r>
          <rPr>
            <sz val="11"/>
            <rFont val="Calibri"/>
          </rPr>
          <t>00:00-24:00 CAMBIO DE COJINETES - REPARACION FILO DE ATAQUE</t>
        </r>
      </text>
    </comment>
    <comment ref="O54" authorId="0" shapeId="0" xr:uid="{00000000-0006-0000-0100-0000B3000000}">
      <text>
        <r>
          <rPr>
            <sz val="11"/>
            <rFont val="Calibri"/>
          </rPr>
          <t>00:00-24:00 REPARACION FILO DE ATAQUE/ CAMBIO DE COJINETE</t>
        </r>
      </text>
    </comment>
    <comment ref="P54" authorId="0" shapeId="0" xr:uid="{00000000-0006-0000-0100-0000B4000000}">
      <text>
        <r>
          <rPr>
            <sz val="11"/>
            <rFont val="Calibri"/>
          </rPr>
          <t>00:00-24:00 REPARACION FILO DE ATAQUE/ CAMBIO DE COJINETE</t>
        </r>
      </text>
    </comment>
    <comment ref="Q54" authorId="0" shapeId="0" xr:uid="{00000000-0006-0000-0100-0000B5000000}">
      <text>
        <r>
          <rPr>
            <sz val="11"/>
            <rFont val="Calibri"/>
          </rPr>
          <t>00:00-24:00 REPARACION FILO DE ATAQUE/ CAMBIO DE COJINETE</t>
        </r>
      </text>
    </comment>
    <comment ref="R54" authorId="0" shapeId="0" xr:uid="{00000000-0006-0000-0100-0000B6000000}">
      <text>
        <r>
          <rPr>
            <sz val="11"/>
            <rFont val="Calibri"/>
          </rPr>
          <t>00:00-24:00 REPARACION FILO DE ATAQUE/ CAMBIO DE COJINETE</t>
        </r>
      </text>
    </comment>
    <comment ref="S54" authorId="0" shapeId="0" xr:uid="{00000000-0006-0000-0100-0000B7000000}">
      <text>
        <r>
          <rPr>
            <sz val="11"/>
            <rFont val="Calibri"/>
          </rPr>
          <t>00:00-24:00 REPARACION FILO DE ATAQUE/ CAMBIO DE COJINETE</t>
        </r>
      </text>
    </comment>
    <comment ref="T54" authorId="0" shapeId="0" xr:uid="{00000000-0006-0000-0100-0000B8000000}">
      <text>
        <r>
          <rPr>
            <sz val="11"/>
            <rFont val="Calibri"/>
          </rPr>
          <t>00:00-24:00 REPARACION FILO DE ATAQUE/ CAMBIO DE COJINETE</t>
        </r>
      </text>
    </comment>
    <comment ref="F55" authorId="0" shapeId="0" xr:uid="{00000000-0006-0000-0100-0000B9000000}">
      <text>
        <r>
          <rPr>
            <sz val="11"/>
            <rFont val="Calibri"/>
          </rPr>
          <t>07:00-24:00 UNIDAD FUERA DE SERVICIO POR TRABAJOS EN CELDA 60 KV.</t>
        </r>
      </text>
    </comment>
    <comment ref="G55" authorId="0" shapeId="0" xr:uid="{00000000-0006-0000-0100-0000BA000000}">
      <text>
        <r>
          <rPr>
            <sz val="11"/>
            <rFont val="Calibri"/>
          </rPr>
          <t>00:00-24:00 UNIDAD FUERA DE SERVICIO POR TRABAJOS EN CELDA 60 KV.</t>
        </r>
      </text>
    </comment>
    <comment ref="H55" authorId="0" shapeId="0" xr:uid="{00000000-0006-0000-0100-0000BB000000}">
      <text>
        <r>
          <rPr>
            <sz val="11"/>
            <rFont val="Calibri"/>
          </rPr>
          <t>00:00-24:00 EJECUCIÓN PUCNH LIST</t>
        </r>
      </text>
    </comment>
    <comment ref="I55" authorId="0" shapeId="0" xr:uid="{00000000-0006-0000-0100-0000BC000000}">
      <text>
        <r>
          <rPr>
            <sz val="11"/>
            <rFont val="Calibri"/>
          </rPr>
          <t>00:00-24:00 EJECUCIÓN PUCNH LIST</t>
        </r>
      </text>
    </comment>
    <comment ref="K56" authorId="0" shapeId="0" xr:uid="{00000000-0006-0000-0100-0000BD000000}">
      <text>
        <r>
          <rPr>
            <sz val="11"/>
            <rFont val="Calibri"/>
          </rPr>
          <t>00:00-24:00 EJECUCIÓN PUCNH LIST</t>
        </r>
      </text>
    </comment>
    <comment ref="L56" authorId="0" shapeId="0" xr:uid="{00000000-0006-0000-0100-0000BE000000}">
      <text>
        <r>
          <rPr>
            <sz val="11"/>
            <rFont val="Calibri"/>
          </rPr>
          <t>00:00-24:00 EJECUCIÓN PUCNH LIST</t>
        </r>
      </text>
    </comment>
    <comment ref="M56" authorId="0" shapeId="0" xr:uid="{00000000-0006-0000-0100-0000BF000000}">
      <text>
        <r>
          <rPr>
            <sz val="11"/>
            <rFont val="Calibri"/>
          </rPr>
          <t>00:00-24:00 UNIDAD FUERA DE SERVICIO POR TRABAJOS EN CELDA 60 KV.</t>
        </r>
      </text>
    </comment>
    <comment ref="N56" authorId="0" shapeId="0" xr:uid="{00000000-0006-0000-0100-0000C0000000}">
      <text>
        <r>
          <rPr>
            <sz val="11"/>
            <rFont val="Calibri"/>
          </rPr>
          <t>00:00-24:00 UNIDAD FUERA DE SERVICIO POR TRABAJOS EN CELDA 60 KV.</t>
        </r>
      </text>
    </comment>
    <comment ref="F57" authorId="0" shapeId="0" xr:uid="{00000000-0006-0000-0100-0000C1000000}">
      <text>
        <r>
          <rPr>
            <sz val="11"/>
            <rFont val="Calibri"/>
          </rPr>
          <t>00:00-24:00 CAMBIO CABLES 220 KV</t>
        </r>
      </text>
    </comment>
    <comment ref="G57" authorId="0" shapeId="0" xr:uid="{00000000-0006-0000-0100-0000C2000000}">
      <text>
        <r>
          <rPr>
            <sz val="11"/>
            <rFont val="Calibri"/>
          </rPr>
          <t>00:00-24:00 CAMBIO CABLES 220 KV</t>
        </r>
      </text>
    </comment>
    <comment ref="H57" authorId="0" shapeId="0" xr:uid="{00000000-0006-0000-0100-0000C3000000}">
      <text>
        <r>
          <rPr>
            <sz val="11"/>
            <rFont val="Calibri"/>
          </rPr>
          <t>00:00-24:00 CAMBIO CABLES 220 KV</t>
        </r>
      </text>
    </comment>
    <comment ref="I57" authorId="0" shapeId="0" xr:uid="{00000000-0006-0000-0100-0000C4000000}">
      <text>
        <r>
          <rPr>
            <sz val="11"/>
            <rFont val="Calibri"/>
          </rPr>
          <t>00:00-24:00 CAMBIO CABLES 220 KV</t>
        </r>
      </text>
    </comment>
    <comment ref="J57" authorId="0" shapeId="0" xr:uid="{00000000-0006-0000-0100-0000C5000000}">
      <text>
        <r>
          <rPr>
            <sz val="11"/>
            <rFont val="Calibri"/>
          </rPr>
          <t>00:00-24:00 CAMBIO CABLES 220 KV</t>
        </r>
      </text>
    </comment>
    <comment ref="K57" authorId="0" shapeId="0" xr:uid="{00000000-0006-0000-0100-0000C6000000}">
      <text>
        <r>
          <rPr>
            <sz val="11"/>
            <rFont val="Calibri"/>
          </rPr>
          <t>00:00-24:00 CAMBIO CABLES 220 KV</t>
        </r>
      </text>
    </comment>
    <comment ref="L57" authorId="0" shapeId="0" xr:uid="{00000000-0006-0000-0100-0000C7000000}">
      <text>
        <r>
          <rPr>
            <sz val="11"/>
            <rFont val="Calibri"/>
          </rPr>
          <t>00:00-24:00 CAMBIO CABLES 220 KV</t>
        </r>
      </text>
    </comment>
    <comment ref="M57" authorId="0" shapeId="0" xr:uid="{00000000-0006-0000-0100-0000C8000000}">
      <text>
        <r>
          <rPr>
            <sz val="11"/>
            <rFont val="Calibri"/>
          </rPr>
          <t>00:00-24:00 CAMBIO CABLES 220 KV</t>
        </r>
      </text>
    </comment>
    <comment ref="N57" authorId="0" shapeId="0" xr:uid="{00000000-0006-0000-0100-0000C9000000}">
      <text>
        <r>
          <rPr>
            <sz val="11"/>
            <rFont val="Calibri"/>
          </rPr>
          <t>00:00-24:00 CAMBIO CABLES 220 KV</t>
        </r>
      </text>
    </comment>
    <comment ref="O57" authorId="0" shapeId="0" xr:uid="{00000000-0006-0000-0100-0000CA000000}">
      <text>
        <r>
          <rPr>
            <sz val="11"/>
            <rFont val="Calibri"/>
          </rPr>
          <t>00:00-24:00 CAMBIO CABLES 220 KV</t>
        </r>
      </text>
    </comment>
    <comment ref="P57" authorId="0" shapeId="0" xr:uid="{00000000-0006-0000-0100-0000CB000000}">
      <text>
        <r>
          <rPr>
            <sz val="11"/>
            <rFont val="Calibri"/>
          </rPr>
          <t>00:00-24:00 CAMBIO CABLES 220 KV</t>
        </r>
      </text>
    </comment>
    <comment ref="Q57" authorId="0" shapeId="0" xr:uid="{00000000-0006-0000-0100-0000CC000000}">
      <text>
        <r>
          <rPr>
            <sz val="11"/>
            <rFont val="Calibri"/>
          </rPr>
          <t>00:00-24:00 CAMBIO CABLES 220 KV</t>
        </r>
      </text>
    </comment>
    <comment ref="R57" authorId="0" shapeId="0" xr:uid="{00000000-0006-0000-0100-0000CD000000}">
      <text>
        <r>
          <rPr>
            <sz val="11"/>
            <rFont val="Calibri"/>
          </rPr>
          <t>00:00-24:00 CAMBIO CABLES 220 KV</t>
        </r>
      </text>
    </comment>
    <comment ref="S57" authorId="0" shapeId="0" xr:uid="{00000000-0006-0000-0100-0000CE000000}">
      <text>
        <r>
          <rPr>
            <sz val="11"/>
            <rFont val="Calibri"/>
          </rPr>
          <t>00:00-24:00 CAMBIO CABLES 220 KV</t>
        </r>
      </text>
    </comment>
    <comment ref="T57" authorId="0" shapeId="0" xr:uid="{00000000-0006-0000-0100-0000CF000000}">
      <text>
        <r>
          <rPr>
            <sz val="11"/>
            <rFont val="Calibri"/>
          </rPr>
          <t>00:00-24:00 CAMBIO CABLES 220 KV</t>
        </r>
      </text>
    </comment>
    <comment ref="U57" authorId="0" shapeId="0" xr:uid="{00000000-0006-0000-0100-0000D0000000}">
      <text>
        <r>
          <rPr>
            <sz val="11"/>
            <rFont val="Calibri"/>
          </rPr>
          <t>00:00-24:00 CAMBIO CABLES 220 KV</t>
        </r>
      </text>
    </comment>
    <comment ref="V57" authorId="0" shapeId="0" xr:uid="{00000000-0006-0000-0100-0000D1000000}">
      <text>
        <r>
          <rPr>
            <sz val="11"/>
            <rFont val="Calibri"/>
          </rPr>
          <t>00:00-24:00 CAMBIO CABLES 220 KV</t>
        </r>
      </text>
    </comment>
    <comment ref="W57" authorId="0" shapeId="0" xr:uid="{00000000-0006-0000-0100-0000D2000000}">
      <text>
        <r>
          <rPr>
            <sz val="11"/>
            <rFont val="Calibri"/>
          </rPr>
          <t>00:00-24:00 CAMBIO CABLES 220 KV</t>
        </r>
      </text>
    </comment>
    <comment ref="X57" authorId="0" shapeId="0" xr:uid="{00000000-0006-0000-0100-0000D3000000}">
      <text>
        <r>
          <rPr>
            <sz val="11"/>
            <rFont val="Calibri"/>
          </rPr>
          <t>00:00-24:00 CAMBIO CABLES 220 KV</t>
        </r>
      </text>
    </comment>
    <comment ref="Y57" authorId="0" shapeId="0" xr:uid="{00000000-0006-0000-0100-0000D4000000}">
      <text>
        <r>
          <rPr>
            <sz val="11"/>
            <rFont val="Calibri"/>
          </rPr>
          <t>00:00-24:00 CAMBIO CABLES 220 KV</t>
        </r>
      </text>
    </comment>
    <comment ref="Z57" authorId="0" shapeId="0" xr:uid="{00000000-0006-0000-0100-0000D5000000}">
      <text>
        <r>
          <rPr>
            <sz val="11"/>
            <rFont val="Calibri"/>
          </rPr>
          <t>00:00-24:00 CAMBIO CABLES 220 KV</t>
        </r>
      </text>
    </comment>
    <comment ref="AA57" authorId="0" shapeId="0" xr:uid="{00000000-0006-0000-0100-0000D6000000}">
      <text>
        <r>
          <rPr>
            <sz val="11"/>
            <rFont val="Calibri"/>
          </rPr>
          <t>00:00-24:00 CAMBIO CABLES 220 KV</t>
        </r>
      </text>
    </comment>
    <comment ref="AB57" authorId="0" shapeId="0" xr:uid="{00000000-0006-0000-0100-0000D7000000}">
      <text>
        <r>
          <rPr>
            <sz val="11"/>
            <rFont val="Calibri"/>
          </rPr>
          <t>00:00-24:00 CAMBIO CABLES 220 KV</t>
        </r>
      </text>
    </comment>
    <comment ref="U58" authorId="0" shapeId="0" xr:uid="{00000000-0006-0000-0100-0000D8000000}">
      <text>
        <r>
          <rPr>
            <sz val="11"/>
            <rFont val="Calibri"/>
          </rPr>
          <t>06:00-24:00 LIMPIEZA DE GENERADOR
07:00-17:00 REV. HID Y PRUEBAS DE COMPONENTES DE TURBINA / MBO-GENERADOR</t>
        </r>
      </text>
    </comment>
    <comment ref="V58" authorId="0" shapeId="0" xr:uid="{00000000-0006-0000-0100-0000D9000000}">
      <text>
        <r>
          <rPr>
            <sz val="11"/>
            <rFont val="Calibri"/>
          </rPr>
          <t>06:00-24:00 LIMPIEZA DE GENERADOR</t>
        </r>
      </text>
    </comment>
    <comment ref="AA59" authorId="0" shapeId="0" xr:uid="{00000000-0006-0000-0100-0000DA000000}">
      <text>
        <r>
          <rPr>
            <sz val="11"/>
            <rFont val="Calibri"/>
          </rPr>
          <t>06:00-24:00 LIMPIEZA DE GENERADOR</t>
        </r>
      </text>
    </comment>
    <comment ref="AB59" authorId="0" shapeId="0" xr:uid="{00000000-0006-0000-0100-0000DB000000}">
      <text>
        <r>
          <rPr>
            <sz val="11"/>
            <rFont val="Calibri"/>
          </rPr>
          <t>06:00-24:00 LIMPIEZA DE GENERADOR</t>
        </r>
      </text>
    </comment>
    <comment ref="W60" authorId="0" shapeId="0" xr:uid="{00000000-0006-0000-0100-0000DC000000}">
      <text>
        <r>
          <rPr>
            <sz val="11"/>
            <rFont val="Calibri"/>
          </rPr>
          <t>07:00-18:00 Central fuera de servicio por mantenimientos de celda de media tensión y trabajos en línea L-2170.</t>
        </r>
      </text>
    </comment>
    <comment ref="X60" authorId="0" shapeId="0" xr:uid="{00000000-0006-0000-0100-0000DD000000}">
      <text>
        <r>
          <rPr>
            <sz val="11"/>
            <rFont val="Calibri"/>
          </rPr>
          <t>07:00-18:00 Central fuera de servicio por mantenimientos de celda de media tensión y trabajos en línea L-2170.</t>
        </r>
      </text>
    </comment>
    <comment ref="Y60" authorId="0" shapeId="0" xr:uid="{00000000-0006-0000-0100-0000DE000000}">
      <text>
        <r>
          <rPr>
            <sz val="11"/>
            <rFont val="Calibri"/>
          </rPr>
          <t>07:00-18:00 Central fuera de servicio por mantenimientos de celda de media tensión y trabajos en línea L-2170.</t>
        </r>
      </text>
    </comment>
    <comment ref="Z60" authorId="0" shapeId="0" xr:uid="{00000000-0006-0000-0100-0000DF000000}">
      <text>
        <r>
          <rPr>
            <sz val="11"/>
            <rFont val="Calibri"/>
          </rPr>
          <t>07:00-18:00 Central fuera de servicio por mantenimiento de celda de media tensión y trabajos en línea L-2170.</t>
        </r>
      </text>
    </comment>
    <comment ref="Z61" authorId="0" shapeId="0" xr:uid="{3D8C7947-BB67-481D-93AF-35BD8DFBE08E}">
      <text>
        <r>
          <rPr>
            <sz val="11"/>
            <rFont val="Calibri"/>
          </rPr>
          <t>00:00-12:00 LAVADO DE COMPRESOR OFF-LINE.</t>
        </r>
      </text>
    </comment>
    <comment ref="AB61" authorId="0" shapeId="0" xr:uid="{00000000-0006-0000-0100-0000E0000000}">
      <text>
        <r>
          <rPr>
            <sz val="11"/>
            <rFont val="Calibri"/>
          </rPr>
          <t>00:00-12:00 LAVADO DE COMPRESOR OFF-LINE.</t>
        </r>
      </text>
    </comment>
    <comment ref="T62" authorId="0" shapeId="0" xr:uid="{B511D0FD-C221-4F7D-A4F3-6E2F42401739}">
      <text>
        <r>
          <rPr>
            <sz val="11"/>
            <rFont val="Calibri"/>
          </rPr>
          <t>00:00-24:00 LAVADO DE COMPRESOR OFF-LINE + CAMBIO DE FILTROS DE AIRE.</t>
        </r>
      </text>
    </comment>
    <comment ref="U62" authorId="0" shapeId="0" xr:uid="{244E81F7-8096-4AA3-9765-A99462D325EC}">
      <text>
        <r>
          <rPr>
            <sz val="11"/>
            <rFont val="Calibri"/>
          </rPr>
          <t>00:00-24:00 LAVADO DE COMPRESOR OFF-LINE + CAMBIO DE FILTROS DE AIRE.</t>
        </r>
      </text>
    </comment>
    <comment ref="V62" authorId="0" shapeId="0" xr:uid="{649F59D4-3D5D-44A2-A235-B07B33255F9D}">
      <text>
        <r>
          <rPr>
            <sz val="11"/>
            <rFont val="Calibri"/>
          </rPr>
          <t>00:00-24:00 LAVADO DE COMPRESOR OFF-LINE + CAMBIO DE FILTROS DE AIRE.</t>
        </r>
      </text>
    </comment>
    <comment ref="AH62" authorId="0" shapeId="0" xr:uid="{00000000-0006-0000-0100-0000E1000000}">
      <text>
        <r>
          <rPr>
            <sz val="11"/>
            <rFont val="Calibri"/>
          </rPr>
          <t>00:00-24:00 LAVADO DE COMPRESOR OFF-LINE + CAMBIO DE FILTROS DE AIRE.</t>
        </r>
      </text>
    </comment>
    <comment ref="AI62" authorId="0" shapeId="0" xr:uid="{00000000-0006-0000-0100-0000E2000000}">
      <text>
        <r>
          <rPr>
            <sz val="11"/>
            <rFont val="Calibri"/>
          </rPr>
          <t>00:00-24:00 LAVADO DE COMPRESOR OFF-LINE + CAMBIO DE FILTROS DE AIRE.</t>
        </r>
      </text>
    </comment>
    <comment ref="AJ62" authorId="0" shapeId="0" xr:uid="{00000000-0006-0000-0100-0000E3000000}">
      <text>
        <r>
          <rPr>
            <sz val="11"/>
            <rFont val="Calibri"/>
          </rPr>
          <t>00:00-24:00 LAVADO DE COMPRESOR OFF-LINE + CAMBIO DE FILTROS DE AIRE.</t>
        </r>
      </text>
    </comment>
    <comment ref="AA63" authorId="0" shapeId="0" xr:uid="{75DB7B5D-5347-410F-A629-5158D618085A}">
      <text>
        <r>
          <rPr>
            <sz val="11"/>
            <rFont val="Calibri"/>
          </rPr>
          <t>00:00-24:00 LAVADO DE COMPRESOR OFF-LINE + CAMBIO DE FILTROS DE AIRE</t>
        </r>
      </text>
    </comment>
    <comment ref="AB63" authorId="0" shapeId="0" xr:uid="{38507B26-281F-4ADA-8A00-1F59B876B4A8}">
      <text>
        <r>
          <rPr>
            <sz val="11"/>
            <rFont val="Calibri"/>
          </rPr>
          <t>00:00-24:00 LAVADO DE COMPRESOR OFF-LINE + CAMBIO DE FILTROS DE AIRE</t>
        </r>
      </text>
    </comment>
    <comment ref="AC63" authorId="0" shapeId="0" xr:uid="{44EE4153-F731-4172-AE7F-9470D7B1E864}">
      <text>
        <r>
          <rPr>
            <sz val="11"/>
            <rFont val="Calibri"/>
          </rPr>
          <t>00:00-24:00 LAVADO DE COMPRESOR OFF-LINE + CAMBIO DE FILTROS DE AIRE</t>
        </r>
      </text>
    </comment>
    <comment ref="AE63" authorId="0" shapeId="0" xr:uid="{00000000-0006-0000-0100-0000E4000000}">
      <text>
        <r>
          <rPr>
            <sz val="11"/>
            <rFont val="Calibri"/>
          </rPr>
          <t>00:00-24:00 LAVADO DE COMPRESOR OFF-LINE + CAMBIO DE FILTROS DE AIRE</t>
        </r>
      </text>
    </comment>
    <comment ref="AF63" authorId="0" shapeId="0" xr:uid="{00000000-0006-0000-0100-0000E5000000}">
      <text>
        <r>
          <rPr>
            <sz val="11"/>
            <rFont val="Calibri"/>
          </rPr>
          <t>00:00-24:00 LAVADO DE COMPRESOR OFF-LINE + CAMBIO DE FILTROS DE AIRE</t>
        </r>
      </text>
    </comment>
    <comment ref="AG63" authorId="0" shapeId="0" xr:uid="{00000000-0006-0000-0100-0000E6000000}">
      <text>
        <r>
          <rPr>
            <sz val="11"/>
            <rFont val="Calibri"/>
          </rPr>
          <t>00:00-24:00 LAVADO DE COMPRESOR OFF-LINE + CAMBIO DE FILTROS DE AIRE</t>
        </r>
      </text>
    </comment>
    <comment ref="F64" authorId="0" shapeId="0" xr:uid="{00000000-0006-0000-0100-0000E7000000}">
      <text>
        <r>
          <rPr>
            <sz val="11"/>
            <rFont val="Calibri"/>
          </rPr>
          <t>00:00-24:00 LA CENTRAL FUERA DE SERVICIO POR EVENTO DE FUERZA MAYOR DE CONFORMIDAD CON LO SOLICITADO AL OSINERGMIN. LAS SEÑALES EN TIEMPO REAL ESTARÁN FUERA DE SERVICIO.</t>
        </r>
      </text>
    </comment>
    <comment ref="G64" authorId="0" shapeId="0" xr:uid="{00000000-0006-0000-0100-0000E8000000}">
      <text>
        <r>
          <rPr>
            <sz val="11"/>
            <rFont val="Calibri"/>
          </rPr>
          <t>00:00-24:00 LA CENTRAL FUERA DE SERVICIO POR EVENTO DE FUERZA MAYOR DE CONFORMIDAD CON LO SOLICITADO AL OSINERGMIN. LAS SEÑALES EN TIEMPO REAL ESTARÁN FUERA DE SERVICIO.</t>
        </r>
      </text>
    </comment>
    <comment ref="H64" authorId="0" shapeId="0" xr:uid="{00000000-0006-0000-0100-0000E9000000}">
      <text>
        <r>
          <rPr>
            <sz val="11"/>
            <rFont val="Calibri"/>
          </rPr>
          <t>00:00-24:00 LA CENTRAL FUERA DE SERVICIO POR EVENTO DE FUERZA MAYOR DE CONFORMIDAD CON LO SOLICITADO AL OSINERGMIN. LAS SEÑALES EN TIEMPO REAL ESTARÁN FUERA DE SERVICIO.</t>
        </r>
      </text>
    </comment>
    <comment ref="I64" authorId="0" shapeId="0" xr:uid="{00000000-0006-0000-0100-0000EA000000}">
      <text>
        <r>
          <rPr>
            <sz val="11"/>
            <rFont val="Calibri"/>
          </rPr>
          <t>00:00-24:00 LA CENTRAL FUERA DE SERVICIO POR EVENTO DE FUERZA MAYOR DE CONFORMIDAD CON LO SOLICITADO AL OSINERGMIN. LAS SEÑALES EN TIEMPO REAL ESTARÁN FUERA DE SERVICIO.</t>
        </r>
      </text>
    </comment>
    <comment ref="J64" authorId="0" shapeId="0" xr:uid="{00000000-0006-0000-0100-0000EB000000}">
      <text>
        <r>
          <rPr>
            <sz val="11"/>
            <rFont val="Calibri"/>
          </rPr>
          <t>00:00-24:00 LA CENTRAL FUERA DE SERVICIO POR EVENTO DE FUERZA MAYOR DE CONFORMIDAD CON LO SOLICITADO AL OSINERGMIN. LAS SEÑALES EN TIEMPO REAL ESTARÁN FUERA DE SERVICIO.</t>
        </r>
      </text>
    </comment>
    <comment ref="K64" authorId="0" shapeId="0" xr:uid="{00000000-0006-0000-0100-0000EC000000}">
      <text>
        <r>
          <rPr>
            <sz val="11"/>
            <rFont val="Calibri"/>
          </rPr>
          <t>00:00-24:00 LA CENTRAL FUERA DE SERVICIO POR EVENTO DE FUERZA MAYOR DE CONFORMIDAD CON LO SOLICITADO AL OSINERGMIN. LAS SEÑALES EN TIEMPO REAL ESTARÁN FUERA DE SERVICIO.</t>
        </r>
      </text>
    </comment>
    <comment ref="L64" authorId="0" shapeId="0" xr:uid="{00000000-0006-0000-0100-0000ED000000}">
      <text>
        <r>
          <rPr>
            <sz val="11"/>
            <rFont val="Calibri"/>
          </rPr>
          <t>00:00-24:00 LA CENTRAL FUERA DE SERVICIO POR EVENTO DE FUERZA MAYOR DE CONFORMIDAD CON LO SOLICITADO AL OSINERGMIN. LAS SEÑALES EN TIEMPO REAL ESTARÁN FUERA DE SERVICIO.</t>
        </r>
      </text>
    </comment>
    <comment ref="M64" authorId="0" shapeId="0" xr:uid="{00000000-0006-0000-0100-0000EE000000}">
      <text>
        <r>
          <rPr>
            <sz val="11"/>
            <rFont val="Calibri"/>
          </rPr>
          <t>00:00-24:00 LA CENTRAL FUERA DE SERVICIO POR EVENTO DE FUERZA MAYOR DE CONFORMIDAD CON LO SOLICITADO AL OSINERGMIN. LAS SEÑALES EN TIEMPO REAL ESTARÁN FUERA DE SERVICIO.</t>
        </r>
      </text>
    </comment>
    <comment ref="N64" authorId="0" shapeId="0" xr:uid="{00000000-0006-0000-0100-0000EF000000}">
      <text>
        <r>
          <rPr>
            <sz val="11"/>
            <rFont val="Calibri"/>
          </rPr>
          <t>00:00-24:00 LA CENTRAL FUERA DE SERVICIO POR EVENTO DE FUERZA MAYOR DE CONFORMIDAD CON LO SOLICITADO AL OSINERGMIN. LAS SEÑALES EN TIEMPO REAL ESTARÁN FUERA DE SERVICIO.</t>
        </r>
      </text>
    </comment>
    <comment ref="O64" authorId="0" shapeId="0" xr:uid="{00000000-0006-0000-0100-0000F0000000}">
      <text>
        <r>
          <rPr>
            <sz val="11"/>
            <rFont val="Calibri"/>
          </rPr>
          <t>00:00-24:00 LA CENTRAL FUERA DE SERVICIO POR EVENTO DE FUERZA MAYOR DE CONFORMIDAD CON LO SOLICITADO AL OSINERGMIN. LAS SEÑALES EN TIEMPO REAL ESTARÁN FUERA DE SERVICIO.</t>
        </r>
      </text>
    </comment>
    <comment ref="P64" authorId="0" shapeId="0" xr:uid="{00000000-0006-0000-0100-0000F1000000}">
      <text>
        <r>
          <rPr>
            <sz val="11"/>
            <rFont val="Calibri"/>
          </rPr>
          <t>00:00-24:00 LA CENTRAL FUERA DE SERVICIO POR EVENTO DE FUERZA MAYOR DE CONFORMIDAD CON LO SOLICITADO AL OSINERGMIN. LAS SEÑALES EN TIEMPO REAL ESTARÁN FUERA DE SERVICIO.</t>
        </r>
      </text>
    </comment>
    <comment ref="Q64" authorId="0" shapeId="0" xr:uid="{00000000-0006-0000-0100-0000F2000000}">
      <text>
        <r>
          <rPr>
            <sz val="11"/>
            <rFont val="Calibri"/>
          </rPr>
          <t>00:00-24:00 LA CENTRAL FUERA DE SERVICIO POR EVENTO DE FUERZA MAYOR DE CONFORMIDAD CON LO SOLICITADO AL OSINERGMIN. LAS SEÑALES EN TIEMPO REAL ESTARÁN FUERA DE SERVICIO.</t>
        </r>
      </text>
    </comment>
    <comment ref="R64" authorId="0" shapeId="0" xr:uid="{00000000-0006-0000-0100-0000F3000000}">
      <text>
        <r>
          <rPr>
            <sz val="11"/>
            <rFont val="Calibri"/>
          </rPr>
          <t>00:00-24:00 LA CENTRAL FUERA DE SERVICIO POR EVENTO DE FUERZA MAYOR DE CONFORMIDAD CON LO SOLICITADO AL OSINERGMIN. LAS SEÑALES EN TIEMPO REAL ESTARÁN FUERA DE SERVICIO.</t>
        </r>
      </text>
    </comment>
    <comment ref="S64" authorId="0" shapeId="0" xr:uid="{00000000-0006-0000-0100-0000F4000000}">
      <text>
        <r>
          <rPr>
            <sz val="11"/>
            <rFont val="Calibri"/>
          </rPr>
          <t>00:00-24:00 LA CENTRAL FUERA DE SERVICIO POR EVENTO DE FUERZA MAYOR DE CONFORMIDAD CON LO SOLICITADO AL OSINERGMIN. LAS SEÑALES EN TIEMPO REAL ESTARÁN FUERA DE SERVICIO.</t>
        </r>
      </text>
    </comment>
    <comment ref="T64" authorId="0" shapeId="0" xr:uid="{00000000-0006-0000-0100-0000F5000000}">
      <text>
        <r>
          <rPr>
            <sz val="11"/>
            <rFont val="Calibri"/>
          </rPr>
          <t>00:00-24:00 LA CENTRAL FUERA DE SERVICIO POR EVENTO DE FUERZA MAYOR DE CONFORMIDAD CON LO SOLICITADO AL OSINERGMIN. LAS SEÑALES EN TIEMPO REAL ESTARÁN FUERA DE SERVICIO.</t>
        </r>
      </text>
    </comment>
    <comment ref="U64" authorId="0" shapeId="0" xr:uid="{00000000-0006-0000-0100-0000F6000000}">
      <text>
        <r>
          <rPr>
            <sz val="11"/>
            <rFont val="Calibri"/>
          </rPr>
          <t>00:00-24:00 LA CENTRAL FUERA DE SERVICIO POR EVENTO DE FUERZA MAYOR DE CONFORMIDAD CON LO SOLICITADO AL OSINERGMIN. LAS SEÑALES EN TIEMPO REAL ESTARÁN FUERA DE SERVICIO.</t>
        </r>
      </text>
    </comment>
    <comment ref="V64" authorId="0" shapeId="0" xr:uid="{00000000-0006-0000-0100-0000F7000000}">
      <text>
        <r>
          <rPr>
            <sz val="11"/>
            <rFont val="Calibri"/>
          </rPr>
          <t>00:00-24:00 LA CENTRAL FUERA DE SERVICIO POR EVENTO DE FUERZA MAYOR DE CONFORMIDAD CON LO SOLICITADO AL OSINERGMIN. LAS SEÑALES EN TIEMPO REAL ESTARÁN FUERA DE SERVICIO.</t>
        </r>
      </text>
    </comment>
    <comment ref="W64" authorId="0" shapeId="0" xr:uid="{00000000-0006-0000-0100-0000F8000000}">
      <text>
        <r>
          <rPr>
            <sz val="11"/>
            <rFont val="Calibri"/>
          </rPr>
          <t>00:00-24:00 LA CENTRAL FUERA DE SERVICIO POR EVENTO DE FUERZA MAYOR DE CONFORMIDAD CON LO SOLICITADO AL OSINERGMIN. LAS SEÑALES EN TIEMPO REAL ESTARÁN FUERA DE SERVICIO.</t>
        </r>
      </text>
    </comment>
    <comment ref="X64" authorId="0" shapeId="0" xr:uid="{00000000-0006-0000-0100-0000F9000000}">
      <text>
        <r>
          <rPr>
            <sz val="11"/>
            <rFont val="Calibri"/>
          </rPr>
          <t>00:00-24:00 LA CENTRAL FUERA DE SERVICIO POR EVENTO DE FUERZA MAYOR DE CONFORMIDAD CON LO SOLICITADO AL OSINERGMIN. LAS SEÑALES EN TIEMPO REAL ESTARÁN FUERA DE SERVICIO.</t>
        </r>
      </text>
    </comment>
    <comment ref="Y64" authorId="0" shapeId="0" xr:uid="{00000000-0006-0000-0100-0000FA000000}">
      <text>
        <r>
          <rPr>
            <sz val="11"/>
            <rFont val="Calibri"/>
          </rPr>
          <t>00:00-24:00 LA CENTRAL FUERA DE SERVICIO POR EVENTO DE FUERZA MAYOR DE CONFORMIDAD CON LO SOLICITADO AL OSINERGMIN. LAS SEÑALES EN TIEMPO REAL ESTARÁN FUERA DE SERVICIO.</t>
        </r>
      </text>
    </comment>
    <comment ref="Z64" authorId="0" shapeId="0" xr:uid="{00000000-0006-0000-0100-0000FB000000}">
      <text>
        <r>
          <rPr>
            <sz val="11"/>
            <rFont val="Calibri"/>
          </rPr>
          <t>00:00-24:00 LA CENTRAL FUERA DE SERVICIO POR EVENTO DE FUERZA MAYOR DE CONFORMIDAD CON LO SOLICITADO AL OSINERGMIN. LAS SEÑALES EN TIEMPO REAL ESTARÁN FUERA DE SERVICIO.</t>
        </r>
      </text>
    </comment>
    <comment ref="AA64" authorId="0" shapeId="0" xr:uid="{00000000-0006-0000-0100-0000FC000000}">
      <text>
        <r>
          <rPr>
            <sz val="11"/>
            <rFont val="Calibri"/>
          </rPr>
          <t>00:00-24:00 LA CENTRAL FUERA DE SERVICIO POR EVENTO DE FUERZA MAYOR DE CONFORMIDAD CON LO SOLICITADO AL OSINERGMIN. LAS SEÑALES EN TIEMPO REAL ESTARÁN FUERA DE SERVICIO.</t>
        </r>
      </text>
    </comment>
    <comment ref="AB64" authorId="0" shapeId="0" xr:uid="{00000000-0006-0000-0100-0000FD000000}">
      <text>
        <r>
          <rPr>
            <sz val="11"/>
            <rFont val="Calibri"/>
          </rPr>
          <t>00:00-24:00 LA CENTRAL FUERA DE SERVICIO POR EVENTO DE FUERZA MAYOR DE CONFORMIDAD CON LO SOLICITADO AL OSINERGMIN. LAS SEÑALES EN TIEMPO REAL ESTARÁN FUERA DE SERVICIO.</t>
        </r>
      </text>
    </comment>
    <comment ref="AC64" authorId="0" shapeId="0" xr:uid="{00000000-0006-0000-0100-0000FE000000}">
      <text>
        <r>
          <rPr>
            <sz val="11"/>
            <rFont val="Calibri"/>
          </rPr>
          <t>00:00-24:00 LA CENTRAL FUERA DE SERVICIO POR EVENTO DE FUERZA MAYOR DE CONFORMIDAD CON LO SOLICITADO AL OSINERGMIN. LAS SEÑALES EN TIEMPO REAL ESTARÁN FUERA DE SERVICIO.</t>
        </r>
      </text>
    </comment>
    <comment ref="AD64" authorId="0" shapeId="0" xr:uid="{00000000-0006-0000-0100-0000FF000000}">
      <text>
        <r>
          <rPr>
            <sz val="11"/>
            <rFont val="Calibri"/>
          </rPr>
          <t>00:00-24:00 LA CENTRAL FUERA DE SERVICIO POR EVENTO DE FUERZA MAYOR DE CONFORMIDAD CON LO SOLICITADO AL OSINERGMIN. LAS SEÑALES EN TIEMPO REAL ESTARÁN FUERA DE SERVICIO.</t>
        </r>
      </text>
    </comment>
    <comment ref="AE64" authorId="0" shapeId="0" xr:uid="{00000000-0006-0000-0100-000000010000}">
      <text>
        <r>
          <rPr>
            <sz val="11"/>
            <rFont val="Calibri"/>
          </rPr>
          <t>00:00-24:00 LA CENTRAL FUERA DE SERVICIO POR EVENTO DE FUERZA MAYOR DE CONFORMIDAD CON LO SOLICITADO AL OSINERGMIN. LAS SEÑALES EN TIEMPO REAL ESTARÁN FUERA DE SERVICIO.</t>
        </r>
      </text>
    </comment>
    <comment ref="AF64" authorId="0" shapeId="0" xr:uid="{00000000-0006-0000-0100-000001010000}">
      <text>
        <r>
          <rPr>
            <sz val="11"/>
            <rFont val="Calibri"/>
          </rPr>
          <t>00:00-24:00 LA CENTRAL FUERA DE SERVICIO POR EVENTO DE FUERZA MAYOR DE CONFORMIDAD CON LO SOLICITADO AL OSINERGMIN. LAS SEÑALES EN TIEMPO REAL ESTARÁN FUERA DE SERVICIO.</t>
        </r>
      </text>
    </comment>
    <comment ref="AG64" authorId="0" shapeId="0" xr:uid="{00000000-0006-0000-0100-000002010000}">
      <text>
        <r>
          <rPr>
            <sz val="11"/>
            <rFont val="Calibri"/>
          </rPr>
          <t>00:00-24:00 LA CENTRAL FUERA DE SERVICIO POR EVENTO DE FUERZA MAYOR DE CONFORMIDAD CON LO SOLICITADO AL OSINERGMIN. LAS SEÑALES EN TIEMPO REAL ESTARÁN FUERA DE SERVICIO.</t>
        </r>
      </text>
    </comment>
    <comment ref="AH64" authorId="0" shapeId="0" xr:uid="{00000000-0006-0000-0100-000003010000}">
      <text>
        <r>
          <rPr>
            <sz val="11"/>
            <rFont val="Calibri"/>
          </rPr>
          <t>00:00-24:00 LA CENTRAL FUERA DE SERVICIO POR EVENTO DE FUERZA MAYOR DE CONFORMIDAD CON LO SOLICITADO AL OSINERGMIN. LAS SEÑALES EN TIEMPO REAL ESTARÁN FUERA DE SERVICIO.</t>
        </r>
      </text>
    </comment>
    <comment ref="AI64" authorId="0" shapeId="0" xr:uid="{00000000-0006-0000-0100-000004010000}">
      <text>
        <r>
          <rPr>
            <sz val="11"/>
            <rFont val="Calibri"/>
          </rPr>
          <t>00:00-24:00 LA CENTRAL FUERA DE SERVICIO POR EVENTO DE FUERZA MAYOR DE CONFORMIDAD CON LO SOLICITADO AL OSINERGMIN. LAS SEÑALES EN TIEMPO REAL ESTARÁN FUERA DE SERVICIO.</t>
        </r>
      </text>
    </comment>
    <comment ref="AJ64" authorId="0" shapeId="0" xr:uid="{00000000-0006-0000-0100-000005010000}">
      <text>
        <r>
          <rPr>
            <sz val="11"/>
            <rFont val="Calibri"/>
          </rPr>
          <t>00:00-24:00 LA CENTRAL FUERA DE SERVICIO POR EVENTO DE FUERZA MAYOR DE CONFORMIDAD CON LO SOLICITADO AL OSINERGMIN. LAS SEÑALES EN TIEMPO REAL ESTARÁN FUERA DE SERVICIO.</t>
        </r>
      </text>
    </comment>
    <comment ref="F65" authorId="0" shapeId="0" xr:uid="{00000000-0006-0000-0100-000006010000}">
      <text>
        <r>
          <rPr>
            <sz val="11"/>
            <rFont val="Calibri"/>
          </rPr>
          <t>00:00-24:00 UNIDAD FUERA DE SERVICIO POR INDISPONIBLIDAD DEL TRANSFORMADOR QT1.</t>
        </r>
      </text>
    </comment>
    <comment ref="G65" authorId="0" shapeId="0" xr:uid="{00000000-0006-0000-0100-000007010000}">
      <text>
        <r>
          <rPr>
            <sz val="11"/>
            <rFont val="Calibri"/>
          </rPr>
          <t>00:00-24:00 UNIDAD FUERA DE SERVICIO POR INDISPONIBLIDAD DEL TRANSFORMADOR QT1.</t>
        </r>
      </text>
    </comment>
    <comment ref="H65" authorId="0" shapeId="0" xr:uid="{00000000-0006-0000-0100-000008010000}">
      <text>
        <r>
          <rPr>
            <sz val="11"/>
            <rFont val="Calibri"/>
          </rPr>
          <t>00:00-24:00 UNIDAD FUERA DE SERVICIO POR INDISPONIBLIDAD DEL TRANSFORMADOR QT1.</t>
        </r>
      </text>
    </comment>
    <comment ref="I65" authorId="0" shapeId="0" xr:uid="{00000000-0006-0000-0100-000009010000}">
      <text>
        <r>
          <rPr>
            <sz val="11"/>
            <rFont val="Calibri"/>
          </rPr>
          <t>00:00-24:00 UNIDAD FUERA DE SERVICIO POR INDISPONIBLIDAD DEL TRANSFORMADOR QT1.</t>
        </r>
      </text>
    </comment>
    <comment ref="J65" authorId="0" shapeId="0" xr:uid="{00000000-0006-0000-0100-00000A010000}">
      <text>
        <r>
          <rPr>
            <sz val="11"/>
            <rFont val="Calibri"/>
          </rPr>
          <t>00:00-24:00 UNIDAD FUERA DE SERVICIO POR INDISPONIBLIDAD DEL TRANSFORMADOR QT1.</t>
        </r>
      </text>
    </comment>
    <comment ref="K65" authorId="0" shapeId="0" xr:uid="{00000000-0006-0000-0100-00000B010000}">
      <text>
        <r>
          <rPr>
            <sz val="11"/>
            <rFont val="Calibri"/>
          </rPr>
          <t>00:00-24:00 UNIDAD FUERA DE SERVICIO POR INDISPONIBLIDAD DEL TRANSFORMADOR QT1.</t>
        </r>
      </text>
    </comment>
    <comment ref="L65" authorId="0" shapeId="0" xr:uid="{00000000-0006-0000-0100-00000C010000}">
      <text>
        <r>
          <rPr>
            <sz val="11"/>
            <rFont val="Calibri"/>
          </rPr>
          <t>00:00-24:00 UNIDAD FUERA DE SERVICIO POR INDISPONIBLIDAD DEL TRANSFORMADOR QT1.</t>
        </r>
      </text>
    </comment>
    <comment ref="M65" authorId="0" shapeId="0" xr:uid="{00000000-0006-0000-0100-00000D010000}">
      <text>
        <r>
          <rPr>
            <sz val="11"/>
            <rFont val="Calibri"/>
          </rPr>
          <t>00:00-24:00 UNIDAD FUERA DE SERVICIO POR INDISPONIBLIDAD DEL TRANSFORMADOR QT1.</t>
        </r>
      </text>
    </comment>
    <comment ref="N65" authorId="0" shapeId="0" xr:uid="{00000000-0006-0000-0100-00000E010000}">
      <text>
        <r>
          <rPr>
            <sz val="11"/>
            <rFont val="Calibri"/>
          </rPr>
          <t>00:00-24:00 UNIDAD FUERA DE SERVICIO POR INDISPONIBLIDAD DEL TRANSFORMADOR QT1.</t>
        </r>
      </text>
    </comment>
    <comment ref="O65" authorId="0" shapeId="0" xr:uid="{00000000-0006-0000-0100-00000F010000}">
      <text>
        <r>
          <rPr>
            <sz val="11"/>
            <rFont val="Calibri"/>
          </rPr>
          <t>00:00-24:00 UNIDAD FUERA DE SERVICIO POR INDISPONIBLIDAD DEL TRANSFORMADOR QT1.</t>
        </r>
      </text>
    </comment>
    <comment ref="P65" authorId="0" shapeId="0" xr:uid="{00000000-0006-0000-0100-000010010000}">
      <text>
        <r>
          <rPr>
            <sz val="11"/>
            <rFont val="Calibri"/>
          </rPr>
          <t>00:00-24:00 UNIDAD FUERA DE SERVICIO POR INDISPONIBLIDAD DEL TRANSFORMADOR QT1.</t>
        </r>
      </text>
    </comment>
    <comment ref="Q65" authorId="0" shapeId="0" xr:uid="{00000000-0006-0000-0100-000011010000}">
      <text>
        <r>
          <rPr>
            <sz val="11"/>
            <rFont val="Calibri"/>
          </rPr>
          <t>00:00-24:00 UNIDAD FUERA DE SERVICIO POR INDISPONIBLIDAD DEL TRANSFORMADOR QT1.</t>
        </r>
      </text>
    </comment>
    <comment ref="R65" authorId="0" shapeId="0" xr:uid="{00000000-0006-0000-0100-000012010000}">
      <text>
        <r>
          <rPr>
            <sz val="11"/>
            <rFont val="Calibri"/>
          </rPr>
          <t>00:00-24:00 UNIDAD FUERA DE SERVICIO POR INDISPONIBLIDAD DEL TRANSFORMADOR QT1.</t>
        </r>
      </text>
    </comment>
    <comment ref="S65" authorId="0" shapeId="0" xr:uid="{00000000-0006-0000-0100-000013010000}">
      <text>
        <r>
          <rPr>
            <sz val="11"/>
            <rFont val="Calibri"/>
          </rPr>
          <t>00:00-24:00 UNIDAD FUERA DE SERVICIO POR INDISPONIBLIDAD DEL TRANSFORMADOR QT1.</t>
        </r>
      </text>
    </comment>
    <comment ref="T65" authorId="0" shapeId="0" xr:uid="{00000000-0006-0000-0100-000014010000}">
      <text>
        <r>
          <rPr>
            <sz val="11"/>
            <rFont val="Calibri"/>
          </rPr>
          <t>00:00-24:00 UNIDAD FUERA DE SERVICIO POR INDISPONIBLIDAD DEL TRANSFORMADOR QT1.</t>
        </r>
      </text>
    </comment>
    <comment ref="U65" authorId="0" shapeId="0" xr:uid="{00000000-0006-0000-0100-000015010000}">
      <text>
        <r>
          <rPr>
            <sz val="11"/>
            <rFont val="Calibri"/>
          </rPr>
          <t>00:00-24:00 UNIDAD FUERA DE SERVICIO POR INDISPONIBLIDAD DEL TRANSFORMADOR QT1.</t>
        </r>
      </text>
    </comment>
    <comment ref="V65" authorId="0" shapeId="0" xr:uid="{00000000-0006-0000-0100-000016010000}">
      <text>
        <r>
          <rPr>
            <sz val="11"/>
            <rFont val="Calibri"/>
          </rPr>
          <t>00:00-24:00 UNIDAD FUERA DE SERVICIO POR INDISPONIBLIDAD DEL TRANSFORMADOR QT1.</t>
        </r>
      </text>
    </comment>
    <comment ref="W65" authorId="0" shapeId="0" xr:uid="{00000000-0006-0000-0100-000017010000}">
      <text>
        <r>
          <rPr>
            <sz val="11"/>
            <rFont val="Calibri"/>
          </rPr>
          <t>00:00-24:00 UNIDAD FUERA DE SERVICIO POR INDISPONIBLIDAD DEL TRANSFORMADOR QT1.</t>
        </r>
      </text>
    </comment>
    <comment ref="X65" authorId="0" shapeId="0" xr:uid="{00000000-0006-0000-0100-000018010000}">
      <text>
        <r>
          <rPr>
            <sz val="11"/>
            <rFont val="Calibri"/>
          </rPr>
          <t>00:00-24:00 UNIDAD FUERA DE SERVICIO POR INDISPONIBLIDAD DEL TRANSFORMADOR QT1.</t>
        </r>
      </text>
    </comment>
    <comment ref="Y65" authorId="0" shapeId="0" xr:uid="{00000000-0006-0000-0100-000019010000}">
      <text>
        <r>
          <rPr>
            <sz val="11"/>
            <rFont val="Calibri"/>
          </rPr>
          <t>00:00-24:00 UNIDAD FUERA DE SERVICIO POR INDISPONIBLIDAD DEL TRANSFORMADOR QT1.</t>
        </r>
      </text>
    </comment>
    <comment ref="Z65" authorId="0" shapeId="0" xr:uid="{00000000-0006-0000-0100-00001A010000}">
      <text>
        <r>
          <rPr>
            <sz val="11"/>
            <rFont val="Calibri"/>
          </rPr>
          <t>00:00-24:00 UNIDAD FUERA DE SERVICIO POR INDISPONIBLIDAD DEL TRANSFORMADOR QT1.</t>
        </r>
      </text>
    </comment>
    <comment ref="AA65" authorId="0" shapeId="0" xr:uid="{00000000-0006-0000-0100-00001B010000}">
      <text>
        <r>
          <rPr>
            <sz val="11"/>
            <rFont val="Calibri"/>
          </rPr>
          <t>00:00-24:00 UNIDAD FUERA DE SERVICIO POR INDISPONIBLIDAD DEL TRANSFORMADOR QT1.</t>
        </r>
      </text>
    </comment>
    <comment ref="AB65" authorId="0" shapeId="0" xr:uid="{00000000-0006-0000-0100-00001C010000}">
      <text>
        <r>
          <rPr>
            <sz val="11"/>
            <rFont val="Calibri"/>
          </rPr>
          <t>00:00-24:00 UNIDAD FUERA DE SERVICIO POR INDISPONIBLIDAD DEL TRANSFORMADOR QT1.</t>
        </r>
      </text>
    </comment>
    <comment ref="AC65" authorId="0" shapeId="0" xr:uid="{00000000-0006-0000-0100-00001D010000}">
      <text>
        <r>
          <rPr>
            <sz val="11"/>
            <rFont val="Calibri"/>
          </rPr>
          <t>00:00-24:00 UNIDAD FUERA DE SERVICIO POR INDISPONIBLIDAD DEL TRANSFORMADOR QT1.</t>
        </r>
      </text>
    </comment>
    <comment ref="AD65" authorId="0" shapeId="0" xr:uid="{00000000-0006-0000-0100-00001E010000}">
      <text>
        <r>
          <rPr>
            <sz val="11"/>
            <rFont val="Calibri"/>
          </rPr>
          <t>00:00-24:00 UNIDAD FUERA DE SERVICIO POR INDISPONIBLIDAD DEL TRANSFORMADOR QT1.</t>
        </r>
      </text>
    </comment>
    <comment ref="AE65" authorId="0" shapeId="0" xr:uid="{00000000-0006-0000-0100-00001F010000}">
      <text>
        <r>
          <rPr>
            <sz val="11"/>
            <rFont val="Calibri"/>
          </rPr>
          <t>00:00-24:00 UNIDAD FUERA DE SERVICIO POR INDISPONIBLIDAD DEL TRANSFORMADOR QT1.</t>
        </r>
      </text>
    </comment>
    <comment ref="AF65" authorId="0" shapeId="0" xr:uid="{00000000-0006-0000-0100-000020010000}">
      <text>
        <r>
          <rPr>
            <sz val="11"/>
            <rFont val="Calibri"/>
          </rPr>
          <t>00:00-24:00 UNIDAD FUERA DE SERVICIO POR INDISPONIBLIDAD DEL TRANSFORMADOR QT1.</t>
        </r>
      </text>
    </comment>
    <comment ref="AG65" authorId="0" shapeId="0" xr:uid="{00000000-0006-0000-0100-000021010000}">
      <text>
        <r>
          <rPr>
            <sz val="11"/>
            <rFont val="Calibri"/>
          </rPr>
          <t>00:00-24:00 UNIDAD FUERA DE SERVICIO POR INDISPONIBLIDAD DEL TRANSFORMADOR QT1.</t>
        </r>
      </text>
    </comment>
    <comment ref="AH65" authorId="0" shapeId="0" xr:uid="{00000000-0006-0000-0100-000022010000}">
      <text>
        <r>
          <rPr>
            <sz val="11"/>
            <rFont val="Calibri"/>
          </rPr>
          <t>00:00-24:00 UNIDAD FUERA DE SERVICIO POR INDISPONIBLIDAD DEL TRANSFORMADOR QT1.</t>
        </r>
      </text>
    </comment>
    <comment ref="AI65" authorId="0" shapeId="0" xr:uid="{00000000-0006-0000-0100-000023010000}">
      <text>
        <r>
          <rPr>
            <sz val="11"/>
            <rFont val="Calibri"/>
          </rPr>
          <t>00:00-24:00 UNIDAD FUERA DE SERVICIO POR INDISPONIBLIDAD DEL TRANSFORMADOR QT1.</t>
        </r>
      </text>
    </comment>
    <comment ref="AJ65" authorId="0" shapeId="0" xr:uid="{00000000-0006-0000-0100-000024010000}">
      <text>
        <r>
          <rPr>
            <sz val="11"/>
            <rFont val="Calibri"/>
          </rPr>
          <t>00:00-24:00 UNIDAD FUERA DE SERVICIO POR INDISPONIBLIDAD DEL TRANSFORMADOR QT1.</t>
        </r>
      </text>
    </comment>
    <comment ref="Y66" authorId="0" shapeId="0" xr:uid="{00000000-0006-0000-0100-000025010000}">
      <text>
        <r>
          <rPr>
            <sz val="11"/>
            <rFont val="Calibri"/>
          </rPr>
          <t>00:00-24:00 PRUEBAS ELECTRICAS DEL GENERADOR U2</t>
        </r>
      </text>
    </comment>
    <comment ref="Z66" authorId="0" shapeId="0" xr:uid="{00000000-0006-0000-0100-000026010000}">
      <text>
        <r>
          <rPr>
            <sz val="11"/>
            <rFont val="Calibri"/>
          </rPr>
          <t>00:00-24:00 PRUEBAS ELECTRICAS DEL GENERADOR U2</t>
        </r>
      </text>
    </comment>
    <comment ref="AA66" authorId="0" shapeId="0" xr:uid="{00000000-0006-0000-0100-000027010000}">
      <text>
        <r>
          <rPr>
            <sz val="11"/>
            <rFont val="Calibri"/>
          </rPr>
          <t>00:00-24:00 PRUEBAS ELECTRICAS DEL GENERADOR U2</t>
        </r>
      </text>
    </comment>
    <comment ref="AB66" authorId="0" shapeId="0" xr:uid="{00000000-0006-0000-0100-000028010000}">
      <text>
        <r>
          <rPr>
            <sz val="11"/>
            <rFont val="Calibri"/>
          </rPr>
          <t>00:00-24:00 PRUEBAS ELECTRICAS DEL GENERADOR U2</t>
        </r>
      </text>
    </comment>
    <comment ref="AC66" authorId="0" shapeId="0" xr:uid="{00000000-0006-0000-0100-000029010000}">
      <text>
        <r>
          <rPr>
            <sz val="11"/>
            <rFont val="Calibri"/>
          </rPr>
          <t>00:00-24:00 PRUEBAS ELECTRICAS DEL GENERADOR U2</t>
        </r>
      </text>
    </comment>
    <comment ref="AD66" authorId="0" shapeId="0" xr:uid="{00000000-0006-0000-0100-00002A010000}">
      <text>
        <r>
          <rPr>
            <sz val="11"/>
            <rFont val="Calibri"/>
          </rPr>
          <t>00:00-24:00 PRUEBAS ELECTRICAS DEL GENERADOR U2</t>
        </r>
      </text>
    </comment>
    <comment ref="AE67" authorId="0" shapeId="0" xr:uid="{00000000-0006-0000-0100-00002B010000}">
      <text>
        <r>
          <rPr>
            <sz val="11"/>
            <rFont val="Calibri"/>
          </rPr>
          <t>08:00-13:30 PRUEBAS DE AJUSTE DE CURVA DE AGUA ILO31 POR REQUERIMIENTO LMP - TG1</t>
        </r>
      </text>
    </comment>
    <comment ref="AE68" authorId="0" shapeId="0" xr:uid="{00000000-0006-0000-0100-00002C010000}">
      <text>
        <r>
          <rPr>
            <sz val="11"/>
            <rFont val="Calibri"/>
          </rPr>
          <t>15:00-20:30 PRUEBAS DE AJUSTE DE CURVA DE AGUA ILO31 POR REQUERIMIENTO LMP - TG2</t>
        </r>
      </text>
    </comment>
    <comment ref="AF69" authorId="0" shapeId="0" xr:uid="{00000000-0006-0000-0100-00002D010000}">
      <text>
        <r>
          <rPr>
            <sz val="11"/>
            <rFont val="Calibri"/>
          </rPr>
          <t>14:00-19:30 PRUEBAS DE AJUSTE DE CURVA DE AGUA ILO31 POR REQUERIMIENTO LMP - TG3</t>
        </r>
      </text>
    </comment>
    <comment ref="K70" authorId="0" shapeId="0" xr:uid="{00000000-0006-0000-0100-00002E010000}">
      <text>
        <r>
          <rPr>
            <sz val="11"/>
            <rFont val="Calibri"/>
          </rPr>
          <t>07:00-17:00 CONFIGURACIÓN Y PRUEBAS MIGRACIÓN SCADA SICAM 230 A ZENON G1</t>
        </r>
      </text>
    </comment>
    <comment ref="L70" authorId="0" shapeId="0" xr:uid="{00000000-0006-0000-0100-00002F010000}">
      <text>
        <r>
          <rPr>
            <sz val="11"/>
            <rFont val="Calibri"/>
          </rPr>
          <t>07:00-17:00 CONFIGURACIÓN Y PRUEBAS MIGRACIÓN SCADA SICAM 230 A ZENON G1.</t>
        </r>
      </text>
    </comment>
    <comment ref="M71" authorId="0" shapeId="0" xr:uid="{00000000-0006-0000-0100-000030010000}">
      <text>
        <r>
          <rPr>
            <sz val="11"/>
            <rFont val="Calibri"/>
          </rPr>
          <t>07:00-17:00 CONFIGURACIÓN Y PRUEBAS MIGRACIÓN SCADA SICAM 230 A ZENON G2</t>
        </r>
      </text>
    </comment>
    <comment ref="N71" authorId="0" shapeId="0" xr:uid="{00000000-0006-0000-0100-000031010000}">
      <text>
        <r>
          <rPr>
            <sz val="11"/>
            <rFont val="Calibri"/>
          </rPr>
          <t>07:00-17:00 CONFIGURACIÓN Y PRUEBAS MIGRACIÓN SCADA SICAM 230 A ZENON G2</t>
        </r>
      </text>
    </comment>
    <comment ref="O72" authorId="0" shapeId="0" xr:uid="{00000000-0006-0000-0100-000032010000}">
      <text>
        <r>
          <rPr>
            <sz val="11"/>
            <rFont val="Calibri"/>
          </rPr>
          <t>07:00-17:00 CONFIGURACIÓN Y PRUEBAS MIGRACIÓN SCADA SICAM 230 A ZENON G3</t>
        </r>
      </text>
    </comment>
    <comment ref="P72" authorId="0" shapeId="0" xr:uid="{00000000-0006-0000-0100-000033010000}">
      <text>
        <r>
          <rPr>
            <sz val="11"/>
            <rFont val="Calibri"/>
          </rPr>
          <t>07:00-17:00 CONFIGURACIÓN Y PRUEBAS MIGRACIÓN SCADA SICAM 230 A ZENON G3</t>
        </r>
      </text>
    </comment>
    <comment ref="T73" authorId="0" shapeId="0" xr:uid="{00000000-0006-0000-0100-000034010000}">
      <text>
        <r>
          <rPr>
            <sz val="11"/>
            <rFont val="Calibri"/>
          </rPr>
          <t>08:00-24:00 MANTENIMIENTO ANUAL DEL GENERADOR UG1
08:00-24:00 MANTENIMIENTO MAYOR DE TURBINA UG1
08:00-24:00 MANTENIMINETO EQUIPOS AUXILIARES, UNIDAD DE POTENCIA HIDRAULICA DE LA UG1.</t>
        </r>
      </text>
    </comment>
    <comment ref="U73" authorId="0" shapeId="0" xr:uid="{00000000-0006-0000-0100-000035010000}">
      <text>
        <r>
          <rPr>
            <sz val="11"/>
            <rFont val="Calibri"/>
          </rPr>
          <t>00:00-24:00 MANTENIMIENTO ANUAL DEL GENERADOR UG1
00:00-24:00 MANTENIMIENTO MAYOR DE TURBINA UG1
00:00-24:00 MANTENIMINETO EQUIPOS AUXILIARES, UNIDAD DE POTENCIA HIDRAULICA DE LA UG1.</t>
        </r>
      </text>
    </comment>
    <comment ref="V73" authorId="0" shapeId="0" xr:uid="{00000000-0006-0000-0100-000036010000}">
      <text>
        <r>
          <rPr>
            <sz val="11"/>
            <rFont val="Calibri"/>
          </rPr>
          <t>00:00-24:00 MANTENIMIENTO ANUAL DEL GENERADOR UG1
00:00-24:00 MANTENIMIENTO MAYOR DE TURBINA UG1
00:00-24:00 MANTENIMINETO EQUIPOS AUXILIARES, UNIDAD DE POTENCIA HIDRAULICA DE LA UG1.</t>
        </r>
      </text>
    </comment>
    <comment ref="W73" authorId="0" shapeId="0" xr:uid="{00000000-0006-0000-0100-000037010000}">
      <text>
        <r>
          <rPr>
            <sz val="11"/>
            <rFont val="Calibri"/>
          </rPr>
          <t>00:00-24:00 MANTENIMIENTO ANUAL DEL GENERADOR UG1
00:00-24:00 MANTENIMIENTO MAYOR DE TURBINA UG1
00:00-24:00 MANTENIMINETO EQUIPOS AUXILIARES, UNIDAD DE POTENCIA HIDRAULICA DE LA UG1.</t>
        </r>
      </text>
    </comment>
    <comment ref="X73" authorId="0" shapeId="0" xr:uid="{00000000-0006-0000-0100-000038010000}">
      <text>
        <r>
          <rPr>
            <sz val="11"/>
            <rFont val="Calibri"/>
          </rPr>
          <t>00:00-24:00 MANTENIMIENTO ANUAL DEL GENERADOR UG1
00:00-24:00 MANTENIMIENTO MAYOR DE TURBINA UG1
00:00-24:00 MANTENIMINETO EQUIPOS AUXILIARES, UNIDAD DE POTENCIA HIDRAULICA DE LA UG1.</t>
        </r>
      </text>
    </comment>
    <comment ref="Y73" authorId="0" shapeId="0" xr:uid="{00000000-0006-0000-0100-000039010000}">
      <text>
        <r>
          <rPr>
            <sz val="11"/>
            <rFont val="Calibri"/>
          </rPr>
          <t>00:00-18:00 MANTENIMIENTO ANUAL DEL GENERADOR UG1
00:00-18:00 MANTENIMIENTO MAYOR DE TURBINA UG1
00:00-18:00 MANTENIMINETO EQUIPOS AUXILIARES, UNIDAD DE POTENCIA HIDRAULICA DE LA UG1.</t>
        </r>
      </text>
    </comment>
    <comment ref="AA74" authorId="0" shapeId="0" xr:uid="{00000000-0006-0000-0100-00003A010000}">
      <text>
        <r>
          <rPr>
            <sz val="11"/>
            <rFont val="Calibri"/>
          </rPr>
          <t>08:00-24:00 MANTENIMIENTO ANUAL DEL GENERADOR UG2
08:00-24:00 MANTENIMIENTO MAYOR DE TURBINA UG2
08:00-24:00 MANTENIMINETO EQUIPOS AUXILIARES, UNIDAD DE POTENCIA HIDRAULICA DE LA UG2.</t>
        </r>
      </text>
    </comment>
    <comment ref="AB74" authorId="0" shapeId="0" xr:uid="{00000000-0006-0000-0100-00003B010000}">
      <text>
        <r>
          <rPr>
            <sz val="11"/>
            <rFont val="Calibri"/>
          </rPr>
          <t>00:00-24:00 MANTENIMIENTO ANUAL DEL GENERADOR UG2
00:00-24:00 MANTENIMIENTO MAYOR DE TURBINA UG2
00:00-24:00 MANTENIMINETO EQUIPOS AUXILIARES, UNIDAD DE POTENCIA HIDRAULICA DE LA UG2.</t>
        </r>
      </text>
    </comment>
    <comment ref="AC74" authorId="0" shapeId="0" xr:uid="{00000000-0006-0000-0100-00003C010000}">
      <text>
        <r>
          <rPr>
            <sz val="11"/>
            <rFont val="Calibri"/>
          </rPr>
          <t>00:00-24:00 MANTENIMIENTO ANUAL DEL GENERADOR UG2
00:00-24:00 MANTENIMIENTO MAYOR DE TURBINA UG2
00:00-24:00 MANTENIMINETO EQUIPOS AUXILIARES, UNIDAD DE POTENCIA HIDRAULICA DE LA UG2.</t>
        </r>
      </text>
    </comment>
    <comment ref="AD74" authorId="0" shapeId="0" xr:uid="{00000000-0006-0000-0100-00003D010000}">
      <text>
        <r>
          <rPr>
            <sz val="11"/>
            <rFont val="Calibri"/>
          </rPr>
          <t>00:00-24:00 MANTENIMIENTO ANUAL DEL GENERADOR UG2
00:00-24:00 MANTENIMIENTO MAYOR DE TURBINA UG2
00:00-24:00 MANTENIMINETO EQUIPOS AUXILIARES, UNIDAD DE POTENCIA HIDRAULICA DE LA UG2.</t>
        </r>
      </text>
    </comment>
    <comment ref="AE74" authorId="0" shapeId="0" xr:uid="{00000000-0006-0000-0100-00003E010000}">
      <text>
        <r>
          <rPr>
            <sz val="11"/>
            <rFont val="Calibri"/>
          </rPr>
          <t>00:00-24:00 MANTENIMIENTO ANUAL DEL GENERADOR UG2
00:00-24:00 MANTENIMIENTO MAYOR DE TURBINA UG2
00:00-24:00 MANTENIMINETO EQUIPOS AUXILIARES, UNIDAD DE POTENCIA HIDRAULICA DE LA UG2.</t>
        </r>
      </text>
    </comment>
    <comment ref="AF74" authorId="0" shapeId="0" xr:uid="{00000000-0006-0000-0100-00003F010000}">
      <text>
        <r>
          <rPr>
            <sz val="11"/>
            <rFont val="Calibri"/>
          </rPr>
          <t>00:00-18:00 MANTENIMIENTO ANUAL DEL GENERADOR UG2
00:00-18:00 MANTENIMIENTO MAYOR DE TURBINA UG2
00:00-18:00 MANTENIMINETO EQUIPOS AUXILIARES, UNIDAD DE POTENCIA HIDRAULICA DE LA UG2.</t>
        </r>
      </text>
    </comment>
    <comment ref="U75" authorId="0" shapeId="0" xr:uid="{00000000-0006-0000-0100-000040010000}">
      <text>
        <r>
          <rPr>
            <sz val="11"/>
            <rFont val="Calibri"/>
          </rPr>
          <t>11:00-17:00 Inspección de cojinetes, mantenimiento de equipos menores</t>
        </r>
      </text>
    </comment>
    <comment ref="U76" authorId="0" shapeId="0" xr:uid="{00000000-0006-0000-0100-000041010000}">
      <text>
        <r>
          <rPr>
            <sz val="11"/>
            <rFont val="Calibri"/>
          </rPr>
          <t>05:00-11:00 Inspección de cojinetes, mantenimiento de equipos menores</t>
        </r>
      </text>
    </comment>
    <comment ref="AE77" authorId="1" shapeId="0" xr:uid="{0ADA16F3-48E8-463B-8544-E03B9EE57923}">
      <text>
        <r>
          <rPr>
            <b/>
            <sz val="9"/>
            <color indexed="81"/>
            <rFont val="Tahoma"/>
            <charset val="1"/>
          </rPr>
          <t>Javier Gonzales:</t>
        </r>
        <r>
          <rPr>
            <sz val="9"/>
            <color indexed="81"/>
            <rFont val="Tahoma"/>
            <charset val="1"/>
          </rPr>
          <t xml:space="preserve">
PASA A AGOSTO. LA UNIDAD OPERARA POR EFICIENCIA</t>
        </r>
      </text>
    </comment>
    <comment ref="AF77" authorId="0" shapeId="0" xr:uid="{00000000-0006-0000-0100-000043010000}">
      <text>
        <r>
          <rPr>
            <sz val="11"/>
            <rFont val="Calibri"/>
          </rPr>
          <t>00:00-24:00 Inspección boroscópica y Lavado Off Line TG LF</t>
        </r>
      </text>
    </comment>
    <comment ref="AG77" authorId="0" shapeId="0" xr:uid="{00000000-0006-0000-0100-000044010000}">
      <text>
        <r>
          <rPr>
            <sz val="11"/>
            <rFont val="Calibri"/>
          </rPr>
          <t>00:00-24:00 Inspección boroscópica y Lavado Off Line TG LF</t>
        </r>
      </text>
    </comment>
    <comment ref="AH77" authorId="0" shapeId="0" xr:uid="{00000000-0006-0000-0100-000045010000}">
      <text>
        <r>
          <rPr>
            <sz val="11"/>
            <rFont val="Calibri"/>
          </rPr>
          <t>00:00-24:00 Inspección boroscópica y Lavado Off Line TG LF</t>
        </r>
      </text>
    </comment>
    <comment ref="AE78" authorId="0" shapeId="0" xr:uid="{00000000-0006-0000-0100-000046010000}">
      <text>
        <r>
          <rPr>
            <sz val="11"/>
            <rFont val="Calibri"/>
          </rPr>
          <t>00:00-24:00 Cambio de brida de alta presión en la turbina de HP</t>
        </r>
      </text>
    </comment>
    <comment ref="AF78" authorId="0" shapeId="0" xr:uid="{00000000-0006-0000-0100-000047010000}">
      <text>
        <r>
          <rPr>
            <sz val="11"/>
            <rFont val="Calibri"/>
          </rPr>
          <t>00:00-24:00 Cambio de brida de alta presión en la turbina de HP</t>
        </r>
      </text>
    </comment>
    <comment ref="AG78" authorId="0" shapeId="0" xr:uid="{00000000-0006-0000-0100-000048010000}">
      <text>
        <r>
          <rPr>
            <sz val="11"/>
            <rFont val="Calibri"/>
          </rPr>
          <t>00:00-24:00 Cambio de brida de alta presión en la turbina de HP</t>
        </r>
      </text>
    </comment>
    <comment ref="AH78" authorId="0" shapeId="0" xr:uid="{00000000-0006-0000-0100-000049010000}">
      <text>
        <r>
          <rPr>
            <sz val="11"/>
            <rFont val="Calibri"/>
          </rPr>
          <t>00:00-24:00 Cambio de brida de alta presión en la turbina de HP</t>
        </r>
      </text>
    </comment>
    <comment ref="AI78" authorId="0" shapeId="0" xr:uid="{00000000-0006-0000-0100-00004A010000}">
      <text>
        <r>
          <rPr>
            <sz val="11"/>
            <rFont val="Calibri"/>
          </rPr>
          <t>00:00-24:00 Cambio de brida de alta presión en la turbina de HP</t>
        </r>
      </text>
    </comment>
    <comment ref="AJ78" authorId="0" shapeId="0" xr:uid="{00000000-0006-0000-0100-00004B010000}">
      <text>
        <r>
          <rPr>
            <sz val="11"/>
            <rFont val="Calibri"/>
          </rPr>
          <t>00:00-24:00 Cambio de brida de alta presión en la turbina de HP</t>
        </r>
      </text>
    </comment>
    <comment ref="AC79" authorId="0" shapeId="0" xr:uid="{00000000-0006-0000-0100-00004C010000}">
      <text>
        <r>
          <rPr>
            <sz val="11"/>
            <rFont val="Calibri"/>
          </rPr>
          <t>07:00-24:00 PRUEBAS ELECTRICAS TX PRINCIPAL, AUXILIAR, LCI Y EXCITACIÓN.</t>
        </r>
      </text>
    </comment>
    <comment ref="AD79" authorId="0" shapeId="0" xr:uid="{00000000-0006-0000-0100-00004D010000}">
      <text>
        <r>
          <rPr>
            <sz val="11"/>
            <rFont val="Calibri"/>
          </rPr>
          <t>00:00-24:00 PRUEBAS ELECTRICAS TX PRINCIPAL, AUXILIAR, LCI Y EXCITACIÓN.</t>
        </r>
      </text>
    </comment>
    <comment ref="AE79" authorId="0" shapeId="0" xr:uid="{00000000-0006-0000-0100-00004E010000}">
      <text>
        <r>
          <rPr>
            <sz val="11"/>
            <rFont val="Calibri"/>
          </rPr>
          <t>00:00-24:00 PRUEBAS ELECTRICAS TX PRINCIPAL, AUXILIAR, LCI Y EXCITACIÓN.</t>
        </r>
      </text>
    </comment>
    <comment ref="AF79" authorId="0" shapeId="0" xr:uid="{00000000-0006-0000-0100-00004F010000}">
      <text>
        <r>
          <rPr>
            <sz val="11"/>
            <rFont val="Calibri"/>
          </rPr>
          <t>00:00-24:00 PRUEBAS ELECTRICAS TX PRINCIPAL, AUXILIAR, LCI Y EXCITACIÓN.</t>
        </r>
      </text>
    </comment>
    <comment ref="F80" authorId="0" shapeId="0" xr:uid="{00000000-0006-0000-0100-000050010000}">
      <text>
        <r>
          <rPr>
            <sz val="11"/>
            <rFont val="Calibri"/>
          </rPr>
          <t>04:00-24:00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G80" authorId="0" shapeId="0" xr:uid="{00000000-0006-0000-0100-000051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H80" authorId="0" shapeId="0" xr:uid="{00000000-0006-0000-0100-000052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I80" authorId="0" shapeId="0" xr:uid="{00000000-0006-0000-0100-000053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J80" authorId="0" shapeId="0" xr:uid="{00000000-0006-0000-0100-000054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K80" authorId="0" shapeId="0" xr:uid="{00000000-0006-0000-0100-000055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L80" authorId="0" shapeId="0" xr:uid="{00000000-0006-0000-0100-000056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M80" authorId="0" shapeId="0" xr:uid="{00000000-0006-0000-0100-000057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N80" authorId="0" shapeId="0" xr:uid="{00000000-0006-0000-0100-000058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O80" authorId="0" shapeId="0" xr:uid="{00000000-0006-0000-0100-000059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P80" authorId="0" shapeId="0" xr:uid="{00000000-0006-0000-0100-00005A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Q80" authorId="0" shapeId="0" xr:uid="{00000000-0006-0000-0100-00005B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R80" authorId="0" shapeId="0" xr:uid="{00000000-0006-0000-0100-00005C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S80" authorId="0" shapeId="0" xr:uid="{00000000-0006-0000-0100-00005D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T80" authorId="0" shapeId="0" xr:uid="{00000000-0006-0000-0100-00005E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U80" authorId="0" shapeId="0" xr:uid="{00000000-0006-0000-0100-00005F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V80" authorId="0" shapeId="0" xr:uid="{00000000-0006-0000-0100-000060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W80" authorId="0" shapeId="0" xr:uid="{00000000-0006-0000-0100-000061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X80" authorId="0" shapeId="0" xr:uid="{00000000-0006-0000-0100-000062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Y80" authorId="0" shapeId="0" xr:uid="{00000000-0006-0000-0100-000063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Z80" authorId="0" shapeId="0" xr:uid="{00000000-0006-0000-0100-000064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A80" authorId="0" shapeId="0" xr:uid="{00000000-0006-0000-0100-000065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B80" authorId="0" shapeId="0" xr:uid="{00000000-0006-0000-0100-000066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C80" authorId="0" shapeId="0" xr:uid="{00000000-0006-0000-0100-00006701000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D80" authorId="0" shapeId="0" xr:uid="{00000000-0006-0000-0100-000068010000}">
      <text>
        <r>
          <rPr>
            <sz val="11"/>
            <rFont val="Calibri"/>
          </rPr>
          <t>00:00-23:00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M81" authorId="0" shapeId="0" xr:uid="{00000000-0006-0000-0100-000069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N81" authorId="0" shapeId="0" xr:uid="{00000000-0006-0000-0100-00006A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O81" authorId="0" shapeId="0" xr:uid="{00000000-0006-0000-0100-00006B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P81" authorId="0" shapeId="0" xr:uid="{00000000-0006-0000-0100-00006C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Q81" authorId="0" shapeId="0" xr:uid="{00000000-0006-0000-0100-00006D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R81" authorId="0" shapeId="0" xr:uid="{00000000-0006-0000-0100-00006E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S81" authorId="0" shapeId="0" xr:uid="{00000000-0006-0000-0100-00006F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T81" authorId="0" shapeId="0" xr:uid="{00000000-0006-0000-0100-000070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U81" authorId="0" shapeId="0" xr:uid="{00000000-0006-0000-0100-000071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V81" authorId="0" shapeId="0" xr:uid="{00000000-0006-0000-0100-000072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W81" authorId="0" shapeId="0" xr:uid="{00000000-0006-0000-0100-000073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X81" authorId="0" shapeId="0" xr:uid="{00000000-0006-0000-0100-000074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Y81" authorId="0" shapeId="0" xr:uid="{00000000-0006-0000-0100-000075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Z81" authorId="0" shapeId="0" xr:uid="{00000000-0006-0000-0100-000076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A81" authorId="0" shapeId="0" xr:uid="{00000000-0006-0000-0100-000077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B81" authorId="0" shapeId="0" xr:uid="{00000000-0006-0000-0100-000078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M82" authorId="0" shapeId="0" xr:uid="{00000000-0006-0000-0100-000079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N82" authorId="0" shapeId="0" xr:uid="{00000000-0006-0000-0100-00007A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O82" authorId="0" shapeId="0" xr:uid="{00000000-0006-0000-0100-00007B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P82" authorId="0" shapeId="0" xr:uid="{00000000-0006-0000-0100-00007C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Q82" authorId="0" shapeId="0" xr:uid="{00000000-0006-0000-0100-00007D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R82" authorId="0" shapeId="0" xr:uid="{00000000-0006-0000-0100-00007E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S82" authorId="0" shapeId="0" xr:uid="{00000000-0006-0000-0100-00007F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T82" authorId="0" shapeId="0" xr:uid="{00000000-0006-0000-0100-000080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U82" authorId="0" shapeId="0" xr:uid="{00000000-0006-0000-0100-000081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V82" authorId="0" shapeId="0" xr:uid="{00000000-0006-0000-0100-000082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W82" authorId="0" shapeId="0" xr:uid="{00000000-0006-0000-0100-000083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X82" authorId="0" shapeId="0" xr:uid="{00000000-0006-0000-0100-000084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Y82" authorId="0" shapeId="0" xr:uid="{00000000-0006-0000-0100-000085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Z82" authorId="0" shapeId="0" xr:uid="{00000000-0006-0000-0100-000086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A82" authorId="0" shapeId="0" xr:uid="{00000000-0006-0000-0100-000087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B82" authorId="0" shapeId="0" xr:uid="{00000000-0006-0000-0100-000088010000}">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M83" authorId="0" shapeId="0" xr:uid="{00000000-0006-0000-0100-000089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N83" authorId="0" shapeId="0" xr:uid="{00000000-0006-0000-0100-00008A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O83" authorId="0" shapeId="0" xr:uid="{00000000-0006-0000-0100-00008B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P83" authorId="0" shapeId="0" xr:uid="{00000000-0006-0000-0100-00008C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Q83" authorId="0" shapeId="0" xr:uid="{00000000-0006-0000-0100-00008D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R83" authorId="0" shapeId="0" xr:uid="{00000000-0006-0000-0100-00008E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S83" authorId="0" shapeId="0" xr:uid="{00000000-0006-0000-0100-00008F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T83" authorId="0" shapeId="0" xr:uid="{00000000-0006-0000-0100-000090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U83" authorId="0" shapeId="0" xr:uid="{00000000-0006-0000-0100-000091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V83" authorId="0" shapeId="0" xr:uid="{00000000-0006-0000-0100-000092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W83" authorId="0" shapeId="0" xr:uid="{00000000-0006-0000-0100-000093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X83" authorId="0" shapeId="0" xr:uid="{00000000-0006-0000-0100-000094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Y83" authorId="0" shapeId="0" xr:uid="{00000000-0006-0000-0100-000095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Z83" authorId="0" shapeId="0" xr:uid="{00000000-0006-0000-0100-000096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A83" authorId="0" shapeId="0" xr:uid="{00000000-0006-0000-0100-000097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B83" authorId="0" shapeId="0" xr:uid="{00000000-0006-0000-0100-00009801000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F84" authorId="0" shapeId="0" xr:uid="{00000000-0006-0000-0100-000099010000}">
      <text>
        <r>
          <rPr>
            <sz val="11"/>
            <rFont val="Calibri"/>
          </rPr>
          <t>08:00-24:00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G84" authorId="0" shapeId="0" xr:uid="{00000000-0006-0000-0100-00009A01000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H84" authorId="0" shapeId="0" xr:uid="{00000000-0006-0000-0100-00009B01000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I84" authorId="0" shapeId="0" xr:uid="{00000000-0006-0000-0100-00009C01000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J84" authorId="0" shapeId="0" xr:uid="{00000000-0006-0000-0100-00009D01000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K84" authorId="0" shapeId="0" xr:uid="{00000000-0006-0000-0100-00009E01000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L84" authorId="0" shapeId="0" xr:uid="{00000000-0006-0000-0100-00009F01000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M84" authorId="0" shapeId="0" xr:uid="{00000000-0006-0000-0100-0000A001000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N84" authorId="0" shapeId="0" xr:uid="{00000000-0006-0000-0100-0000A101000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O84" authorId="0" shapeId="0" xr:uid="{00000000-0006-0000-0100-0000A201000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P84" authorId="0" shapeId="0" xr:uid="{00000000-0006-0000-0100-0000A301000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Q84" authorId="0" shapeId="0" xr:uid="{00000000-0006-0000-0100-0000A401000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R84" authorId="0" shapeId="0" xr:uid="{00000000-0006-0000-0100-0000A5010000}">
      <text>
        <r>
          <rPr>
            <sz val="11"/>
            <rFont val="Calibri"/>
          </rPr>
          <t>00:00-23:00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I85" authorId="0" shapeId="0" xr:uid="{00000000-0006-0000-0100-0000A6010000}">
      <text>
        <r>
          <rPr>
            <sz val="11"/>
            <rFont val="Calibri"/>
          </rPr>
          <t>08:00-18:00 MANTENIMIENTO DE 30500 HRS</t>
        </r>
      </text>
    </comment>
    <comment ref="Z85" authorId="0" shapeId="0" xr:uid="{00000000-0006-0000-0100-0000A7010000}">
      <text>
        <r>
          <rPr>
            <sz val="11"/>
            <rFont val="Calibri"/>
          </rPr>
          <t>06:00-24:00 MANTENIMIENTO DE 30750 HRS</t>
        </r>
      </text>
    </comment>
    <comment ref="S86" authorId="0" shapeId="0" xr:uid="{00000000-0006-0000-0100-0000A8010000}">
      <text>
        <r>
          <rPr>
            <sz val="11"/>
            <rFont val="Calibri"/>
          </rPr>
          <t>08:00-18:00 CAMBIO DE ACEITE DE MOTOR</t>
        </r>
      </text>
    </comment>
    <comment ref="Z86" authorId="0" shapeId="0" xr:uid="{00000000-0006-0000-0100-0000A9010000}">
      <text>
        <r>
          <rPr>
            <sz val="11"/>
            <rFont val="Calibri"/>
          </rPr>
          <t>06:00-24:00 MANTENIMIENTO DE 29500 HRS</t>
        </r>
      </text>
    </comment>
    <comment ref="H87" authorId="0" shapeId="0" xr:uid="{00000000-0006-0000-0100-0000AA010000}">
      <text>
        <r>
          <rPr>
            <sz val="11"/>
            <rFont val="Calibri"/>
          </rPr>
          <t>08:00-24:00 MANTENIMIENTO DE 20000 HRS</t>
        </r>
      </text>
    </comment>
    <comment ref="I87" authorId="0" shapeId="0" xr:uid="{00000000-0006-0000-0100-0000AB010000}">
      <text>
        <r>
          <rPr>
            <sz val="11"/>
            <rFont val="Calibri"/>
          </rPr>
          <t>00:00-24:00 MANTENIMIENTO DE 20000 HRS</t>
        </r>
      </text>
    </comment>
    <comment ref="S87" authorId="0" shapeId="0" xr:uid="{00000000-0006-0000-0100-0000AC010000}">
      <text>
        <r>
          <rPr>
            <sz val="11"/>
            <rFont val="Calibri"/>
          </rPr>
          <t>07:00-08:00 FUERA DE SERVICIO DEL SOPLADOR BL-306.PARA REALIZAR PRUEBAS CON EL SOPLADOR BL-305.
09:00-24:00 MANTENIMIENTO DE 20250 HRS</t>
        </r>
      </text>
    </comment>
    <comment ref="W87" authorId="0" shapeId="0" xr:uid="{ED294E26-ACC9-47B1-8FED-B82FDB37E70E}">
      <text>
        <r>
          <rPr>
            <sz val="11"/>
            <rFont val="Calibri"/>
          </rPr>
          <t>08:00-24:00 MANTENIMIENTO DE 20500 HRS</t>
        </r>
      </text>
    </comment>
    <comment ref="AD87" authorId="0" shapeId="0" xr:uid="{00000000-0006-0000-0100-0000AD010000}">
      <text>
        <r>
          <rPr>
            <sz val="11"/>
            <rFont val="Calibri"/>
          </rPr>
          <t>08:00-24:00 MANTENIMIENTO DE 20500 HRS</t>
        </r>
      </text>
    </comment>
    <comment ref="J88" authorId="0" shapeId="0" xr:uid="{00000000-0006-0000-0100-0000AE010000}">
      <text>
        <r>
          <rPr>
            <sz val="11"/>
            <rFont val="Calibri"/>
          </rPr>
          <t>08:00-24:00 MANTENIMIENTO DE 21000 HRS</t>
        </r>
      </text>
    </comment>
    <comment ref="K88" authorId="0" shapeId="0" xr:uid="{00000000-0006-0000-0100-0000AF010000}">
      <text>
        <r>
          <rPr>
            <sz val="11"/>
            <rFont val="Calibri"/>
          </rPr>
          <t>00:00-24:00 MANTENIMIENTO DE 21000 HRS</t>
        </r>
      </text>
    </comment>
    <comment ref="S88" authorId="0" shapeId="0" xr:uid="{00000000-0006-0000-0100-0000B0010000}">
      <text>
        <r>
          <rPr>
            <sz val="11"/>
            <rFont val="Calibri"/>
          </rPr>
          <t>07:00-08:00 FUERA DE SERVICIO DEL SOPLADOR BL-306.PARA REALIZAR PRUEBAS CON EL SOPLADOR BL-305.
09:00-24:00 MANTENIMIENTO DE 21250 HRS</t>
        </r>
      </text>
    </comment>
    <comment ref="X88" authorId="0" shapeId="0" xr:uid="{4BB4F984-1FFC-49A8-831A-08D0AAA2FEB6}">
      <text>
        <r>
          <rPr>
            <sz val="11"/>
            <rFont val="Calibri"/>
          </rPr>
          <t>08:00-24:00 MANTENIMIENTO DE 21500 HRS</t>
        </r>
      </text>
    </comment>
    <comment ref="AE88" authorId="0" shapeId="0" xr:uid="{00000000-0006-0000-0100-0000B1010000}">
      <text>
        <r>
          <rPr>
            <sz val="11"/>
            <rFont val="Calibri"/>
          </rPr>
          <t>08:00-24:00 MANTENIMIENTO DE 21500 HRS</t>
        </r>
      </text>
    </comment>
    <comment ref="J89" authorId="0" shapeId="0" xr:uid="{00000000-0006-0000-0100-0000B2010000}">
      <text>
        <r>
          <rPr>
            <sz val="11"/>
            <rFont val="Calibri"/>
          </rPr>
          <t>08:00-18:00 MANTENIMIENTO DE 80750 HRS</t>
        </r>
      </text>
    </comment>
    <comment ref="X89" authorId="0" shapeId="0" xr:uid="{00000000-0006-0000-0100-0000B3010000}">
      <text>
        <r>
          <rPr>
            <sz val="11"/>
            <rFont val="Calibri"/>
          </rPr>
          <t>06:00-24:00 MANTENIMIENTO DE 81000 HRS/LIMPIEZA DE CULATAS Y PISTONES</t>
        </r>
      </text>
    </comment>
    <comment ref="Y89" authorId="0" shapeId="0" xr:uid="{00000000-0006-0000-0100-0000B4010000}">
      <text>
        <r>
          <rPr>
            <sz val="11"/>
            <rFont val="Calibri"/>
          </rPr>
          <t>00:00-24:00 MANTENIMIENTO DE 81000 HRS/LIMPIEZA DE CULATAS Y PISTONES</t>
        </r>
      </text>
    </comment>
    <comment ref="Z89" authorId="0" shapeId="0" xr:uid="{00000000-0006-0000-0100-0000B5010000}">
      <text>
        <r>
          <rPr>
            <sz val="11"/>
            <rFont val="Calibri"/>
          </rPr>
          <t>00:00-24:00 MANTENIMIENTO DE 81000 HRS/LIMPIEZA DE CULATAS Y PISTONES</t>
        </r>
      </text>
    </comment>
    <comment ref="AA89" authorId="0" shapeId="0" xr:uid="{00000000-0006-0000-0100-0000B6010000}">
      <text>
        <r>
          <rPr>
            <sz val="11"/>
            <rFont val="Calibri"/>
          </rPr>
          <t>00:00-24:00 MANTENIMIENTO DE 81000 HRS/LIMPIEZA DE CULATAS Y PISTONES</t>
        </r>
      </text>
    </comment>
    <comment ref="AB89" authorId="0" shapeId="0" xr:uid="{00000000-0006-0000-0100-0000B7010000}">
      <text>
        <r>
          <rPr>
            <sz val="11"/>
            <rFont val="Calibri"/>
          </rPr>
          <t>00:00-24:00 MANTENIMIENTO DE 81000 HRS/LIMPIEZA DE CULATAS Y PISTONES</t>
        </r>
      </text>
    </comment>
    <comment ref="AC89" authorId="0" shapeId="0" xr:uid="{00000000-0006-0000-0100-0000B8010000}">
      <text>
        <r>
          <rPr>
            <sz val="11"/>
            <rFont val="Calibri"/>
          </rPr>
          <t>00:00-24:00 MANTENIMIENTO DE 81000 HRS/LIMPIEZA DE CULATAS Y PISTONES</t>
        </r>
      </text>
    </comment>
    <comment ref="AD89" authorId="0" shapeId="0" xr:uid="{00000000-0006-0000-0100-0000B9010000}">
      <text>
        <r>
          <rPr>
            <sz val="11"/>
            <rFont val="Calibri"/>
          </rPr>
          <t>00:00-24:00 MANTENIMIENTO DE 81000 HRS/LIMPIEZA DE CULATAS Y PISTONES</t>
        </r>
      </text>
    </comment>
    <comment ref="AE89" authorId="0" shapeId="0" xr:uid="{00000000-0006-0000-0100-0000BA010000}">
      <text>
        <r>
          <rPr>
            <sz val="11"/>
            <rFont val="Calibri"/>
          </rPr>
          <t>00:00-24:00 MANTENIMIENTO DE 81000 HRS/LIMPIEZA DE CULATAS Y PISTONES</t>
        </r>
      </text>
    </comment>
    <comment ref="AF89" authorId="0" shapeId="0" xr:uid="{00000000-0006-0000-0100-0000BB010000}">
      <text>
        <r>
          <rPr>
            <sz val="11"/>
            <rFont val="Calibri"/>
          </rPr>
          <t>00:00-24:00 MANTENIMIENTO DE 81000 HRS/LIMPIEZA DE CULATAS Y PISTONES</t>
        </r>
      </text>
    </comment>
    <comment ref="AG89" authorId="0" shapeId="0" xr:uid="{00000000-0006-0000-0100-0000BC010000}">
      <text>
        <r>
          <rPr>
            <sz val="11"/>
            <rFont val="Calibri"/>
          </rPr>
          <t>00:00-24:00 MANTENIMIENTO DE 81000 HRS/LIMPIEZA DE CULATAS Y PISTONES</t>
        </r>
      </text>
    </comment>
    <comment ref="AH89" authorId="0" shapeId="0" xr:uid="{00000000-0006-0000-0100-0000BD010000}">
      <text>
        <r>
          <rPr>
            <sz val="11"/>
            <rFont val="Calibri"/>
          </rPr>
          <t>00:00-24:00 MANTENIMIENTO DE 81000 HRS/LIMPIEZA DE CULATAS Y PISTONES</t>
        </r>
      </text>
    </comment>
    <comment ref="AI89" authorId="0" shapeId="0" xr:uid="{00000000-0006-0000-0100-0000BE010000}">
      <text>
        <r>
          <rPr>
            <sz val="11"/>
            <rFont val="Calibri"/>
          </rPr>
          <t>00:00-24:00 MANTENIMIENTO DE 81000 HRS/LIMPIEZA DE CULATAS Y PISTONES</t>
        </r>
      </text>
    </comment>
    <comment ref="AJ89" authorId="0" shapeId="0" xr:uid="{00000000-0006-0000-0100-0000BF010000}">
      <text>
        <r>
          <rPr>
            <sz val="11"/>
            <rFont val="Calibri"/>
          </rPr>
          <t>00:00-24:00 MANTENIMIENTO DE 81000 HRS/LIMPIEZA DE CULATAS Y PISTONES</t>
        </r>
      </text>
    </comment>
    <comment ref="H90" authorId="0" shapeId="0" xr:uid="{00000000-0006-0000-0100-0000C0010000}">
      <text>
        <r>
          <rPr>
            <sz val="11"/>
            <rFont val="Calibri"/>
          </rPr>
          <t>06:00-24:00 MANTENIMIENTO DE 81500 HRS/LIMPIEZA DE CULATAS Y PISTONES</t>
        </r>
      </text>
    </comment>
    <comment ref="I90" authorId="0" shapeId="0" xr:uid="{00000000-0006-0000-0100-0000C1010000}">
      <text>
        <r>
          <rPr>
            <sz val="11"/>
            <rFont val="Calibri"/>
          </rPr>
          <t>00:00-24:00 MANTENIMIENTO DE 81500 HRS/LIMPIEZA DE CULATAS Y PISTONES</t>
        </r>
      </text>
    </comment>
    <comment ref="J90" authorId="0" shapeId="0" xr:uid="{00000000-0006-0000-0100-0000C2010000}">
      <text>
        <r>
          <rPr>
            <sz val="11"/>
            <rFont val="Calibri"/>
          </rPr>
          <t>00:00-24:00 MANTENIMIENTO DE 81500 HRS/LIMPIEZA DE CULATAS Y PISTONES</t>
        </r>
      </text>
    </comment>
    <comment ref="K90" authorId="0" shapeId="0" xr:uid="{00000000-0006-0000-0100-0000C3010000}">
      <text>
        <r>
          <rPr>
            <sz val="11"/>
            <rFont val="Calibri"/>
          </rPr>
          <t>00:00-24:00 MANTENIMIENTO DE 81500 HRS/LIMPIEZA DE CULATAS Y PISTONES</t>
        </r>
      </text>
    </comment>
    <comment ref="L90" authorId="0" shapeId="0" xr:uid="{00000000-0006-0000-0100-0000C4010000}">
      <text>
        <r>
          <rPr>
            <sz val="11"/>
            <rFont val="Calibri"/>
          </rPr>
          <t>00:00-24:00 MANTENIMIENTO DE 81500 HRS/LIMPIEZA DE CULATAS Y PISTONES</t>
        </r>
      </text>
    </comment>
    <comment ref="M90" authorId="0" shapeId="0" xr:uid="{00000000-0006-0000-0100-0000C5010000}">
      <text>
        <r>
          <rPr>
            <sz val="11"/>
            <rFont val="Calibri"/>
          </rPr>
          <t>00:00-24:00 MANTENIMIENTO DE 81500 HRS/LIMPIEZA DE CULATAS Y PISTONES</t>
        </r>
      </text>
    </comment>
    <comment ref="N90" authorId="0" shapeId="0" xr:uid="{00000000-0006-0000-0100-0000C6010000}">
      <text>
        <r>
          <rPr>
            <sz val="11"/>
            <rFont val="Calibri"/>
          </rPr>
          <t>00:00-24:00 MANTENIMIENTO DE 81500 HRS/LIMPIEZA DE CULATAS Y PISTONES</t>
        </r>
      </text>
    </comment>
    <comment ref="O90" authorId="0" shapeId="0" xr:uid="{00000000-0006-0000-0100-0000C7010000}">
      <text>
        <r>
          <rPr>
            <sz val="11"/>
            <rFont val="Calibri"/>
          </rPr>
          <t>00:00-24:00 MANTENIMIENTO DE 81500 HRS/LIMPIEZA DE CULATAS Y PISTONES</t>
        </r>
      </text>
    </comment>
    <comment ref="P90" authorId="0" shapeId="0" xr:uid="{00000000-0006-0000-0100-0000C8010000}">
      <text>
        <r>
          <rPr>
            <sz val="11"/>
            <rFont val="Calibri"/>
          </rPr>
          <t>00:00-24:00 MANTENIMIENTO DE 81500 HRS/LIMPIEZA DE CULATAS Y PISTONES</t>
        </r>
      </text>
    </comment>
    <comment ref="Q90" authorId="0" shapeId="0" xr:uid="{00000000-0006-0000-0100-0000C9010000}">
      <text>
        <r>
          <rPr>
            <sz val="11"/>
            <rFont val="Calibri"/>
          </rPr>
          <t>00:00-24:00 MANTENIMIENTO DE 81500 HRS/LIMPIEZA DE CULATAS Y PISTONES</t>
        </r>
      </text>
    </comment>
    <comment ref="R90" authorId="0" shapeId="0" xr:uid="{00000000-0006-0000-0100-0000CA010000}">
      <text>
        <r>
          <rPr>
            <sz val="11"/>
            <rFont val="Calibri"/>
          </rPr>
          <t>00:00-24:00 MANTENIMIENTO DE 81500 HRS/LIMPIEZA DE CULATAS Y PISTONES</t>
        </r>
      </text>
    </comment>
    <comment ref="S90" authorId="0" shapeId="0" xr:uid="{00000000-0006-0000-0100-0000CB010000}">
      <text>
        <r>
          <rPr>
            <sz val="11"/>
            <rFont val="Calibri"/>
          </rPr>
          <t>00:00-24:00 MANTENIMIENTO DE 81500 HRS/LIMPIEZA DE CULATAS Y PISTONES</t>
        </r>
      </text>
    </comment>
    <comment ref="T90" authorId="0" shapeId="0" xr:uid="{00000000-0006-0000-0100-0000CC010000}">
      <text>
        <r>
          <rPr>
            <sz val="11"/>
            <rFont val="Calibri"/>
          </rPr>
          <t>00:00-24:00 MANTENIMIENTO DE 81500 HRS/LIMPIEZA DE CULATAS Y PISTONES</t>
        </r>
      </text>
    </comment>
    <comment ref="U90" authorId="0" shapeId="0" xr:uid="{00000000-0006-0000-0100-0000CD010000}">
      <text>
        <r>
          <rPr>
            <sz val="11"/>
            <rFont val="Calibri"/>
          </rPr>
          <t>00:00-24:00 MANTENIMIENTO DE 81500 HRS/LIMPIEZA DE CULATAS Y PISTONES</t>
        </r>
      </text>
    </comment>
    <comment ref="V90" authorId="0" shapeId="0" xr:uid="{00000000-0006-0000-0100-0000CE010000}">
      <text>
        <r>
          <rPr>
            <sz val="11"/>
            <rFont val="Calibri"/>
          </rPr>
          <t>00:00-24:00 MANTENIMIENTO DE 81500 HRS/LIMPIEZA DE CULATAS Y PISTONES</t>
        </r>
      </text>
    </comment>
    <comment ref="Z90" authorId="0" shapeId="0" xr:uid="{00000000-0006-0000-0100-0000CF010000}">
      <text>
        <r>
          <rPr>
            <sz val="11"/>
            <rFont val="Calibri"/>
          </rPr>
          <t>06:00-24:00 MANTENIMIENTO DE 81750 HRS /CALIBRACION DE VALVULAS</t>
        </r>
      </text>
    </comment>
    <comment ref="K91" authorId="0" shapeId="0" xr:uid="{00000000-0006-0000-0100-0000D0010000}">
      <text>
        <r>
          <rPr>
            <sz val="11"/>
            <rFont val="Calibri"/>
          </rPr>
          <t>08:00-18:00 MANTENIMIENTO DE 80250 HRS</t>
        </r>
      </text>
    </comment>
    <comment ref="Z91" authorId="0" shapeId="0" xr:uid="{00000000-0006-0000-0100-0000D1010000}">
      <text>
        <r>
          <rPr>
            <sz val="11"/>
            <rFont val="Calibri"/>
          </rPr>
          <t>06:00-24:00 MANTENIMIENTO DE 80500 HRS</t>
        </r>
      </text>
    </comment>
    <comment ref="AJ91" authorId="0" shapeId="0" xr:uid="{00000000-0006-0000-0100-0000D2010000}">
      <text>
        <r>
          <rPr>
            <sz val="11"/>
            <rFont val="Calibri"/>
          </rPr>
          <t>08:00-24:00 MANTENIMIENTO DE 80750 HRS</t>
        </r>
      </text>
    </comment>
    <comment ref="L92" authorId="0" shapeId="0" xr:uid="{00000000-0006-0000-0100-0000D3010000}">
      <text>
        <r>
          <rPr>
            <sz val="11"/>
            <rFont val="Calibri"/>
          </rPr>
          <t>08:00-18:00 MANTENIMIENTO DE 46250 HRS</t>
        </r>
      </text>
    </comment>
    <comment ref="Z92" authorId="0" shapeId="0" xr:uid="{00000000-0006-0000-0100-0000D4010000}">
      <text>
        <r>
          <rPr>
            <sz val="11"/>
            <rFont val="Calibri"/>
          </rPr>
          <t>06:00-24:00 MANTENIMIENTO DE 46500 HRS</t>
        </r>
      </text>
    </comment>
    <comment ref="K93" authorId="0" shapeId="0" xr:uid="{00000000-0006-0000-0100-0000D5010000}">
      <text>
        <r>
          <rPr>
            <sz val="11"/>
            <rFont val="Calibri"/>
          </rPr>
          <t>08:00-18:00 MANTENIMIENTO DE 47500 HRS</t>
        </r>
      </text>
    </comment>
    <comment ref="Z93" authorId="0" shapeId="0" xr:uid="{00000000-0006-0000-0100-0000D6010000}">
      <text>
        <r>
          <rPr>
            <sz val="11"/>
            <rFont val="Calibri"/>
          </rPr>
          <t>06:00-24:00 MANTENIMIENTO DE 47750 HRS</t>
        </r>
      </text>
    </comment>
    <comment ref="O94" authorId="0" shapeId="0" xr:uid="{00000000-0006-0000-0100-0000D7010000}">
      <text>
        <r>
          <rPr>
            <sz val="11"/>
            <rFont val="Calibri"/>
          </rPr>
          <t>07:00-24:00 CENTRAL FUERA DE SERVICIO POR TRABAJOS EN LA SE ETEN.</t>
        </r>
      </text>
    </comment>
    <comment ref="P94" authorId="0" shapeId="0" xr:uid="{00000000-0006-0000-0100-0000D8010000}">
      <text>
        <r>
          <rPr>
            <sz val="11"/>
            <rFont val="Calibri"/>
          </rPr>
          <t>00:00-24:00 CENTRAL FUERA DE SERVICIO POR TRABAJOS EN LA SE ETEN.</t>
        </r>
      </text>
    </comment>
    <comment ref="Q94" authorId="0" shapeId="0" xr:uid="{00000000-0006-0000-0100-0000D9010000}">
      <text>
        <r>
          <rPr>
            <sz val="11"/>
            <rFont val="Calibri"/>
          </rPr>
          <t>00:00-24:00 CENTRAL FUERA DE SERVICIO POR TRABAJOS EN LA SE ETEN.</t>
        </r>
      </text>
    </comment>
    <comment ref="R94" authorId="0" shapeId="0" xr:uid="{00000000-0006-0000-0100-0000DA010000}">
      <text>
        <r>
          <rPr>
            <sz val="11"/>
            <rFont val="Calibri"/>
          </rPr>
          <t>00:00-24:00 CENTRAL FUERA DE SERVICIO POR TRABAJOS EN LA SE ETEN.</t>
        </r>
      </text>
    </comment>
    <comment ref="S94" authorId="0" shapeId="0" xr:uid="{00000000-0006-0000-0100-0000DB010000}">
      <text>
        <r>
          <rPr>
            <sz val="11"/>
            <rFont val="Calibri"/>
          </rPr>
          <t>00:00-24:00 CENTRAL FUERA DE SERVICIO POR TRABAJOS EN LA SE ETEN.</t>
        </r>
      </text>
    </comment>
    <comment ref="H95" authorId="0" shapeId="0" xr:uid="{00000000-0006-0000-0100-0000DC010000}">
      <text>
        <r>
          <rPr>
            <sz val="11"/>
            <rFont val="Calibri"/>
          </rPr>
          <t>07:00-24:00 MANTENIMIENTO GRUPO AUXILIAR GT-2.</t>
        </r>
      </text>
    </comment>
    <comment ref="I95" authorId="0" shapeId="0" xr:uid="{00000000-0006-0000-0100-0000DD010000}">
      <text>
        <r>
          <rPr>
            <sz val="11"/>
            <rFont val="Calibri"/>
          </rPr>
          <t>00:00-24:00 MANTENIMIENTO GRUPO AUXILIAR GT-2.</t>
        </r>
      </text>
    </comment>
    <comment ref="J95" authorId="0" shapeId="0" xr:uid="{00000000-0006-0000-0100-0000DE010000}">
      <text>
        <r>
          <rPr>
            <sz val="11"/>
            <rFont val="Calibri"/>
          </rPr>
          <t>00:00-24:00 MANTENIMIENTO GRUPO AUXILIAR GT-2.</t>
        </r>
      </text>
    </comment>
    <comment ref="K95" authorId="0" shapeId="0" xr:uid="{00000000-0006-0000-0100-0000DF010000}">
      <text>
        <r>
          <rPr>
            <sz val="11"/>
            <rFont val="Calibri"/>
          </rPr>
          <t>00:00-24:00 MANTENIMIENTO GRUPO AUXILIAR GT-2.</t>
        </r>
      </text>
    </comment>
    <comment ref="L95" authorId="0" shapeId="0" xr:uid="{00000000-0006-0000-0100-0000E0010000}">
      <text>
        <r>
          <rPr>
            <sz val="11"/>
            <rFont val="Calibri"/>
          </rPr>
          <t>00:00-19:00 MANTENIMIENTO GRUPO AUXILIAR GT-2.</t>
        </r>
      </text>
    </comment>
    <comment ref="F96" authorId="0" shapeId="0" xr:uid="{00000000-0006-0000-0100-0000E1010000}">
      <text>
        <r>
          <rPr>
            <sz val="11"/>
            <rFont val="Calibri"/>
          </rPr>
          <t>00:00-24:00 MANTENIMIENTO MAYOR DE GENERADOR</t>
        </r>
      </text>
    </comment>
    <comment ref="G96" authorId="0" shapeId="0" xr:uid="{00000000-0006-0000-0100-0000E2010000}">
      <text>
        <r>
          <rPr>
            <sz val="11"/>
            <rFont val="Calibri"/>
          </rPr>
          <t>00:00-24:00 MANTENIMIENTO MAYOR DE GENERADOR</t>
        </r>
      </text>
    </comment>
    <comment ref="H96" authorId="0" shapeId="0" xr:uid="{00000000-0006-0000-0100-0000E3010000}">
      <text>
        <r>
          <rPr>
            <sz val="11"/>
            <rFont val="Calibri"/>
          </rPr>
          <t>00:00-24:00 MANTENIMIENTO MAYOR DE GENERADOR</t>
        </r>
      </text>
    </comment>
    <comment ref="I96" authorId="0" shapeId="0" xr:uid="{00000000-0006-0000-0100-0000E4010000}">
      <text>
        <r>
          <rPr>
            <sz val="11"/>
            <rFont val="Calibri"/>
          </rPr>
          <t>00:00-24:00 MANTENIMIENTO MAYOR DE GENERADOR</t>
        </r>
      </text>
    </comment>
    <comment ref="J96" authorId="0" shapeId="0" xr:uid="{00000000-0006-0000-0100-0000E5010000}">
      <text>
        <r>
          <rPr>
            <sz val="11"/>
            <rFont val="Calibri"/>
          </rPr>
          <t>00:00-24:00 MANTENIMIENTO MAYOR DE GENERADOR</t>
        </r>
      </text>
    </comment>
    <comment ref="K96" authorId="0" shapeId="0" xr:uid="{00000000-0006-0000-0100-0000E6010000}">
      <text>
        <r>
          <rPr>
            <sz val="11"/>
            <rFont val="Calibri"/>
          </rPr>
          <t>00:00-24:00 MANTENIMIENTO MAYOR DE GENERADOR</t>
        </r>
      </text>
    </comment>
    <comment ref="L96" authorId="0" shapeId="0" xr:uid="{00000000-0006-0000-0100-0000E7010000}">
      <text>
        <r>
          <rPr>
            <sz val="11"/>
            <rFont val="Calibri"/>
          </rPr>
          <t>00:00-24:00 MANTENIMIENTO MAYOR DE GENERADOR</t>
        </r>
      </text>
    </comment>
    <comment ref="M96" authorId="0" shapeId="0" xr:uid="{00000000-0006-0000-0100-0000E8010000}">
      <text>
        <r>
          <rPr>
            <sz val="11"/>
            <rFont val="Calibri"/>
          </rPr>
          <t>00:00-24:00 MANTENIMIENTO MAYOR DE GENERADOR</t>
        </r>
      </text>
    </comment>
    <comment ref="N96" authorId="0" shapeId="0" xr:uid="{00000000-0006-0000-0100-0000E9010000}">
      <text>
        <r>
          <rPr>
            <sz val="11"/>
            <rFont val="Calibri"/>
          </rPr>
          <t>00:00-24:00 MANTENIMIENTO MAYOR DE GENERADOR</t>
        </r>
      </text>
    </comment>
    <comment ref="O96" authorId="0" shapeId="0" xr:uid="{00000000-0006-0000-0100-0000EA010000}">
      <text>
        <r>
          <rPr>
            <sz val="11"/>
            <rFont val="Calibri"/>
          </rPr>
          <t>00:00-24:00 MANTENIMIENTO MAYOR DE GENERADOR</t>
        </r>
      </text>
    </comment>
    <comment ref="P96" authorId="0" shapeId="0" xr:uid="{00000000-0006-0000-0100-0000EB010000}">
      <text>
        <r>
          <rPr>
            <sz val="11"/>
            <rFont val="Calibri"/>
          </rPr>
          <t>00:00-24:00 MANTENIMIENTO MAYOR DE GENERADOR</t>
        </r>
      </text>
    </comment>
    <comment ref="Q96" authorId="0" shapeId="0" xr:uid="{00000000-0006-0000-0100-0000EC010000}">
      <text>
        <r>
          <rPr>
            <sz val="11"/>
            <rFont val="Calibri"/>
          </rPr>
          <t>00:00-24:00 MANTENIMIENTO MAYOR DE GENERADOR</t>
        </r>
      </text>
    </comment>
    <comment ref="R96" authorId="0" shapeId="0" xr:uid="{00000000-0006-0000-0100-0000ED010000}">
      <text>
        <r>
          <rPr>
            <sz val="11"/>
            <rFont val="Calibri"/>
          </rPr>
          <t>00:00-24:00 MANTENIMIENTO MAYOR DE GENERADOR</t>
        </r>
      </text>
    </comment>
    <comment ref="S96" authorId="0" shapeId="0" xr:uid="{00000000-0006-0000-0100-0000EE010000}">
      <text>
        <r>
          <rPr>
            <sz val="11"/>
            <rFont val="Calibri"/>
          </rPr>
          <t>00:00-24:00 MANTENIMIENTO MAYOR DE GENERADOR</t>
        </r>
      </text>
    </comment>
    <comment ref="T96" authorId="0" shapeId="0" xr:uid="{00000000-0006-0000-0100-0000EF010000}">
      <text>
        <r>
          <rPr>
            <sz val="11"/>
            <rFont val="Calibri"/>
          </rPr>
          <t>00:00-24:00 MANTENIMIENTO MAYOR DE GENERADOR</t>
        </r>
      </text>
    </comment>
    <comment ref="U96" authorId="0" shapeId="0" xr:uid="{00000000-0006-0000-0100-0000F0010000}">
      <text>
        <r>
          <rPr>
            <sz val="11"/>
            <rFont val="Calibri"/>
          </rPr>
          <t>00:00-24:00 MANTENIMIENTO MAYOR DE GENERADOR</t>
        </r>
      </text>
    </comment>
    <comment ref="V96" authorId="0" shapeId="0" xr:uid="{00000000-0006-0000-0100-0000F1010000}">
      <text>
        <r>
          <rPr>
            <sz val="11"/>
            <rFont val="Calibri"/>
          </rPr>
          <t>00:00-24:00 MANTENIMIENTO MAYOR DE GENERADOR</t>
        </r>
      </text>
    </comment>
    <comment ref="W96" authorId="0" shapeId="0" xr:uid="{00000000-0006-0000-0100-0000F2010000}">
      <text>
        <r>
          <rPr>
            <sz val="11"/>
            <rFont val="Calibri"/>
          </rPr>
          <t>00:00-24:00 MANTENIMIENTO MAYOR DE GENERADOR</t>
        </r>
      </text>
    </comment>
    <comment ref="X96" authorId="0" shapeId="0" xr:uid="{00000000-0006-0000-0100-0000F3010000}">
      <text>
        <r>
          <rPr>
            <sz val="11"/>
            <rFont val="Calibri"/>
          </rPr>
          <t>00:00-24:00 MANTENIMIENTO MAYOR DE GENERADOR</t>
        </r>
      </text>
    </comment>
    <comment ref="Y96" authorId="0" shapeId="0" xr:uid="{00000000-0006-0000-0100-0000F4010000}">
      <text>
        <r>
          <rPr>
            <sz val="11"/>
            <rFont val="Calibri"/>
          </rPr>
          <t>00:00-24:00 MANTENIMIENTO MAYOR DE GENERADOR</t>
        </r>
      </text>
    </comment>
    <comment ref="Z96" authorId="0" shapeId="0" xr:uid="{00000000-0006-0000-0100-0000F5010000}">
      <text>
        <r>
          <rPr>
            <sz val="11"/>
            <rFont val="Calibri"/>
          </rPr>
          <t>00:00-24:00 MANTENIMIENTO MAYOR DE GENERADOR</t>
        </r>
      </text>
    </comment>
    <comment ref="AA96" authorId="0" shapeId="0" xr:uid="{00000000-0006-0000-0100-0000F6010000}">
      <text>
        <r>
          <rPr>
            <sz val="11"/>
            <rFont val="Calibri"/>
          </rPr>
          <t>00:00-24:00 MANTENIMIENTO MAYOR DE GENERADOR</t>
        </r>
      </text>
    </comment>
    <comment ref="AB96" authorId="0" shapeId="0" xr:uid="{00000000-0006-0000-0100-0000F7010000}">
      <text>
        <r>
          <rPr>
            <sz val="11"/>
            <rFont val="Calibri"/>
          </rPr>
          <t>00:00-24:00 MANTENIMIENTO MAYOR DE GENERADOR</t>
        </r>
      </text>
    </comment>
    <comment ref="AC96" authorId="0" shapeId="0" xr:uid="{00000000-0006-0000-0100-0000F8010000}">
      <text>
        <r>
          <rPr>
            <sz val="11"/>
            <rFont val="Calibri"/>
          </rPr>
          <t>00:00-24:00 MANTENIMIENTO MAYOR DE GENERADOR</t>
        </r>
      </text>
    </comment>
    <comment ref="AD96" authorId="0" shapeId="0" xr:uid="{00000000-0006-0000-0100-0000F9010000}">
      <text>
        <r>
          <rPr>
            <sz val="11"/>
            <rFont val="Calibri"/>
          </rPr>
          <t>00:00-24:00 MANTENIMIENTO MAYOR DE GENERADOR</t>
        </r>
      </text>
    </comment>
    <comment ref="AE96" authorId="0" shapeId="0" xr:uid="{00000000-0006-0000-0100-0000FA010000}">
      <text>
        <r>
          <rPr>
            <sz val="11"/>
            <rFont val="Calibri"/>
          </rPr>
          <t>00:00-24:00 MANTENIMIENTO MAYOR DE GENERADOR</t>
        </r>
      </text>
    </comment>
    <comment ref="AF96" authorId="0" shapeId="0" xr:uid="{00000000-0006-0000-0100-0000FB010000}">
      <text>
        <r>
          <rPr>
            <sz val="11"/>
            <rFont val="Calibri"/>
          </rPr>
          <t>00:00-24:00 MANTENIMIENTO MAYOR DE GENERADOR</t>
        </r>
      </text>
    </comment>
    <comment ref="AG96" authorId="0" shapeId="0" xr:uid="{00000000-0006-0000-0100-0000FC010000}">
      <text>
        <r>
          <rPr>
            <sz val="11"/>
            <rFont val="Calibri"/>
          </rPr>
          <t>00:00-24:00 MANTENIMIENTO MAYOR DE GENERADOR</t>
        </r>
      </text>
    </comment>
    <comment ref="AH96" authorId="0" shapeId="0" xr:uid="{00000000-0006-0000-0100-0000FD010000}">
      <text>
        <r>
          <rPr>
            <sz val="11"/>
            <rFont val="Calibri"/>
          </rPr>
          <t>00:00-24:00 MANTENIMIENTO MAYOR DE GENERADOR</t>
        </r>
      </text>
    </comment>
    <comment ref="AI96" authorId="0" shapeId="0" xr:uid="{00000000-0006-0000-0100-0000FE010000}">
      <text>
        <r>
          <rPr>
            <sz val="11"/>
            <rFont val="Calibri"/>
          </rPr>
          <t>00:00-24:00 MANTENIMIENTO MAYOR DE GENERADOR</t>
        </r>
      </text>
    </comment>
    <comment ref="AJ96" authorId="0" shapeId="0" xr:uid="{00000000-0006-0000-0100-0000FF010000}">
      <text>
        <r>
          <rPr>
            <sz val="11"/>
            <rFont val="Calibri"/>
          </rPr>
          <t>00:00-24:00 MANTENIMIENTO MAYOR DE GENERADOR</t>
        </r>
      </text>
    </comment>
    <comment ref="I97" authorId="0" shapeId="0" xr:uid="{00000000-0006-0000-0100-000000020000}">
      <text>
        <r>
          <rPr>
            <sz val="11"/>
            <rFont val="Calibri"/>
          </rPr>
          <t>08:00-24:00 MANTENIMIENTO MAYOR UG1</t>
        </r>
      </text>
    </comment>
    <comment ref="J97" authorId="0" shapeId="0" xr:uid="{00000000-0006-0000-0100-000001020000}">
      <text>
        <r>
          <rPr>
            <sz val="11"/>
            <rFont val="Calibri"/>
          </rPr>
          <t>00:00-24:00 MANTENIMIENTO MAYOR UG1</t>
        </r>
      </text>
    </comment>
    <comment ref="K97" authorId="0" shapeId="0" xr:uid="{00000000-0006-0000-0100-000002020000}">
      <text>
        <r>
          <rPr>
            <sz val="11"/>
            <rFont val="Calibri"/>
          </rPr>
          <t>00:00-24:00 MANTENIMIENTO MAYOR UG1</t>
        </r>
      </text>
    </comment>
    <comment ref="L97" authorId="0" shapeId="0" xr:uid="{00000000-0006-0000-0100-000003020000}">
      <text>
        <r>
          <rPr>
            <sz val="11"/>
            <rFont val="Calibri"/>
          </rPr>
          <t>00:00-18:00 MANTENIMIENTO MAYOR UG1</t>
        </r>
      </text>
    </comment>
    <comment ref="P98" authorId="0" shapeId="0" xr:uid="{00000000-0006-0000-0100-000004020000}">
      <text>
        <r>
          <rPr>
            <sz val="11"/>
            <rFont val="Calibri"/>
          </rPr>
          <t>08:00-24:00 MANTENIMIENTO MAYOR UG2</t>
        </r>
      </text>
    </comment>
    <comment ref="Q98" authorId="0" shapeId="0" xr:uid="{00000000-0006-0000-0100-000005020000}">
      <text>
        <r>
          <rPr>
            <sz val="11"/>
            <rFont val="Calibri"/>
          </rPr>
          <t>00:00-24:00 MANTENIMIENTO MAYOR UG2</t>
        </r>
      </text>
    </comment>
    <comment ref="R98" authorId="0" shapeId="0" xr:uid="{00000000-0006-0000-0100-000006020000}">
      <text>
        <r>
          <rPr>
            <sz val="11"/>
            <rFont val="Calibri"/>
          </rPr>
          <t>00:00-24:00 MANTENIMIENTO MAYOR UG2</t>
        </r>
      </text>
    </comment>
    <comment ref="S98" authorId="0" shapeId="0" xr:uid="{00000000-0006-0000-0100-000007020000}">
      <text>
        <r>
          <rPr>
            <sz val="11"/>
            <rFont val="Calibri"/>
          </rPr>
          <t>00:00-13:00 MANTENIMIENTO MAYOR UG2</t>
        </r>
      </text>
    </comment>
    <comment ref="T99" authorId="0" shapeId="0" xr:uid="{E1CF6C5D-AAF2-4B63-B3E2-DE960D98612C}">
      <text>
        <r>
          <rPr>
            <sz val="11"/>
            <rFont val="Calibri"/>
          </rPr>
          <t>08:00-24:00 MANTENIMIENTO DE COMPUERTA IG1 EN PRESA CHECRAS, SE TENDRÁ GENERACIÓN CON HUAURA, VOLUMEN UTIL DE CHECRAS 0 mm3 - GENERACIÓN CONSTANTE A ESCORRENTIA 50 MW</t>
        </r>
      </text>
    </comment>
    <comment ref="U99" authorId="0" shapeId="0" xr:uid="{F2EE5990-713C-408D-9FCF-46664AC328C8}">
      <text>
        <r>
          <rPr>
            <sz val="11"/>
            <rFont val="Calibri"/>
          </rPr>
          <t>00:00-24:00 MANTENIMIENTO DE COMPUERTA IG1 EN PRESA CHECRAS, SE TENDRÁ GENERACIÓN CON HUAURA, VOLUMEN UTIL DE CHECRAS 0 mm3 - GENERACIÓN CONSTANTE A ESCORRENTIA 50 MW</t>
        </r>
      </text>
    </comment>
    <comment ref="V99" authorId="0" shapeId="0" xr:uid="{07762D0C-0052-476E-AD60-40AAB451C4CA}">
      <text>
        <r>
          <rPr>
            <sz val="11"/>
            <rFont val="Calibri"/>
          </rPr>
          <t>00:00-20:00 MANTENIMIENTO DE COMPUERTA IG1 EN PRESA CHECRAS, SE TENDRÁ GENERACIÓN CON HUAURA, VOLUMEN UTIL DE CHECRAS 0 mm3 - GENERACIÓN CONSTANTE A ESCORRENTIA 50 MW</t>
        </r>
      </text>
    </comment>
    <comment ref="W99" authorId="0" shapeId="0" xr:uid="{00000000-0006-0000-0100-000008020000}">
      <text>
        <r>
          <rPr>
            <sz val="11"/>
            <rFont val="Calibri"/>
          </rPr>
          <t>08:00-24:00 MANTENIMIENTO DE COMPUERTA IG1 EN PRESA CHECRAS, SE TENDRÁ GENERACIÓN CON HUAURA, VOLUMEN UTIL DE CHECRAS 0 mm3 - GENERACIÓN CONSTANTE A ESCORRENTIA 50 MW</t>
        </r>
      </text>
    </comment>
    <comment ref="X99" authorId="0" shapeId="0" xr:uid="{00000000-0006-0000-0100-000009020000}">
      <text>
        <r>
          <rPr>
            <sz val="11"/>
            <rFont val="Calibri"/>
          </rPr>
          <t>00:00-24:00 MANTENIMIENTO DE COMPUERTA IG1 EN PRESA CHECRAS, SE TENDRÁ GENERACIÓN CON HUAURA, VOLUMEN UTIL DE CHECRAS 0 mm3 - GENERACIÓN CONSTANTE A ESCORRENTIA 50 MW</t>
        </r>
      </text>
    </comment>
    <comment ref="Y99" authorId="0" shapeId="0" xr:uid="{00000000-0006-0000-0100-00000A020000}">
      <text>
        <r>
          <rPr>
            <sz val="11"/>
            <rFont val="Calibri"/>
          </rPr>
          <t>00:00-20:00 MANTENIMIENTO DE COMPUERTA IG1 EN PRESA CHECRAS, SE TENDRÁ GENERACIÓN CON HUAURA, VOLUMEN UTIL DE CHECRAS 0 mm3 - GENERACIÓN CONSTANTE A ESCORRENTIA 50 MW</t>
        </r>
      </text>
    </comment>
    <comment ref="W100" authorId="0" shapeId="0" xr:uid="{00000000-0006-0000-0100-00000B020000}">
      <text>
        <r>
          <rPr>
            <sz val="11"/>
            <rFont val="Calibri"/>
          </rPr>
          <t>07:00-24:00 MANTENIMIENTO MAYOR + CAMBIO DE REÓSTATO UG1</t>
        </r>
      </text>
    </comment>
    <comment ref="X100" authorId="0" shapeId="0" xr:uid="{00000000-0006-0000-0100-00000C020000}">
      <text>
        <r>
          <rPr>
            <sz val="11"/>
            <rFont val="Calibri"/>
          </rPr>
          <t>00:00-24:00 MANTENIMIENTO MAYOR + CAMBIO DE REÓSTATO UG1</t>
        </r>
      </text>
    </comment>
    <comment ref="Y100" authorId="0" shapeId="0" xr:uid="{00000000-0006-0000-0100-00000D020000}">
      <text>
        <r>
          <rPr>
            <sz val="11"/>
            <rFont val="Calibri"/>
          </rPr>
          <t>00:00-18:00 MANTENIMIENTO MAYOR + CAMBIO DE REÓSTATO UG1</t>
        </r>
      </text>
    </comment>
    <comment ref="Z101" authorId="0" shapeId="0" xr:uid="{00000000-0006-0000-0100-00000E020000}">
      <text>
        <r>
          <rPr>
            <sz val="11"/>
            <rFont val="Calibri"/>
          </rPr>
          <t>07:00-24:00 MANTENIMIENTO MAYOR + CAMBIO DE REÓSTATO UG2</t>
        </r>
      </text>
    </comment>
    <comment ref="AA101" authorId="0" shapeId="0" xr:uid="{00000000-0006-0000-0100-00000F020000}">
      <text>
        <r>
          <rPr>
            <sz val="11"/>
            <rFont val="Calibri"/>
          </rPr>
          <t>00:00-24:00 MANTENIMIENTO MAYOR + CAMBIO DE REÓSTATO UG2</t>
        </r>
      </text>
    </comment>
    <comment ref="AB101" authorId="0" shapeId="0" xr:uid="{00000000-0006-0000-0100-000010020000}">
      <text>
        <r>
          <rPr>
            <sz val="11"/>
            <rFont val="Calibri"/>
          </rPr>
          <t>00:00-18:00 MANTENIMIENTO MAYOR + CAMBIO DE REÓSTATO UG2</t>
        </r>
      </text>
    </comment>
    <comment ref="AC102" authorId="0" shapeId="0" xr:uid="{00000000-0006-0000-0100-000011020000}">
      <text>
        <r>
          <rPr>
            <sz val="11"/>
            <rFont val="Calibri"/>
          </rPr>
          <t>07:00-24:00 MANTENIMIENTO MAYOR + CAMBIO DE REÓSTATO UG3</t>
        </r>
      </text>
    </comment>
    <comment ref="AD102" authorId="0" shapeId="0" xr:uid="{00000000-0006-0000-0100-000012020000}">
      <text>
        <r>
          <rPr>
            <sz val="11"/>
            <rFont val="Calibri"/>
          </rPr>
          <t>00:00-24:00 MANTENIMIENTO MAYOR + CAMBIO DE REÓSTATO UG3</t>
        </r>
      </text>
    </comment>
    <comment ref="AE102" authorId="0" shapeId="0" xr:uid="{00000000-0006-0000-0100-000013020000}">
      <text>
        <r>
          <rPr>
            <sz val="11"/>
            <rFont val="Calibri"/>
          </rPr>
          <t>00:00-18:00 MANTENIMIENTO MAYOR + CAMBIO DE REÓSTATO UG3</t>
        </r>
      </text>
    </comment>
    <comment ref="AE103" authorId="0" shapeId="0" xr:uid="{00000000-0006-0000-0100-000014020000}">
      <text>
        <r>
          <rPr>
            <sz val="11"/>
            <rFont val="Calibri"/>
          </rPr>
          <t>07:00-18:00 LIMPIEZA DE TOMA CUT OFF</t>
        </r>
      </text>
    </comment>
    <comment ref="H104" authorId="0" shapeId="0" xr:uid="{00000000-0006-0000-0100-000015020000}">
      <text>
        <r>
          <rPr>
            <sz val="11"/>
            <rFont val="Calibri"/>
          </rPr>
          <t>07:00-24:00 MANTENIMIENTO MAYOR + LIMPIEZA DE GENERADOR UG1</t>
        </r>
      </text>
    </comment>
    <comment ref="I104" authorId="0" shapeId="0" xr:uid="{00000000-0006-0000-0100-000016020000}">
      <text>
        <r>
          <rPr>
            <sz val="11"/>
            <rFont val="Calibri"/>
          </rPr>
          <t>00:00-24:00 MANTENIMIENTO MAYOR + LIMPIEZA DE GENERADOR UG1</t>
        </r>
      </text>
    </comment>
    <comment ref="J104" authorId="0" shapeId="0" xr:uid="{00000000-0006-0000-0100-000017020000}">
      <text>
        <r>
          <rPr>
            <sz val="11"/>
            <rFont val="Calibri"/>
          </rPr>
          <t>00:00-24:00 MANTENIMIENTO MAYOR + LIMPIEZA DE GENERADOR UG1</t>
        </r>
      </text>
    </comment>
    <comment ref="K104" authorId="0" shapeId="0" xr:uid="{00000000-0006-0000-0100-000018020000}">
      <text>
        <r>
          <rPr>
            <sz val="11"/>
            <rFont val="Calibri"/>
          </rPr>
          <t>00:00-18:00 MANTENIMIENTO MAYOR + LIMPIEZA DE GENERADOR UG1</t>
        </r>
      </text>
    </comment>
    <comment ref="O105" authorId="0" shapeId="0" xr:uid="{00000000-0006-0000-0100-000019020000}">
      <text>
        <r>
          <rPr>
            <sz val="11"/>
            <rFont val="Calibri"/>
          </rPr>
          <t>07:00-24:00 MANTENIMIENTO MAYOR + LIMPIEZA DE GENERADOR UG2</t>
        </r>
      </text>
    </comment>
    <comment ref="P105" authorId="0" shapeId="0" xr:uid="{00000000-0006-0000-0100-00001A020000}">
      <text>
        <r>
          <rPr>
            <sz val="11"/>
            <rFont val="Calibri"/>
          </rPr>
          <t>00:00-24:00 MANTENIMIENTO MAYOR + LIMPIEZA DE GENERADOR UG2</t>
        </r>
      </text>
    </comment>
    <comment ref="Q105" authorId="0" shapeId="0" xr:uid="{00000000-0006-0000-0100-00001B020000}">
      <text>
        <r>
          <rPr>
            <sz val="11"/>
            <rFont val="Calibri"/>
          </rPr>
          <t>00:00-24:00 MANTENIMIENTO MAYOR + LIMPIEZA DE GENERADOR UG2</t>
        </r>
      </text>
    </comment>
    <comment ref="R105" authorId="0" shapeId="0" xr:uid="{00000000-0006-0000-0100-00001C020000}">
      <text>
        <r>
          <rPr>
            <sz val="11"/>
            <rFont val="Calibri"/>
          </rPr>
          <t>00:00-18:00 MANTENIMIENTO MAYOR + LIMPIEZA DE GENERADOR UG2</t>
        </r>
      </text>
    </comment>
    <comment ref="J106" authorId="0" shapeId="0" xr:uid="{00000000-0006-0000-0100-00001D020000}">
      <text>
        <r>
          <rPr>
            <sz val="11"/>
            <rFont val="Calibri"/>
          </rPr>
          <t>07:00-24:00 INSPECCIÓN HGP TG-1</t>
        </r>
      </text>
    </comment>
    <comment ref="K106" authorId="0" shapeId="0" xr:uid="{00000000-0006-0000-0100-00001E020000}">
      <text>
        <r>
          <rPr>
            <sz val="11"/>
            <rFont val="Calibri"/>
          </rPr>
          <t>00:00-19:00 INSPECCIÓN HGP TG-1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Javier Gonzales</author>
    <author>COES</author>
  </authors>
  <commentList>
    <comment ref="J6" authorId="0" shapeId="0" xr:uid="{669F56E2-9669-4E1D-A4A8-45E98E41D798}">
      <text>
        <r>
          <rPr>
            <b/>
            <sz val="9"/>
            <color indexed="81"/>
            <rFont val="Tahoma"/>
            <charset val="1"/>
          </rPr>
          <t>Javier Gonzales:</t>
        </r>
        <r>
          <rPr>
            <sz val="9"/>
            <color indexed="81"/>
            <rFont val="Tahoma"/>
            <charset val="1"/>
          </rPr>
          <t xml:space="preserve">
LIMÍEZA E INSPECCION CALDERA</t>
        </r>
      </text>
    </comment>
    <comment ref="M7" authorId="1" shapeId="0" xr:uid="{F774AC52-DC8A-4728-AFB7-418CD7974FF6}">
      <text>
        <r>
          <rPr>
            <sz val="11"/>
            <rFont val="Calibri"/>
          </rPr>
          <t>08:00-18:00 MANTENIMIENTO DE 30500 HRS</t>
        </r>
      </text>
    </comment>
    <comment ref="AD7" authorId="1" shapeId="0" xr:uid="{1F3F799F-1330-4A82-AA96-EF981AC5E537}">
      <text>
        <r>
          <rPr>
            <sz val="11"/>
            <rFont val="Calibri"/>
          </rPr>
          <t>06:00-24:00 MANTENIMIENTO DE 30750 HRS</t>
        </r>
      </text>
    </comment>
    <comment ref="W8" authorId="1" shapeId="0" xr:uid="{94C5C67B-F7C5-4D91-B4A1-12E3F8CC5C73}">
      <text>
        <r>
          <rPr>
            <sz val="11"/>
            <rFont val="Calibri"/>
          </rPr>
          <t>08:00-18:00 CAMBIO DE ACEITE DE MOTOR</t>
        </r>
      </text>
    </comment>
    <comment ref="AD8" authorId="1" shapeId="0" xr:uid="{52677B6A-1B59-480A-A1F1-6A77E183DDE7}">
      <text>
        <r>
          <rPr>
            <sz val="11"/>
            <rFont val="Calibri"/>
          </rPr>
          <t>06:00-24:00 MANTENIMIENTO DE 29500 HRS</t>
        </r>
      </text>
    </comment>
    <comment ref="Z9" authorId="1" shapeId="0" xr:uid="{D063A287-683E-49B8-A027-FFC5D376F678}">
      <text>
        <r>
          <rPr>
            <sz val="11"/>
            <rFont val="Calibri"/>
          </rPr>
          <t>00:00-24:00 CAMBIO DE COJINETES - REPARACION FILO DE ATAQUE</t>
        </r>
      </text>
    </comment>
    <comment ref="AA9" authorId="1" shapeId="0" xr:uid="{1C8D9692-9B5E-4BEA-86FF-B9E32E3345B8}">
      <text>
        <r>
          <rPr>
            <sz val="11"/>
            <rFont val="Calibri"/>
          </rPr>
          <t>00:00-24:00 CAMBIO DE COJINETES - REPARACION FILO DE ATAQUE</t>
        </r>
      </text>
    </comment>
    <comment ref="AB9" authorId="1" shapeId="0" xr:uid="{779DF0CE-E620-482D-A089-B0EC4A95DA41}">
      <text>
        <r>
          <rPr>
            <sz val="11"/>
            <rFont val="Calibri"/>
          </rPr>
          <t>00:00-24:00 CAMBIO DE COJINETES - REPARACION FILO DE ATAQUE</t>
        </r>
      </text>
    </comment>
    <comment ref="AC9" authorId="1" shapeId="0" xr:uid="{15568370-26BD-4A25-B933-69AFE2178CB9}">
      <text>
        <r>
          <rPr>
            <sz val="11"/>
            <rFont val="Calibri"/>
          </rPr>
          <t>00:00-24:00 CAMBIO DE COJINETES - REPARACION FILO DE ATAQUE</t>
        </r>
      </text>
    </comment>
    <comment ref="AD9" authorId="1" shapeId="0" xr:uid="{D92408E2-7733-4684-972A-58FD44F5CFA2}">
      <text>
        <r>
          <rPr>
            <sz val="11"/>
            <rFont val="Calibri"/>
          </rPr>
          <t>00:00-24:00 CAMBIO DE COJINETES - REPARACION FILO DE ATAQUE</t>
        </r>
      </text>
    </comment>
    <comment ref="AE9" authorId="1" shapeId="0" xr:uid="{8D89139D-9075-461A-98DE-78E959D1AF75}">
      <text>
        <r>
          <rPr>
            <sz val="11"/>
            <rFont val="Calibri"/>
          </rPr>
          <t>00:00-24:00 CAMBIO DE COJINETES - REPARACION FILO DE ATAQUE</t>
        </r>
      </text>
    </comment>
    <comment ref="S10" authorId="1" shapeId="0" xr:uid="{160B77C6-D988-4896-8BFF-912BD6DFDFF3}">
      <text>
        <r>
          <rPr>
            <sz val="11"/>
            <rFont val="Calibri"/>
          </rPr>
          <t>00:00-24:00 REPARACION FILO DE ATAQUE/ CAMBIO DE COJINETE</t>
        </r>
      </text>
    </comment>
    <comment ref="T10" authorId="1" shapeId="0" xr:uid="{99174420-D09F-45DE-93FD-B7C64E792B8E}">
      <text>
        <r>
          <rPr>
            <sz val="11"/>
            <rFont val="Calibri"/>
          </rPr>
          <t>00:00-24:00 REPARACION FILO DE ATAQUE/ CAMBIO DE COJINETE</t>
        </r>
      </text>
    </comment>
    <comment ref="U10" authorId="1" shapeId="0" xr:uid="{2D054931-AEE3-4FE7-8F33-B71B5EF5D665}">
      <text>
        <r>
          <rPr>
            <sz val="11"/>
            <rFont val="Calibri"/>
          </rPr>
          <t>00:00-24:00 REPARACION FILO DE ATAQUE/ CAMBIO DE COJINETE</t>
        </r>
      </text>
    </comment>
    <comment ref="V10" authorId="1" shapeId="0" xr:uid="{5FAFAD40-858B-4D30-A563-94153881BB36}">
      <text>
        <r>
          <rPr>
            <sz val="11"/>
            <rFont val="Calibri"/>
          </rPr>
          <t>00:00-24:00 REPARACION FILO DE ATAQUE/ CAMBIO DE COJINETE</t>
        </r>
      </text>
    </comment>
    <comment ref="W10" authorId="1" shapeId="0" xr:uid="{7BBA199D-E08F-4A02-B27C-DF5C8EAF144A}">
      <text>
        <r>
          <rPr>
            <sz val="11"/>
            <rFont val="Calibri"/>
          </rPr>
          <t>00:00-24:00 REPARACION FILO DE ATAQUE/ CAMBIO DE COJINETE</t>
        </r>
      </text>
    </comment>
    <comment ref="X10" authorId="1" shapeId="0" xr:uid="{1BAA52CA-BC11-45C8-9CB1-E45FF1D05772}">
      <text>
        <r>
          <rPr>
            <sz val="11"/>
            <rFont val="Calibri"/>
          </rPr>
          <t>00:00-24:00 REPARACION FILO DE ATAQUE/ CAMBIO DE COJINETE</t>
        </r>
      </text>
    </comment>
    <comment ref="J11" authorId="1" shapeId="0" xr:uid="{4CB715FC-ADF2-4D0E-A59B-560499CCE781}">
      <text>
        <r>
          <rPr>
            <sz val="11"/>
            <rFont val="Calibri"/>
          </rPr>
          <t>07:00-24:00 UNIDAD FUERA DE SERVICIO POR TRABAJOS EN CELDA 60 KV.</t>
        </r>
      </text>
    </comment>
    <comment ref="K11" authorId="1" shapeId="0" xr:uid="{75E096A1-C081-4036-B07A-8A45AE458383}">
      <text>
        <r>
          <rPr>
            <sz val="11"/>
            <rFont val="Calibri"/>
          </rPr>
          <t>00:00-24:00 UNIDAD FUERA DE SERVICIO POR TRABAJOS EN CELDA 60 KV.</t>
        </r>
      </text>
    </comment>
    <comment ref="L11" authorId="1" shapeId="0" xr:uid="{23B04BEE-3E4B-4FDA-AFC6-7096B1B9A79A}">
      <text>
        <r>
          <rPr>
            <sz val="11"/>
            <rFont val="Calibri"/>
          </rPr>
          <t>00:00-24:00 EJECUCIÓN PUCNH LIST</t>
        </r>
      </text>
    </comment>
    <comment ref="M11" authorId="1" shapeId="0" xr:uid="{CAE08D0D-0A7E-435E-8C26-4F9C7C56E8D3}">
      <text>
        <r>
          <rPr>
            <sz val="11"/>
            <rFont val="Calibri"/>
          </rPr>
          <t>00:00-24:00 EJECUCIÓN PUCNH LIST</t>
        </r>
      </text>
    </comment>
    <comment ref="O12" authorId="1" shapeId="0" xr:uid="{0760F688-6580-477A-B9E3-D1574D2F294E}">
      <text>
        <r>
          <rPr>
            <sz val="11"/>
            <rFont val="Calibri"/>
          </rPr>
          <t>00:00-24:00 EJECUCIÓN PUCNH LIST</t>
        </r>
      </text>
    </comment>
    <comment ref="P12" authorId="1" shapeId="0" xr:uid="{09AF050D-7006-462D-950B-9FC8F0CA807A}">
      <text>
        <r>
          <rPr>
            <sz val="11"/>
            <rFont val="Calibri"/>
          </rPr>
          <t>00:00-24:00 EJECUCIÓN PUCNH LIST</t>
        </r>
      </text>
    </comment>
    <comment ref="Q12" authorId="1" shapeId="0" xr:uid="{209D0C47-11A9-4D0F-A458-01D6305862CC}">
      <text>
        <r>
          <rPr>
            <sz val="11"/>
            <rFont val="Calibri"/>
          </rPr>
          <t>00:00-24:00 UNIDAD FUERA DE SERVICIO POR TRABAJOS EN CELDA 60 KV.</t>
        </r>
      </text>
    </comment>
    <comment ref="R12" authorId="1" shapeId="0" xr:uid="{D8667E2C-98A8-4D6B-A59E-5328831D8F9B}">
      <text>
        <r>
          <rPr>
            <sz val="11"/>
            <rFont val="Calibri"/>
          </rPr>
          <t>00:00-24:00 UNIDAD FUERA DE SERVICIO POR TRABAJOS EN CELDA 60 KV.</t>
        </r>
      </text>
    </comment>
    <comment ref="N13" authorId="1" shapeId="0" xr:uid="{34C7C3DD-A257-454E-B044-897B51309093}">
      <text>
        <r>
          <rPr>
            <sz val="11"/>
            <rFont val="Calibri"/>
          </rPr>
          <t>00:00-24:00 MANTENIMIENTO MAYOR: INSPECCIÓN GENERADOR
07:00-17:30 MANTENIMIENTO PREVENTIVO Y CONTROLES SISTEMÁTICOS</t>
        </r>
      </text>
    </comment>
    <comment ref="O13" authorId="1" shapeId="0" xr:uid="{BED4EA61-5321-455E-B51C-3B046B290BF1}">
      <text>
        <r>
          <rPr>
            <sz val="11"/>
            <rFont val="Calibri"/>
          </rPr>
          <t>00:00-24:00 MANTENIMIENTO MAYOR: INSPECCIÓN GENERADOR</t>
        </r>
      </text>
    </comment>
    <comment ref="Y14" authorId="0" shapeId="0" xr:uid="{BA7E3708-5B63-4B17-BE2B-52447015C572}">
      <text>
        <r>
          <rPr>
            <b/>
            <sz val="9"/>
            <color indexed="81"/>
            <rFont val="Tahoma"/>
            <charset val="1"/>
          </rPr>
          <t>Javier Gonzales:</t>
        </r>
        <r>
          <rPr>
            <sz val="9"/>
            <color indexed="81"/>
            <rFont val="Tahoma"/>
            <charset val="1"/>
          </rPr>
          <t xml:space="preserve">
PARA AGOSTO</t>
        </r>
      </text>
    </comment>
    <comment ref="AL14" authorId="1" shapeId="0" xr:uid="{88F5B6C9-BF3F-4246-805D-430FCC5F4BB9}">
      <text>
        <r>
          <rPr>
            <sz val="11"/>
            <rFont val="Calibri"/>
          </rPr>
          <t>07:00-17:30 MANTENIMIENTO PREVENTIVO Y CONTROLES SISTEMÁTICOS</t>
        </r>
      </text>
    </comment>
    <comment ref="J15" authorId="1" shapeId="0" xr:uid="{05DEBA58-5951-4BB3-B47F-9F2ECBC972D1}">
      <text>
        <r>
          <rPr>
            <sz val="11"/>
            <rFont val="Calibri"/>
          </rPr>
          <t>07:00-13:00 INSPECCIÓN RODETE</t>
        </r>
      </text>
    </comment>
    <comment ref="AE15" authorId="1" shapeId="0" xr:uid="{25D9AE21-DB1B-4F5C-B5C8-AD0FDC050CD1}">
      <text>
        <r>
          <rPr>
            <sz val="11"/>
            <rFont val="Calibri"/>
          </rPr>
          <t>07:00-17:30 MANTENIMIENTO PREVENTIVO Y CONTROLES SISTEMÁTICOS</t>
        </r>
      </text>
    </comment>
    <comment ref="AH15" authorId="1" shapeId="0" xr:uid="{C65EBF14-37E3-434F-9610-90C716F894D7}">
      <text>
        <r>
          <rPr>
            <sz val="11"/>
            <rFont val="Calibri"/>
          </rPr>
          <t>07:00-24:00 INSTALACIÓN DE UN SISTEMA MEJORADO DE COJINETE DE EMPUJE</t>
        </r>
      </text>
    </comment>
    <comment ref="AI15" authorId="1" shapeId="0" xr:uid="{3F040500-FBD6-4313-964C-575F11926E68}">
      <text>
        <r>
          <rPr>
            <sz val="11"/>
            <rFont val="Calibri"/>
          </rPr>
          <t>00:00-24:00 INSTALACIÓN DE UN SISTEMA MEJORADO DE COJINETE DE EMPUJE</t>
        </r>
      </text>
    </comment>
    <comment ref="AJ15" authorId="1" shapeId="0" xr:uid="{DD260981-9EB5-41DE-9597-0F9002DD0E05}">
      <text>
        <r>
          <rPr>
            <sz val="11"/>
            <rFont val="Calibri"/>
          </rPr>
          <t>00:00-24:00 INSTALACIÓN DE UN SISTEMA MEJORADO DE COJINETE DE EMPUJE</t>
        </r>
      </text>
    </comment>
    <comment ref="AK15" authorId="1" shapeId="0" xr:uid="{24981C5E-9BD9-4F1C-862B-9D88585AE96B}">
      <text>
        <r>
          <rPr>
            <sz val="11"/>
            <rFont val="Calibri"/>
          </rPr>
          <t>00:00-24:00 INSTALACIÓN DE UN SISTEMA MEJORADO DE COJINETE DE EMPUJE</t>
        </r>
      </text>
    </comment>
    <comment ref="AL15" authorId="1" shapeId="0" xr:uid="{B543B800-0DA8-4B95-AA52-611B1BEC1AC6}">
      <text>
        <r>
          <rPr>
            <sz val="11"/>
            <rFont val="Calibri"/>
          </rPr>
          <t>00:00-24:00 INSTALACIÓN DE UN SISTEMA MEJORADO DE COJINETE DE EMPUJE</t>
        </r>
      </text>
    </comment>
    <comment ref="AM15" authorId="1" shapeId="0" xr:uid="{4BEA9A4F-FB24-4F20-8D38-563DD5BE81F0}">
      <text>
        <r>
          <rPr>
            <sz val="11"/>
            <rFont val="Calibri"/>
          </rPr>
          <t>00:00-24:00 INSTALACIÓN DE UN SISTEMA MEJORADO DE COJINETE DE EMPUJE</t>
        </r>
      </text>
    </comment>
    <comment ref="AN15" authorId="1" shapeId="0" xr:uid="{C58A5FB8-8907-48A7-97FE-9423AF283519}">
      <text>
        <r>
          <rPr>
            <sz val="11"/>
            <rFont val="Calibri"/>
          </rPr>
          <t>00:00-24:00 INSTALACIÓN DE UN SISTEMA MEJORADO DE COJINETE DE EMPUJE</t>
        </r>
      </text>
    </comment>
    <comment ref="Q16" authorId="1" shapeId="0" xr:uid="{D31A7601-9AC8-4471-A840-351E8936E185}">
      <text>
        <r>
          <rPr>
            <sz val="11"/>
            <rFont val="Calibri"/>
          </rPr>
          <t>07:00-13:00 INSPECCIÓN RODETE</t>
        </r>
      </text>
    </comment>
    <comment ref="X16" authorId="0" shapeId="0" xr:uid="{FB7BA6D6-BE06-4263-A4E7-C462A431C901}">
      <text>
        <r>
          <rPr>
            <b/>
            <sz val="9"/>
            <color indexed="81"/>
            <rFont val="Tahoma"/>
            <charset val="1"/>
          </rPr>
          <t>Javier Gonzales:</t>
        </r>
        <r>
          <rPr>
            <sz val="9"/>
            <color indexed="81"/>
            <rFont val="Tahoma"/>
            <charset val="1"/>
          </rPr>
          <t xml:space="preserve">
PARA AGOSTO</t>
        </r>
      </text>
    </comment>
    <comment ref="AJ16" authorId="1" shapeId="0" xr:uid="{CE7B8C81-086C-4E92-A497-81EDF43E3482}">
      <text>
        <r>
          <rPr>
            <sz val="11"/>
            <rFont val="Calibri"/>
          </rPr>
          <t>07:00-17:30 MANTENIMIENTO PREVENTIVO Y CONTROLES SISTEMÁTICOS</t>
        </r>
      </text>
    </comment>
    <comment ref="R17" authorId="1" shapeId="0" xr:uid="{A6FF029D-302F-4D4B-A322-A63B834D2F39}">
      <text>
        <r>
          <rPr>
            <sz val="11"/>
            <rFont val="Calibri"/>
          </rPr>
          <t>00:00-10:30 MANTENIMIENTO PREVENTIVO Y CONTROLES SISTEMÁTICOS</t>
        </r>
      </text>
    </comment>
    <comment ref="J18" authorId="1" shapeId="0" xr:uid="{C1F7D846-17C4-427C-B156-8B857B3DD519}">
      <text>
        <r>
          <rPr>
            <sz val="11"/>
            <rFont val="Calibri"/>
          </rPr>
          <t>00:00-24:00 INSTALACIÓN DE UN SISTEMA MEJORADO DE COJINETE DE EMPUJE</t>
        </r>
      </text>
    </comment>
    <comment ref="K18" authorId="1" shapeId="0" xr:uid="{7893511B-4C23-438B-9824-6FFB7363F5C4}">
      <text>
        <r>
          <rPr>
            <sz val="11"/>
            <rFont val="Calibri"/>
          </rPr>
          <t>00:00-24:00 INSTALACIÓN DE UN SISTEMA MEJORADO DE COJINETE DE EMPUJE</t>
        </r>
      </text>
    </comment>
    <comment ref="L18" authorId="1" shapeId="0" xr:uid="{5B010704-40D7-4F77-997C-2DE3191FC472}">
      <text>
        <r>
          <rPr>
            <sz val="11"/>
            <rFont val="Calibri"/>
          </rPr>
          <t>00:00-24:00 INSTALACIÓN DE UN SISTEMA MEJORADO DE COJINETE DE EMPUJE</t>
        </r>
      </text>
    </comment>
    <comment ref="M18" authorId="1" shapeId="0" xr:uid="{4893E278-B9B8-4808-B702-BEA80309E3FC}">
      <text>
        <r>
          <rPr>
            <sz val="11"/>
            <rFont val="Calibri"/>
          </rPr>
          <t>00:00-24:00 INSTALACIÓN DE UN SISTEMA MEJORADO DE COJINETE DE EMPUJE</t>
        </r>
      </text>
    </comment>
    <comment ref="N18" authorId="1" shapeId="0" xr:uid="{0F7180BC-5BDE-4967-B359-5E9B710509FB}">
      <text>
        <r>
          <rPr>
            <sz val="11"/>
            <rFont val="Calibri"/>
          </rPr>
          <t>00:00-24:00 INSTALACIÓN DE UN SISTEMA MEJORADO DE COJINETE DE EMPUJE</t>
        </r>
      </text>
    </comment>
    <comment ref="O18" authorId="1" shapeId="0" xr:uid="{481751C2-3C73-41D5-A96B-80A3BF1FC946}">
      <text>
        <r>
          <rPr>
            <sz val="11"/>
            <rFont val="Calibri"/>
          </rPr>
          <t>00:00-24:00 INSTALACIÓN DE UN SISTEMA MEJORADO DE COJINETE DE EMPUJE</t>
        </r>
      </text>
    </comment>
    <comment ref="P18" authorId="1" shapeId="0" xr:uid="{F4C5B085-48D8-4C5F-BA61-33829479E144}">
      <text>
        <r>
          <rPr>
            <sz val="11"/>
            <rFont val="Calibri"/>
          </rPr>
          <t>00:00-24:00 INSTALACIÓN DE UN SISTEMA MEJORADO DE COJINETE DE EMPUJE</t>
        </r>
      </text>
    </comment>
    <comment ref="Q18" authorId="1" shapeId="0" xr:uid="{7DE0DE36-F702-4A3D-A210-C77ED8383109}">
      <text>
        <r>
          <rPr>
            <sz val="11"/>
            <rFont val="Calibri"/>
          </rPr>
          <t>00:00-24:00 INSTALACIÓN DE UN SISTEMA MEJORADO DE COJINETE DE EMPUJE</t>
        </r>
      </text>
    </comment>
    <comment ref="R18" authorId="1" shapeId="0" xr:uid="{79AFC3FB-0C74-48E0-85D9-2E8A93F84EA7}">
      <text>
        <r>
          <rPr>
            <sz val="11"/>
            <rFont val="Calibri"/>
          </rPr>
          <t>00:00-24:00 INSTALACIÓN DE UN SISTEMA MEJORADO DE COJINETE DE EMPUJE</t>
        </r>
      </text>
    </comment>
    <comment ref="S18" authorId="1" shapeId="0" xr:uid="{FC020426-C23B-45D2-B49B-F580AA531A71}">
      <text>
        <r>
          <rPr>
            <sz val="11"/>
            <rFont val="Calibri"/>
          </rPr>
          <t>00:00-24:00 INSTALACIÓN DE UN SISTEMA MEJORADO DE COJINETE DE EMPUJE</t>
        </r>
      </text>
    </comment>
    <comment ref="T18" authorId="1" shapeId="0" xr:uid="{D48611E5-4D9B-4B75-AD70-EB6EF97FF633}">
      <text>
        <r>
          <rPr>
            <sz val="11"/>
            <rFont val="Calibri"/>
          </rPr>
          <t>00:00-24:00 INSTALACIÓN DE UN SISTEMA MEJORADO DE COJINETE DE EMPUJE</t>
        </r>
      </text>
    </comment>
    <comment ref="U18" authorId="1" shapeId="0" xr:uid="{2052BB85-C2BE-4EBB-B656-7CEDAA2F49BD}">
      <text>
        <r>
          <rPr>
            <sz val="11"/>
            <rFont val="Calibri"/>
          </rPr>
          <t>00:00-24:00 INSTALACIÓN DE UN SISTEMA MEJORADO DE COJINETE DE EMPUJE</t>
        </r>
      </text>
    </comment>
    <comment ref="V18" authorId="1" shapeId="0" xr:uid="{4B5E1F24-02A0-4908-8AEB-225AAE51482A}">
      <text>
        <r>
          <rPr>
            <sz val="11"/>
            <rFont val="Calibri"/>
          </rPr>
          <t>00:00-24:00 INSTALACIÓN DE UN SISTEMA MEJORADO DE COJINETE DE EMPUJE</t>
        </r>
      </text>
    </comment>
    <comment ref="W18" authorId="1" shapeId="0" xr:uid="{1F8ADE45-E279-47F4-828C-D07615513334}">
      <text>
        <r>
          <rPr>
            <sz val="11"/>
            <rFont val="Calibri"/>
          </rPr>
          <t>00:00-24:00 INSTALACIÓN DE UN SISTEMA MEJORADO DE COJINETE DE EMPUJE</t>
        </r>
      </text>
    </comment>
    <comment ref="X18" authorId="1" shapeId="0" xr:uid="{45B7EF74-73B0-4AAB-BE4F-F99381F16B26}">
      <text>
        <r>
          <rPr>
            <sz val="11"/>
            <rFont val="Calibri"/>
          </rPr>
          <t>00:00-24:00 INSTALACIÓN DE UN SISTEMA MEJORADO DE COJINETE DE EMPUJE</t>
        </r>
      </text>
    </comment>
    <comment ref="Y18" authorId="1" shapeId="0" xr:uid="{F62E6B58-DCB4-4577-A0B7-A46061E64A1E}">
      <text>
        <r>
          <rPr>
            <sz val="11"/>
            <rFont val="Calibri"/>
          </rPr>
          <t>00:00-24:00 INSTALACIÓN DE UN SISTEMA MEJORADO DE COJINETE DE EMPUJE</t>
        </r>
      </text>
    </comment>
    <comment ref="Z18" authorId="1" shapeId="0" xr:uid="{EC7E7696-94D5-47E7-A329-E540F7D4A4C6}">
      <text>
        <r>
          <rPr>
            <sz val="11"/>
            <rFont val="Calibri"/>
          </rPr>
          <t>00:00-24:00 INSTALACIÓN DE UN SISTEMA MEJORADO DE COJINETE DE EMPUJE</t>
        </r>
      </text>
    </comment>
    <comment ref="AA18" authorId="1" shapeId="0" xr:uid="{EDEC445A-AD68-4681-8642-3C5D00C43EE8}">
      <text>
        <r>
          <rPr>
            <sz val="11"/>
            <rFont val="Calibri"/>
          </rPr>
          <t>00:00-24:00 INSTALACIÓN DE UN SISTEMA MEJORADO DE COJINETE DE EMPUJE</t>
        </r>
      </text>
    </comment>
    <comment ref="AB18" authorId="1" shapeId="0" xr:uid="{B40CBC92-EF79-4C62-BDCC-6D4260FF6EC2}">
      <text>
        <r>
          <rPr>
            <sz val="11"/>
            <rFont val="Calibri"/>
          </rPr>
          <t>00:00-24:00 INSTALACIÓN DE UN SISTEMA MEJORADO DE COJINETE DE EMPUJE</t>
        </r>
      </text>
    </comment>
    <comment ref="AC18" authorId="1" shapeId="0" xr:uid="{31E41E43-4AD0-4035-92B0-6EC5F6F65F75}">
      <text>
        <r>
          <rPr>
            <sz val="11"/>
            <rFont val="Calibri"/>
          </rPr>
          <t>00:00-24:00 INSTALACIÓN DE UN SISTEMA MEJORADO DE COJINETE DE EMPUJE</t>
        </r>
      </text>
    </comment>
    <comment ref="AD18" authorId="1" shapeId="0" xr:uid="{FC6C2548-3DC8-4D06-8BCD-DF2DA340C7E7}">
      <text>
        <r>
          <rPr>
            <sz val="11"/>
            <rFont val="Calibri"/>
          </rPr>
          <t>00:00-24:00 INSTALACIÓN DE UN SISTEMA MEJORADO DE COJINETE DE EMPUJE</t>
        </r>
      </text>
    </comment>
    <comment ref="AE18" authorId="1" shapeId="0" xr:uid="{ACA27BD5-E75E-4919-96E9-10D8C0C22A67}">
      <text>
        <r>
          <rPr>
            <sz val="11"/>
            <rFont val="Calibri"/>
          </rPr>
          <t>00:00-24:00 INSTALACIÓN DE UN SISTEMA MEJORADO DE COJINETE DE EMPUJE</t>
        </r>
      </text>
    </comment>
    <comment ref="AF18" authorId="1" shapeId="0" xr:uid="{253FFC58-B6AB-41A7-916E-89F12654592E}">
      <text>
        <r>
          <rPr>
            <sz val="11"/>
            <rFont val="Calibri"/>
          </rPr>
          <t>00:00-24:00 INSTALACIÓN DE UN SISTEMA MEJORADO DE COJINETE DE EMPUJE
07:00-17:30 MANTENIMIENTO PREVENTIVO Y CONTROLES SISTEMÁTICOS</t>
        </r>
      </text>
    </comment>
    <comment ref="AG18" authorId="1" shapeId="0" xr:uid="{45DACD6A-33C2-47C2-A3FF-8DF575F52841}">
      <text>
        <r>
          <rPr>
            <sz val="11"/>
            <rFont val="Calibri"/>
          </rPr>
          <t>00:00-24:00 INSTALACIÓN DE UN SISTEMA MEJORADO DE COJINETE DE EMPUJE</t>
        </r>
      </text>
    </comment>
    <comment ref="K19" authorId="1" shapeId="0" xr:uid="{6CD9FF64-3ED6-463B-9439-1C3994B0A2DC}">
      <text>
        <r>
          <rPr>
            <sz val="11"/>
            <rFont val="Calibri"/>
          </rPr>
          <t>07:00-17:30 MANTENIMIENTO PREVENTIVO Y CONTROLES SISTEMÁTICOS</t>
        </r>
      </text>
    </comment>
    <comment ref="AF20" authorId="1" shapeId="0" xr:uid="{9708E6A4-97C8-414F-8AC6-AFF46CDDB995}">
      <text>
        <r>
          <rPr>
            <sz val="11"/>
            <rFont val="Calibri"/>
          </rPr>
          <t>07:00-17:30 MANTENIMIENTO PREVENTIVO Y CONTROLES SISTEMÁTICOS</t>
        </r>
      </text>
    </comment>
    <comment ref="AM20" authorId="1" shapeId="0" xr:uid="{B979DD60-0885-4D18-A449-96DF0C03AA01}">
      <text>
        <r>
          <rPr>
            <sz val="11"/>
            <rFont val="Calibri"/>
          </rPr>
          <t>07:00-17:30 MANTENIMIENTO PREVENTIVO Y CONTROLES SISTEMÁTICOS</t>
        </r>
      </text>
    </comment>
    <comment ref="AA21" authorId="1" shapeId="0" xr:uid="{CE455EF1-9ED0-420F-B834-323EC5280E01}">
      <text>
        <r>
          <rPr>
            <sz val="11"/>
            <rFont val="Calibri"/>
          </rPr>
          <t>07:00-24:00 MANTENIMIENTO MAYOR + CAMBIO DE REÓSTATO UG1</t>
        </r>
      </text>
    </comment>
    <comment ref="AB21" authorId="1" shapeId="0" xr:uid="{5270AD08-4C01-4BBC-8628-3AC6CECEFBDD}">
      <text>
        <r>
          <rPr>
            <sz val="11"/>
            <rFont val="Calibri"/>
          </rPr>
          <t>00:00-24:00 MANTENIMIENTO MAYOR + CAMBIO DE REÓSTATO UG1</t>
        </r>
      </text>
    </comment>
    <comment ref="AC21" authorId="1" shapeId="0" xr:uid="{7C504D20-7BE4-43F4-9050-88792BC19B16}">
      <text>
        <r>
          <rPr>
            <sz val="11"/>
            <rFont val="Calibri"/>
          </rPr>
          <t>00:00-18:00 MANTENIMIENTO MAYOR + CAMBIO DE REÓSTATO UG1</t>
        </r>
      </text>
    </comment>
    <comment ref="AD22" authorId="1" shapeId="0" xr:uid="{11D6984A-56F9-4258-B013-8AF51E6C99B7}">
      <text>
        <r>
          <rPr>
            <sz val="11"/>
            <rFont val="Calibri"/>
          </rPr>
          <t>07:00-24:00 MANTENIMIENTO MAYOR + CAMBIO DE REÓSTATO UG2</t>
        </r>
      </text>
    </comment>
    <comment ref="AE22" authorId="1" shapeId="0" xr:uid="{FEB65055-C22F-4097-99D9-D69DAF5CBBE0}">
      <text>
        <r>
          <rPr>
            <sz val="11"/>
            <rFont val="Calibri"/>
          </rPr>
          <t>00:00-24:00 MANTENIMIENTO MAYOR + CAMBIO DE REÓSTATO UG2</t>
        </r>
      </text>
    </comment>
    <comment ref="AF22" authorId="1" shapeId="0" xr:uid="{44EC00A0-FDC2-48DC-B7D0-4901B32D5485}">
      <text>
        <r>
          <rPr>
            <sz val="11"/>
            <rFont val="Calibri"/>
          </rPr>
          <t>00:00-18:00 MANTENIMIENTO MAYOR + CAMBIO DE REÓSTATO UG2</t>
        </r>
      </text>
    </comment>
    <comment ref="AG23" authorId="1" shapeId="0" xr:uid="{FB543154-6861-4C40-A6B3-BCF1B44C8493}">
      <text>
        <r>
          <rPr>
            <sz val="11"/>
            <rFont val="Calibri"/>
          </rPr>
          <t>07:00-24:00 MANTENIMIENTO MAYOR + CAMBIO DE REÓSTATO UG3</t>
        </r>
      </text>
    </comment>
    <comment ref="AH23" authorId="1" shapeId="0" xr:uid="{9C32F155-9ADB-4E26-9A62-2E413B46864F}">
      <text>
        <r>
          <rPr>
            <sz val="11"/>
            <rFont val="Calibri"/>
          </rPr>
          <t>00:00-24:00 MANTENIMIENTO MAYOR + CAMBIO DE REÓSTATO UG3</t>
        </r>
      </text>
    </comment>
    <comment ref="AI23" authorId="1" shapeId="0" xr:uid="{76424A50-BAB9-4D31-AAA9-1E8BFCDEC860}">
      <text>
        <r>
          <rPr>
            <sz val="11"/>
            <rFont val="Calibri"/>
          </rPr>
          <t>00:00-18:00 MANTENIMIENTO MAYOR + CAMBIO DE REÓSTATO UG3</t>
        </r>
      </text>
    </comment>
    <comment ref="AD24" authorId="1" shapeId="0" xr:uid="{625E9909-A216-4348-980A-315371F4A20B}">
      <text>
        <r>
          <rPr>
            <sz val="11"/>
            <rFont val="Calibri"/>
          </rPr>
          <t>00:00-12:00 LAVADO DE COMPRESOR OFF-LINE.</t>
        </r>
      </text>
    </comment>
    <comment ref="AF24" authorId="1" shapeId="0" xr:uid="{76B223FC-E919-4D12-9822-62774F30C51A}">
      <text>
        <r>
          <rPr>
            <sz val="11"/>
            <rFont val="Calibri"/>
          </rPr>
          <t>00:00-12:00 LAVADO DE COMPRESOR OFF-LINE.</t>
        </r>
      </text>
    </comment>
    <comment ref="X25" authorId="1" shapeId="0" xr:uid="{6067AD3F-E4E7-41EE-97DA-AD6D87C0D066}">
      <text>
        <r>
          <rPr>
            <sz val="11"/>
            <rFont val="Calibri"/>
          </rPr>
          <t>00:00-24:00 LAVADO DE COMPRESOR OFF-LINE + CAMBIO DE FILTROS DE AIRE.</t>
        </r>
      </text>
    </comment>
    <comment ref="Y25" authorId="1" shapeId="0" xr:uid="{103C5249-8C2A-4C8C-AB2C-9D4931A62C7E}">
      <text>
        <r>
          <rPr>
            <sz val="11"/>
            <rFont val="Calibri"/>
          </rPr>
          <t>00:00-24:00 LAVADO DE COMPRESOR OFF-LINE + CAMBIO DE FILTROS DE AIRE.</t>
        </r>
      </text>
    </comment>
    <comment ref="Z25" authorId="1" shapeId="0" xr:uid="{450CD40A-CD6E-4856-A658-772E00DD67E8}">
      <text>
        <r>
          <rPr>
            <sz val="11"/>
            <rFont val="Calibri"/>
          </rPr>
          <t>00:00-24:00 LAVADO DE COMPRESOR OFF-LINE + CAMBIO DE FILTROS DE AIRE.</t>
        </r>
      </text>
    </comment>
    <comment ref="AL25" authorId="1" shapeId="0" xr:uid="{2E771EBB-91AC-48D2-BCC9-62F3FB84B36D}">
      <text>
        <r>
          <rPr>
            <sz val="11"/>
            <rFont val="Calibri"/>
          </rPr>
          <t>00:00-24:00 LAVADO DE COMPRESOR OFF-LINE + CAMBIO DE FILTROS DE AIRE.</t>
        </r>
      </text>
    </comment>
    <comment ref="AM25" authorId="1" shapeId="0" xr:uid="{74FC9644-B240-4101-A159-C03348E38A32}">
      <text>
        <r>
          <rPr>
            <sz val="11"/>
            <rFont val="Calibri"/>
          </rPr>
          <t>00:00-24:00 LAVADO DE COMPRESOR OFF-LINE + CAMBIO DE FILTROS DE AIRE.</t>
        </r>
      </text>
    </comment>
    <comment ref="AN25" authorId="1" shapeId="0" xr:uid="{6415724A-FF12-40EB-BDC8-5177955D8D41}">
      <text>
        <r>
          <rPr>
            <sz val="11"/>
            <rFont val="Calibri"/>
          </rPr>
          <t>00:00-24:00 LAVADO DE COMPRESOR OFF-LINE + CAMBIO DE FILTROS DE AIRE.</t>
        </r>
      </text>
    </comment>
    <comment ref="AE26" authorId="1" shapeId="0" xr:uid="{DA0A8A4D-FD4F-448E-BD2F-382B65BFD9B2}">
      <text>
        <r>
          <rPr>
            <sz val="11"/>
            <rFont val="Calibri"/>
          </rPr>
          <t>00:00-24:00 LAVADO DE COMPRESOR OFF-LINE + CAMBIO DE FILTROS DE AIRE</t>
        </r>
      </text>
    </comment>
    <comment ref="AF26" authorId="1" shapeId="0" xr:uid="{4A66C699-3A6B-472B-8D87-A991FFFA0D3D}">
      <text>
        <r>
          <rPr>
            <sz val="11"/>
            <rFont val="Calibri"/>
          </rPr>
          <t>00:00-24:00 LAVADO DE COMPRESOR OFF-LINE + CAMBIO DE FILTROS DE AIRE</t>
        </r>
      </text>
    </comment>
    <comment ref="AG26" authorId="1" shapeId="0" xr:uid="{A68D1547-F425-40E9-A8FF-BB44914FBA65}">
      <text>
        <r>
          <rPr>
            <sz val="11"/>
            <rFont val="Calibri"/>
          </rPr>
          <t>00:00-24:00 LAVADO DE COMPRESOR OFF-LINE + CAMBIO DE FILTROS DE AIRE</t>
        </r>
      </text>
    </comment>
    <comment ref="AI26" authorId="1" shapeId="0" xr:uid="{BCE6CDD4-0DE8-4E53-9917-9545E6BB88EB}">
      <text>
        <r>
          <rPr>
            <sz val="11"/>
            <rFont val="Calibri"/>
          </rPr>
          <t>00:00-24:00 LAVADO DE COMPRESOR OFF-LINE + CAMBIO DE FILTROS DE AIRE</t>
        </r>
      </text>
    </comment>
    <comment ref="AJ26" authorId="1" shapeId="0" xr:uid="{9F108D4F-9639-47AD-9785-358508B95B64}">
      <text>
        <r>
          <rPr>
            <sz val="11"/>
            <rFont val="Calibri"/>
          </rPr>
          <t>00:00-24:00 LAVADO DE COMPRESOR OFF-LINE + CAMBIO DE FILTROS DE AIRE</t>
        </r>
      </text>
    </comment>
    <comment ref="AK26" authorId="1" shapeId="0" xr:uid="{FD81A496-3E54-4B2E-8A7B-56375B13EA3E}">
      <text>
        <r>
          <rPr>
            <sz val="11"/>
            <rFont val="Calibri"/>
          </rPr>
          <t>00:00-24:00 LAVADO DE COMPRESOR OFF-LINE + CAMBIO DE FILTROS DE AIRE</t>
        </r>
      </text>
    </comment>
    <comment ref="N27" authorId="1" shapeId="0" xr:uid="{0912F55C-FF24-405E-9F3B-EAC94935321D}">
      <text>
        <r>
          <rPr>
            <sz val="11"/>
            <rFont val="Calibri"/>
          </rPr>
          <t>08:00-18:00 MANTENIMIENTO DE 80750 HRS</t>
        </r>
      </text>
    </comment>
    <comment ref="AB27" authorId="1" shapeId="0" xr:uid="{01DD3BAF-0B70-4916-9A01-2EAA88AF9DD8}">
      <text>
        <r>
          <rPr>
            <sz val="11"/>
            <rFont val="Calibri"/>
          </rPr>
          <t>06:00-24:00 MANTENIMIENTO DE 81000 HRS/LIMPIEZA DE CULATAS Y PISTONES</t>
        </r>
      </text>
    </comment>
    <comment ref="AC27" authorId="1" shapeId="0" xr:uid="{B2FD031C-3FD3-4B20-B0EF-A7324BC54FBE}">
      <text>
        <r>
          <rPr>
            <sz val="11"/>
            <rFont val="Calibri"/>
          </rPr>
          <t>00:00-24:00 MANTENIMIENTO DE 81000 HRS/LIMPIEZA DE CULATAS Y PISTONES</t>
        </r>
      </text>
    </comment>
    <comment ref="AD27" authorId="1" shapeId="0" xr:uid="{2757BD6A-45F7-4BB0-9D51-4FDBC287D8A9}">
      <text>
        <r>
          <rPr>
            <sz val="11"/>
            <rFont val="Calibri"/>
          </rPr>
          <t>00:00-24:00 MANTENIMIENTO DE 81000 HRS/LIMPIEZA DE CULATAS Y PISTONES</t>
        </r>
      </text>
    </comment>
    <comment ref="AE27" authorId="1" shapeId="0" xr:uid="{F3EE4A73-E891-4A9E-9177-523FC304221B}">
      <text>
        <r>
          <rPr>
            <sz val="11"/>
            <rFont val="Calibri"/>
          </rPr>
          <t>00:00-24:00 MANTENIMIENTO DE 81000 HRS/LIMPIEZA DE CULATAS Y PISTONES</t>
        </r>
      </text>
    </comment>
    <comment ref="AF27" authorId="1" shapeId="0" xr:uid="{409BEEFA-F871-4F17-A3D0-DD114D7C390E}">
      <text>
        <r>
          <rPr>
            <sz val="11"/>
            <rFont val="Calibri"/>
          </rPr>
          <t>00:00-24:00 MANTENIMIENTO DE 81000 HRS/LIMPIEZA DE CULATAS Y PISTONES</t>
        </r>
      </text>
    </comment>
    <comment ref="AG27" authorId="1" shapeId="0" xr:uid="{5FF4BAEB-C2D0-4A81-9E6E-8857E543EA17}">
      <text>
        <r>
          <rPr>
            <sz val="11"/>
            <rFont val="Calibri"/>
          </rPr>
          <t>00:00-24:00 MANTENIMIENTO DE 81000 HRS/LIMPIEZA DE CULATAS Y PISTONES</t>
        </r>
      </text>
    </comment>
    <comment ref="AH27" authorId="1" shapeId="0" xr:uid="{A39B8227-2840-4DB4-A584-F46336711BD5}">
      <text>
        <r>
          <rPr>
            <sz val="11"/>
            <rFont val="Calibri"/>
          </rPr>
          <t>00:00-24:00 MANTENIMIENTO DE 81000 HRS/LIMPIEZA DE CULATAS Y PISTONES</t>
        </r>
      </text>
    </comment>
    <comment ref="AI27" authorId="1" shapeId="0" xr:uid="{8F925752-D6DA-4859-81BA-205360F94DF2}">
      <text>
        <r>
          <rPr>
            <sz val="11"/>
            <rFont val="Calibri"/>
          </rPr>
          <t>00:00-24:00 MANTENIMIENTO DE 81000 HRS/LIMPIEZA DE CULATAS Y PISTONES</t>
        </r>
      </text>
    </comment>
    <comment ref="AJ27" authorId="1" shapeId="0" xr:uid="{7A56F891-1EA5-47EA-8205-7898D23558B5}">
      <text>
        <r>
          <rPr>
            <sz val="11"/>
            <rFont val="Calibri"/>
          </rPr>
          <t>00:00-24:00 MANTENIMIENTO DE 81000 HRS/LIMPIEZA DE CULATAS Y PISTONES</t>
        </r>
      </text>
    </comment>
    <comment ref="AK27" authorId="1" shapeId="0" xr:uid="{74D789D2-2F02-4ACE-A7BD-E2CFA28D21BC}">
      <text>
        <r>
          <rPr>
            <sz val="11"/>
            <rFont val="Calibri"/>
          </rPr>
          <t>00:00-24:00 MANTENIMIENTO DE 81000 HRS/LIMPIEZA DE CULATAS Y PISTONES</t>
        </r>
      </text>
    </comment>
    <comment ref="AL27" authorId="1" shapeId="0" xr:uid="{47A7D88A-9D29-4B1F-9934-BF0D9A9E4E53}">
      <text>
        <r>
          <rPr>
            <sz val="11"/>
            <rFont val="Calibri"/>
          </rPr>
          <t>00:00-24:00 MANTENIMIENTO DE 81000 HRS/LIMPIEZA DE CULATAS Y PISTONES</t>
        </r>
      </text>
    </comment>
    <comment ref="AM27" authorId="1" shapeId="0" xr:uid="{CBD69FD1-B185-46EF-8943-80608C52D2C5}">
      <text>
        <r>
          <rPr>
            <sz val="11"/>
            <rFont val="Calibri"/>
          </rPr>
          <t>00:00-24:00 MANTENIMIENTO DE 81000 HRS/LIMPIEZA DE CULATAS Y PISTONES</t>
        </r>
      </text>
    </comment>
    <comment ref="AN27" authorId="1" shapeId="0" xr:uid="{F5E343BA-DBAE-4D4A-B7A2-8888499CB6F8}">
      <text>
        <r>
          <rPr>
            <sz val="11"/>
            <rFont val="Calibri"/>
          </rPr>
          <t>00:00-24:00 MANTENIMIENTO DE 81000 HRS/LIMPIEZA DE CULATAS Y PISTONES</t>
        </r>
      </text>
    </comment>
    <comment ref="L28" authorId="1" shapeId="0" xr:uid="{7366D369-7637-49EF-95F8-418D5071892E}">
      <text>
        <r>
          <rPr>
            <sz val="11"/>
            <rFont val="Calibri"/>
          </rPr>
          <t>06:00-24:00 MANTENIMIENTO DE 81500 HRS/LIMPIEZA DE CULATAS Y PISTONES</t>
        </r>
      </text>
    </comment>
    <comment ref="M28" authorId="1" shapeId="0" xr:uid="{C37B3C60-EF32-46E0-A4F0-F70A521CA0FD}">
      <text>
        <r>
          <rPr>
            <sz val="11"/>
            <rFont val="Calibri"/>
          </rPr>
          <t>00:00-24:00 MANTENIMIENTO DE 81500 HRS/LIMPIEZA DE CULATAS Y PISTONES</t>
        </r>
      </text>
    </comment>
    <comment ref="N28" authorId="1" shapeId="0" xr:uid="{D4EEFFCE-8137-42B0-BAFA-E3323E4CB36C}">
      <text>
        <r>
          <rPr>
            <sz val="11"/>
            <rFont val="Calibri"/>
          </rPr>
          <t>00:00-24:00 MANTENIMIENTO DE 81500 HRS/LIMPIEZA DE CULATAS Y PISTONES</t>
        </r>
      </text>
    </comment>
    <comment ref="O28" authorId="1" shapeId="0" xr:uid="{7BC04C88-6B7B-4954-82B1-20E680A21E8B}">
      <text>
        <r>
          <rPr>
            <sz val="11"/>
            <rFont val="Calibri"/>
          </rPr>
          <t>00:00-24:00 MANTENIMIENTO DE 81500 HRS/LIMPIEZA DE CULATAS Y PISTONES</t>
        </r>
      </text>
    </comment>
    <comment ref="P28" authorId="1" shapeId="0" xr:uid="{A8C5CAA4-B3F0-49BC-9D15-79811A74A313}">
      <text>
        <r>
          <rPr>
            <sz val="11"/>
            <rFont val="Calibri"/>
          </rPr>
          <t>00:00-24:00 MANTENIMIENTO DE 81500 HRS/LIMPIEZA DE CULATAS Y PISTONES</t>
        </r>
      </text>
    </comment>
    <comment ref="Q28" authorId="1" shapeId="0" xr:uid="{D4CE5BB6-8766-4B9B-97A3-8031080A9026}">
      <text>
        <r>
          <rPr>
            <sz val="11"/>
            <rFont val="Calibri"/>
          </rPr>
          <t>00:00-24:00 MANTENIMIENTO DE 81500 HRS/LIMPIEZA DE CULATAS Y PISTONES</t>
        </r>
      </text>
    </comment>
    <comment ref="R28" authorId="1" shapeId="0" xr:uid="{824746FD-07EB-4D40-AE66-32269C17723B}">
      <text>
        <r>
          <rPr>
            <sz val="11"/>
            <rFont val="Calibri"/>
          </rPr>
          <t>00:00-24:00 MANTENIMIENTO DE 81500 HRS/LIMPIEZA DE CULATAS Y PISTONES</t>
        </r>
      </text>
    </comment>
    <comment ref="S28" authorId="1" shapeId="0" xr:uid="{9D40C5A8-C99F-4395-9C4A-BF29B87C3831}">
      <text>
        <r>
          <rPr>
            <sz val="11"/>
            <rFont val="Calibri"/>
          </rPr>
          <t>00:00-24:00 MANTENIMIENTO DE 81500 HRS/LIMPIEZA DE CULATAS Y PISTONES</t>
        </r>
      </text>
    </comment>
    <comment ref="T28" authorId="1" shapeId="0" xr:uid="{096976B5-5D1D-4E83-A27C-FBD4253E889C}">
      <text>
        <r>
          <rPr>
            <sz val="11"/>
            <rFont val="Calibri"/>
          </rPr>
          <t>00:00-24:00 MANTENIMIENTO DE 81500 HRS/LIMPIEZA DE CULATAS Y PISTONES</t>
        </r>
      </text>
    </comment>
    <comment ref="U28" authorId="1" shapeId="0" xr:uid="{BAF25263-E19D-4A4F-B6CE-70489A362444}">
      <text>
        <r>
          <rPr>
            <sz val="11"/>
            <rFont val="Calibri"/>
          </rPr>
          <t>00:00-24:00 MANTENIMIENTO DE 81500 HRS/LIMPIEZA DE CULATAS Y PISTONES</t>
        </r>
      </text>
    </comment>
    <comment ref="V28" authorId="1" shapeId="0" xr:uid="{0C781A1A-4984-4911-936E-347EBDAF9BC9}">
      <text>
        <r>
          <rPr>
            <sz val="11"/>
            <rFont val="Calibri"/>
          </rPr>
          <t>00:00-24:00 MANTENIMIENTO DE 81500 HRS/LIMPIEZA DE CULATAS Y PISTONES</t>
        </r>
      </text>
    </comment>
    <comment ref="W28" authorId="1" shapeId="0" xr:uid="{C346C7F3-70E7-42D1-BD85-4C0BF3009C01}">
      <text>
        <r>
          <rPr>
            <sz val="11"/>
            <rFont val="Calibri"/>
          </rPr>
          <t>00:00-24:00 MANTENIMIENTO DE 81500 HRS/LIMPIEZA DE CULATAS Y PISTONES</t>
        </r>
      </text>
    </comment>
    <comment ref="X28" authorId="1" shapeId="0" xr:uid="{21085F63-586F-48E3-B8A8-8CC02B1127AE}">
      <text>
        <r>
          <rPr>
            <sz val="11"/>
            <rFont val="Calibri"/>
          </rPr>
          <t>00:00-24:00 MANTENIMIENTO DE 81500 HRS/LIMPIEZA DE CULATAS Y PISTONES</t>
        </r>
      </text>
    </comment>
    <comment ref="Y28" authorId="1" shapeId="0" xr:uid="{2BA8F4E8-4C44-40AE-BF51-98B4121A776D}">
      <text>
        <r>
          <rPr>
            <sz val="11"/>
            <rFont val="Calibri"/>
          </rPr>
          <t>00:00-24:00 MANTENIMIENTO DE 81500 HRS/LIMPIEZA DE CULATAS Y PISTONES</t>
        </r>
      </text>
    </comment>
    <comment ref="Z28" authorId="1" shapeId="0" xr:uid="{6255A1E8-5541-4D11-9DA4-157469416741}">
      <text>
        <r>
          <rPr>
            <sz val="11"/>
            <rFont val="Calibri"/>
          </rPr>
          <t>00:00-24:00 MANTENIMIENTO DE 81500 HRS/LIMPIEZA DE CULATAS Y PISTONES</t>
        </r>
      </text>
    </comment>
    <comment ref="AD28" authorId="1" shapeId="0" xr:uid="{0244F6CC-BAE3-4E84-8DBA-0826978322CB}">
      <text>
        <r>
          <rPr>
            <sz val="11"/>
            <rFont val="Calibri"/>
          </rPr>
          <t>06:00-24:00 MANTENIMIENTO DE 81750 HRS /CALIBRACION DE VALVULAS</t>
        </r>
      </text>
    </comment>
    <comment ref="O29" authorId="1" shapeId="0" xr:uid="{9174D3E9-2525-435F-8822-297CC71CF1F0}">
      <text>
        <r>
          <rPr>
            <sz val="11"/>
            <rFont val="Calibri"/>
          </rPr>
          <t>08:00-18:00 MANTENIMIENTO DE 80250 HRS</t>
        </r>
      </text>
    </comment>
    <comment ref="AD29" authorId="1" shapeId="0" xr:uid="{E6A5B259-5D80-4CFB-90CB-555E3D7EF6E6}">
      <text>
        <r>
          <rPr>
            <sz val="11"/>
            <rFont val="Calibri"/>
          </rPr>
          <t>06:00-24:00 MANTENIMIENTO DE 80500 HRS</t>
        </r>
      </text>
    </comment>
    <comment ref="AN29" authorId="1" shapeId="0" xr:uid="{AA6A644A-DDFE-4BEE-9C6C-26C3145B2B30}">
      <text>
        <r>
          <rPr>
            <sz val="11"/>
            <rFont val="Calibri"/>
          </rPr>
          <t>08:00-24:00 MANTENIMIENTO DE 80750 HRS</t>
        </r>
      </text>
    </comment>
    <comment ref="AA30" authorId="1" shapeId="0" xr:uid="{FBEC915D-813B-4F0F-A718-F8D17F79651F}">
      <text>
        <r>
          <rPr>
            <sz val="11"/>
            <rFont val="Calibri"/>
          </rPr>
          <t>07:00-18:00 Central fuera de servicio por mantenimientos de celda de media tensión y trabajos en línea L-2170.</t>
        </r>
      </text>
    </comment>
    <comment ref="AB30" authorId="1" shapeId="0" xr:uid="{046B5EB6-0F52-4FDA-923F-AD430AD4ADBD}">
      <text>
        <r>
          <rPr>
            <sz val="11"/>
            <rFont val="Calibri"/>
          </rPr>
          <t>07:00-18:00 Central fuera de servicio por mantenimientos de celda de media tensión y trabajos en línea L-2170.</t>
        </r>
      </text>
    </comment>
    <comment ref="AC30" authorId="1" shapeId="0" xr:uid="{C47083A9-6337-42D2-BEB8-F2522B637161}">
      <text>
        <r>
          <rPr>
            <sz val="11"/>
            <rFont val="Calibri"/>
          </rPr>
          <t>07:00-18:00 Central fuera de servicio por mantenimientos de celda de media tensión y trabajos en línea L-2170.</t>
        </r>
      </text>
    </comment>
    <comment ref="AD30" authorId="1" shapeId="0" xr:uid="{BFD9FF5B-ABFC-4991-B29D-A1A319C32E95}">
      <text>
        <r>
          <rPr>
            <sz val="11"/>
            <rFont val="Calibri"/>
          </rPr>
          <t>07:00-18:00 Central fuera de servicio por mantenimiento de celda de media tensión y trabajos en línea L-2170.</t>
        </r>
      </text>
    </comment>
    <comment ref="AI31" authorId="1" shapeId="0" xr:uid="{A70F5D1C-4B2B-41B7-9133-F54872D0C046}">
      <text>
        <r>
          <rPr>
            <sz val="11"/>
            <rFont val="Calibri"/>
          </rPr>
          <t>07:00-18:00 LIMPIEZA DE TOMA CUT OFF</t>
        </r>
      </text>
    </comment>
    <comment ref="L32" authorId="1" shapeId="0" xr:uid="{553411D2-12C9-4032-A26C-2DA267A3FE4D}">
      <text>
        <r>
          <rPr>
            <sz val="11"/>
            <rFont val="Calibri"/>
          </rPr>
          <t>07:00-24:00 MANTENIMIENTO MAYOR + LIMPIEZA DE GENERADOR UG1</t>
        </r>
      </text>
    </comment>
    <comment ref="M32" authorId="1" shapeId="0" xr:uid="{856F058F-9E37-4268-82EA-EE0ADFD8AEBE}">
      <text>
        <r>
          <rPr>
            <sz val="11"/>
            <rFont val="Calibri"/>
          </rPr>
          <t>00:00-24:00 MANTENIMIENTO MAYOR + LIMPIEZA DE GENERADOR UG1</t>
        </r>
      </text>
    </comment>
    <comment ref="N32" authorId="1" shapeId="0" xr:uid="{D8FDF013-D011-45D4-BF7E-43885F194E7A}">
      <text>
        <r>
          <rPr>
            <sz val="11"/>
            <rFont val="Calibri"/>
          </rPr>
          <t>00:00-24:00 MANTENIMIENTO MAYOR + LIMPIEZA DE GENERADOR UG1</t>
        </r>
      </text>
    </comment>
    <comment ref="O32" authorId="1" shapeId="0" xr:uid="{B6A0F96E-ED74-4B0C-934E-F87DABFFE51E}">
      <text>
        <r>
          <rPr>
            <sz val="11"/>
            <rFont val="Calibri"/>
          </rPr>
          <t>00:00-18:00 MANTENIMIENTO MAYOR + LIMPIEZA DE GENERADOR UG1</t>
        </r>
      </text>
    </comment>
    <comment ref="S33" authorId="1" shapeId="0" xr:uid="{7BC42A0A-2DFC-4DF5-ADF7-F3DA8E11F378}">
      <text>
        <r>
          <rPr>
            <sz val="11"/>
            <rFont val="Calibri"/>
          </rPr>
          <t>07:00-24:00 MANTENIMIENTO MAYOR + LIMPIEZA DE GENERADOR UG2</t>
        </r>
      </text>
    </comment>
    <comment ref="T33" authorId="1" shapeId="0" xr:uid="{FF420A97-E7F2-4A50-AA79-2508E70878FC}">
      <text>
        <r>
          <rPr>
            <sz val="11"/>
            <rFont val="Calibri"/>
          </rPr>
          <t>00:00-24:00 MANTENIMIENTO MAYOR + LIMPIEZA DE GENERADOR UG2</t>
        </r>
      </text>
    </comment>
    <comment ref="U33" authorId="1" shapeId="0" xr:uid="{E54A66E9-CA9B-46B5-8282-6B9ADB083617}">
      <text>
        <r>
          <rPr>
            <sz val="11"/>
            <rFont val="Calibri"/>
          </rPr>
          <t>00:00-24:00 MANTENIMIENTO MAYOR + LIMPIEZA DE GENERADOR UG2</t>
        </r>
      </text>
    </comment>
    <comment ref="V33" authorId="1" shapeId="0" xr:uid="{FBFEDDC4-136D-42A2-A5B7-C5862B99E209}">
      <text>
        <r>
          <rPr>
            <sz val="11"/>
            <rFont val="Calibri"/>
          </rPr>
          <t>00:00-18:00 MANTENIMIENTO MAYOR + LIMPIEZA DE GENERADOR UG2</t>
        </r>
      </text>
    </comment>
    <comment ref="P34" authorId="1" shapeId="0" xr:uid="{80F69B93-FC43-4A5B-A94D-DB547063ECF9}">
      <text>
        <r>
          <rPr>
            <sz val="11"/>
            <rFont val="Calibri"/>
          </rPr>
          <t>07:00-17:00 REV. HID Y PRUEBAS DE COMPONENTES DE TURBINA / MBO-GENERADOR  -YANANGO</t>
        </r>
      </text>
    </comment>
    <comment ref="N35" authorId="1" shapeId="0" xr:uid="{2CEC75CF-6188-43CF-BCFF-55CC4C2C3832}">
      <text>
        <r>
          <rPr>
            <sz val="11"/>
            <rFont val="Calibri"/>
          </rPr>
          <t>07:00-24:00 INSPECCIÓN HGP TG-1</t>
        </r>
      </text>
    </comment>
    <comment ref="O35" authorId="1" shapeId="0" xr:uid="{BC76CDAC-1CEB-4CEF-959E-486AE424EAB5}">
      <text>
        <r>
          <rPr>
            <sz val="11"/>
            <rFont val="Calibri"/>
          </rPr>
          <t>00:00-19:00 INSPECCIÓN HGP TG-1</t>
        </r>
      </text>
    </comment>
    <comment ref="AI36" authorId="1" shapeId="0" xr:uid="{9858A016-3E1F-4C2A-AE33-7EE8D3B97C86}">
      <text>
        <r>
          <rPr>
            <sz val="11"/>
            <rFont val="Calibri"/>
          </rPr>
          <t>08:00-13:30 PRUEBAS DE AJUSTE DE CURVA DE AGUA ILO31 POR REQUERIMIENTO LMP - TG1</t>
        </r>
      </text>
    </comment>
    <comment ref="AI37" authorId="1" shapeId="0" xr:uid="{D3D3A7C3-D9B2-470D-B9CE-805380B0D412}">
      <text>
        <r>
          <rPr>
            <sz val="11"/>
            <rFont val="Calibri"/>
          </rPr>
          <t>15:00-20:30 PRUEBAS DE AJUSTE DE CURVA DE AGUA ILO31 POR REQUERIMIENTO LMP - TG2</t>
        </r>
      </text>
    </comment>
    <comment ref="L38" authorId="1" shapeId="0" xr:uid="{6A8B055D-BE16-4629-9134-9F21DCE50B4B}">
      <text>
        <r>
          <rPr>
            <sz val="11"/>
            <rFont val="Calibri"/>
          </rPr>
          <t>07:00-24:00 MANTENIMIENTO GRUPO AUXILIAR GT-2.</t>
        </r>
      </text>
    </comment>
    <comment ref="M38" authorId="1" shapeId="0" xr:uid="{1E84E211-6A36-42B3-90C8-EEF28CCD767A}">
      <text>
        <r>
          <rPr>
            <sz val="11"/>
            <rFont val="Calibri"/>
          </rPr>
          <t>00:00-24:00 MANTENIMIENTO GRUPO AUXILIAR GT-2.</t>
        </r>
      </text>
    </comment>
    <comment ref="N38" authorId="1" shapeId="0" xr:uid="{A02FED64-13D0-4400-BF66-DB0AE8A196F7}">
      <text>
        <r>
          <rPr>
            <sz val="11"/>
            <rFont val="Calibri"/>
          </rPr>
          <t>00:00-24:00 MANTENIMIENTO GRUPO AUXILIAR GT-2.</t>
        </r>
      </text>
    </comment>
    <comment ref="O38" authorId="1" shapeId="0" xr:uid="{CCD16A4D-7CD8-406C-8814-41F164A348F7}">
      <text>
        <r>
          <rPr>
            <sz val="11"/>
            <rFont val="Calibri"/>
          </rPr>
          <t>00:00-24:00 MANTENIMIENTO GRUPO AUXILIAR GT-2.</t>
        </r>
      </text>
    </comment>
    <comment ref="P38" authorId="1" shapeId="0" xr:uid="{AEC4D9C1-DC42-4BC5-8A2B-A00D261880EB}">
      <text>
        <r>
          <rPr>
            <sz val="11"/>
            <rFont val="Calibri"/>
          </rPr>
          <t>00:00-19:00 MANTENIMIENTO GRUPO AUXILIAR GT-2.</t>
        </r>
      </text>
    </comment>
    <comment ref="P39" authorId="1" shapeId="0" xr:uid="{70B8F82F-A6D4-4A55-9ADC-DECCDCF2B29B}">
      <text>
        <r>
          <rPr>
            <sz val="11"/>
            <rFont val="Calibri"/>
          </rPr>
          <t>07:00-15:00 Mantenimiento Electromecánico Plan 1</t>
        </r>
      </text>
    </comment>
    <comment ref="Z40" authorId="1" shapeId="0" xr:uid="{43D42AEB-722B-4138-BE3A-39F3EA836679}">
      <text>
        <r>
          <rPr>
            <sz val="11"/>
            <rFont val="Calibri"/>
          </rPr>
          <t>07:00-15:00 Mantenimiento Electromecánico Plan 1</t>
        </r>
      </text>
    </comment>
    <comment ref="O41" authorId="1" shapeId="0" xr:uid="{47A94D6F-0075-422B-8C50-7F8F4FC3CD28}">
      <text>
        <r>
          <rPr>
            <sz val="11"/>
            <rFont val="Calibri"/>
          </rPr>
          <t>07:00-15:00 Mantenimiento Electromecánico Plan 1</t>
        </r>
      </text>
    </comment>
    <comment ref="AE42" authorId="1" shapeId="0" xr:uid="{35F4DC08-EEBC-435A-BF38-4A61556CD847}">
      <text>
        <r>
          <rPr>
            <sz val="11"/>
            <rFont val="Calibri"/>
          </rPr>
          <t>07:00-15:00 Mantenimiento Electromecánico Plan 1</t>
        </r>
      </text>
    </comment>
    <comment ref="J43" authorId="1" shapeId="0" xr:uid="{5CB35E08-3021-4E11-A22D-4DFC9D352200}">
      <text>
        <r>
          <rPr>
            <sz val="11"/>
            <rFont val="Calibri"/>
          </rPr>
          <t>00:00-17:00 INSPECCION DE GENERADOR</t>
        </r>
      </text>
    </comment>
    <comment ref="K44" authorId="1" shapeId="0" xr:uid="{5F92169B-1C71-4C84-A191-BF238C3D6F01}">
      <text>
        <r>
          <rPr>
            <sz val="11"/>
            <rFont val="Calibri"/>
          </rPr>
          <t>00:00-17:00 INSPECCION DE GENERADOR</t>
        </r>
      </text>
    </comment>
    <comment ref="L45" authorId="1" shapeId="0" xr:uid="{273350B5-8FE7-4697-A729-4F9932846627}">
      <text>
        <r>
          <rPr>
            <sz val="11"/>
            <rFont val="Calibri"/>
          </rPr>
          <t>00:00-17:00 INSPECCION DE GENERADOR</t>
        </r>
      </text>
    </comment>
    <comment ref="Y46" authorId="1" shapeId="0" xr:uid="{D62E0124-4156-4C85-BEE9-DCB549F66687}">
      <text>
        <r>
          <rPr>
            <sz val="11"/>
            <rFont val="Calibri"/>
          </rPr>
          <t>00:00-17:00 INSPECCION DE GENERADOR</t>
        </r>
      </text>
    </comment>
    <comment ref="AB47" authorId="1" shapeId="0" xr:uid="{1D7B519C-8DC2-4F63-A1CC-0881B2B16EFA}">
      <text>
        <r>
          <rPr>
            <sz val="11"/>
            <rFont val="Calibri"/>
          </rPr>
          <t>08:00-13:00 Inspección de los componentes de la turbina del Grupo de Generación N° 1 de la CH Rucuy</t>
        </r>
      </text>
    </comment>
    <comment ref="AC48" authorId="1" shapeId="0" xr:uid="{67BCBD39-864F-4F49-B26B-5FC590178660}">
      <text>
        <r>
          <rPr>
            <sz val="11"/>
            <rFont val="Calibri"/>
          </rPr>
          <t>08:00-18:00 Reemplazo de Rodete del Grupo de Generación N° 2 de la CH Rucuy</t>
        </r>
      </text>
    </comment>
    <comment ref="J49" authorId="1" shapeId="0" xr:uid="{0A03161E-C80F-409A-A2F4-36E905562B89}">
      <text>
        <r>
          <rPr>
            <sz val="11"/>
            <rFont val="Calibri"/>
          </rPr>
          <t>00:00-24:00 MANTENIMIENTO MAYOR DE GENERADOR</t>
        </r>
      </text>
    </comment>
    <comment ref="K49" authorId="1" shapeId="0" xr:uid="{27893D19-DA3E-4432-AE1E-17A5CEF55717}">
      <text>
        <r>
          <rPr>
            <sz val="11"/>
            <rFont val="Calibri"/>
          </rPr>
          <t>00:00-24:00 MANTENIMIENTO MAYOR DE GENERADOR</t>
        </r>
      </text>
    </comment>
    <comment ref="L49" authorId="1" shapeId="0" xr:uid="{205F360E-95C2-4AA7-9258-07963F305FC9}">
      <text>
        <r>
          <rPr>
            <sz val="11"/>
            <rFont val="Calibri"/>
          </rPr>
          <t>00:00-24:00 MANTENIMIENTO MAYOR DE GENERADOR</t>
        </r>
      </text>
    </comment>
    <comment ref="M49" authorId="1" shapeId="0" xr:uid="{280E3D4B-7632-4B40-B518-3DDA15FD5B58}">
      <text>
        <r>
          <rPr>
            <sz val="11"/>
            <rFont val="Calibri"/>
          </rPr>
          <t>00:00-24:00 MANTENIMIENTO MAYOR DE GENERADOR</t>
        </r>
      </text>
    </comment>
    <comment ref="N49" authorId="1" shapeId="0" xr:uid="{D943BC49-44E1-49C6-894C-917C082337C3}">
      <text>
        <r>
          <rPr>
            <sz val="11"/>
            <rFont val="Calibri"/>
          </rPr>
          <t>00:00-24:00 MANTENIMIENTO MAYOR DE GENERADOR</t>
        </r>
      </text>
    </comment>
    <comment ref="O49" authorId="1" shapeId="0" xr:uid="{AB256661-22B7-45C1-BC1B-270CCD0AC3CC}">
      <text>
        <r>
          <rPr>
            <sz val="11"/>
            <rFont val="Calibri"/>
          </rPr>
          <t>00:00-24:00 MANTENIMIENTO MAYOR DE GENERADOR</t>
        </r>
      </text>
    </comment>
    <comment ref="P49" authorId="1" shapeId="0" xr:uid="{E87A6B2B-F990-4DBE-B566-77002FA253FD}">
      <text>
        <r>
          <rPr>
            <sz val="11"/>
            <rFont val="Calibri"/>
          </rPr>
          <t>00:00-24:00 MANTENIMIENTO MAYOR DE GENERADOR</t>
        </r>
      </text>
    </comment>
    <comment ref="Q49" authorId="1" shapeId="0" xr:uid="{BC47CBC4-1FC1-4AB0-9A73-D0BF44E38D83}">
      <text>
        <r>
          <rPr>
            <sz val="11"/>
            <rFont val="Calibri"/>
          </rPr>
          <t>00:00-24:00 MANTENIMIENTO MAYOR DE GENERADOR</t>
        </r>
      </text>
    </comment>
    <comment ref="R49" authorId="1" shapeId="0" xr:uid="{7C56E800-4A21-46CB-92C5-12F191B0556F}">
      <text>
        <r>
          <rPr>
            <sz val="11"/>
            <rFont val="Calibri"/>
          </rPr>
          <t>00:00-24:00 MANTENIMIENTO MAYOR DE GENERADOR</t>
        </r>
      </text>
    </comment>
    <comment ref="S49" authorId="1" shapeId="0" xr:uid="{A0D6700E-3AB4-46DD-AF70-9942E40D18E8}">
      <text>
        <r>
          <rPr>
            <sz val="11"/>
            <rFont val="Calibri"/>
          </rPr>
          <t>00:00-24:00 MANTENIMIENTO MAYOR DE GENERADOR</t>
        </r>
      </text>
    </comment>
    <comment ref="T49" authorId="1" shapeId="0" xr:uid="{175E6A28-AFC2-4DA2-8830-A82559E2925A}">
      <text>
        <r>
          <rPr>
            <sz val="11"/>
            <rFont val="Calibri"/>
          </rPr>
          <t>00:00-24:00 MANTENIMIENTO MAYOR DE GENERADOR</t>
        </r>
      </text>
    </comment>
    <comment ref="U49" authorId="1" shapeId="0" xr:uid="{58CE160A-891D-45FA-959E-868133D66A15}">
      <text>
        <r>
          <rPr>
            <sz val="11"/>
            <rFont val="Calibri"/>
          </rPr>
          <t>00:00-24:00 MANTENIMIENTO MAYOR DE GENERADOR</t>
        </r>
      </text>
    </comment>
    <comment ref="V49" authorId="1" shapeId="0" xr:uid="{D6AB9FC7-181D-4F14-880A-CFDA342AA9E5}">
      <text>
        <r>
          <rPr>
            <sz val="11"/>
            <rFont val="Calibri"/>
          </rPr>
          <t>00:00-24:00 MANTENIMIENTO MAYOR DE GENERADOR</t>
        </r>
      </text>
    </comment>
    <comment ref="W49" authorId="1" shapeId="0" xr:uid="{43720A1F-5B43-4AC6-8159-537EE8EF8A72}">
      <text>
        <r>
          <rPr>
            <sz val="11"/>
            <rFont val="Calibri"/>
          </rPr>
          <t>00:00-24:00 MANTENIMIENTO MAYOR DE GENERADOR</t>
        </r>
      </text>
    </comment>
    <comment ref="X49" authorId="1" shapeId="0" xr:uid="{1B96E1FA-CA59-41E4-AC8C-8F8DDE8506DC}">
      <text>
        <r>
          <rPr>
            <sz val="11"/>
            <rFont val="Calibri"/>
          </rPr>
          <t>00:00-24:00 MANTENIMIENTO MAYOR DE GENERADOR</t>
        </r>
      </text>
    </comment>
    <comment ref="Y49" authorId="1" shapeId="0" xr:uid="{A6386C1C-A406-4074-B1C3-D2F570944BFD}">
      <text>
        <r>
          <rPr>
            <sz val="11"/>
            <rFont val="Calibri"/>
          </rPr>
          <t>00:00-24:00 MANTENIMIENTO MAYOR DE GENERADOR</t>
        </r>
      </text>
    </comment>
    <comment ref="Z49" authorId="1" shapeId="0" xr:uid="{82B2133E-C26B-4A58-BF5F-7F3AFA9F45C2}">
      <text>
        <r>
          <rPr>
            <sz val="11"/>
            <rFont val="Calibri"/>
          </rPr>
          <t>00:00-24:00 MANTENIMIENTO MAYOR DE GENERADOR</t>
        </r>
      </text>
    </comment>
    <comment ref="AA49" authorId="1" shapeId="0" xr:uid="{1B83FD8E-BD85-4507-830C-E0A840E9942C}">
      <text>
        <r>
          <rPr>
            <sz val="11"/>
            <rFont val="Calibri"/>
          </rPr>
          <t>00:00-24:00 MANTENIMIENTO MAYOR DE GENERADOR</t>
        </r>
      </text>
    </comment>
    <comment ref="AB49" authorId="1" shapeId="0" xr:uid="{94C5EF26-3589-4EAD-8A38-637F5E056A7F}">
      <text>
        <r>
          <rPr>
            <sz val="11"/>
            <rFont val="Calibri"/>
          </rPr>
          <t>00:00-24:00 MANTENIMIENTO MAYOR DE GENERADOR</t>
        </r>
      </text>
    </comment>
    <comment ref="AC49" authorId="1" shapeId="0" xr:uid="{26385628-E927-4805-A9FF-7388DA935686}">
      <text>
        <r>
          <rPr>
            <sz val="11"/>
            <rFont val="Calibri"/>
          </rPr>
          <t>00:00-24:00 MANTENIMIENTO MAYOR DE GENERADOR</t>
        </r>
      </text>
    </comment>
    <comment ref="AD49" authorId="1" shapeId="0" xr:uid="{210F0370-02C9-4A02-95D4-0C80B7CFCD63}">
      <text>
        <r>
          <rPr>
            <sz val="11"/>
            <rFont val="Calibri"/>
          </rPr>
          <t>00:00-24:00 MANTENIMIENTO MAYOR DE GENERADOR</t>
        </r>
      </text>
    </comment>
    <comment ref="AE49" authorId="1" shapeId="0" xr:uid="{564151B0-8DA2-4A42-A7FB-F76501943FE0}">
      <text>
        <r>
          <rPr>
            <sz val="11"/>
            <rFont val="Calibri"/>
          </rPr>
          <t>00:00-24:00 MANTENIMIENTO MAYOR DE GENERADOR</t>
        </r>
      </text>
    </comment>
    <comment ref="AF49" authorId="1" shapeId="0" xr:uid="{36BFFDA2-F043-4587-B867-3AC7B4906C0D}">
      <text>
        <r>
          <rPr>
            <sz val="11"/>
            <rFont val="Calibri"/>
          </rPr>
          <t>00:00-24:00 MANTENIMIENTO MAYOR DE GENERADOR</t>
        </r>
      </text>
    </comment>
    <comment ref="AG49" authorId="1" shapeId="0" xr:uid="{E3FA6CE6-D87B-4A31-A06E-53665B9DB171}">
      <text>
        <r>
          <rPr>
            <sz val="11"/>
            <rFont val="Calibri"/>
          </rPr>
          <t>00:00-24:00 MANTENIMIENTO MAYOR DE GENERADOR</t>
        </r>
      </text>
    </comment>
    <comment ref="AH49" authorId="1" shapeId="0" xr:uid="{8D90DB6A-D0EE-43BE-9A4C-595CFFB532AE}">
      <text>
        <r>
          <rPr>
            <sz val="11"/>
            <rFont val="Calibri"/>
          </rPr>
          <t>00:00-24:00 MANTENIMIENTO MAYOR DE GENERADOR</t>
        </r>
      </text>
    </comment>
    <comment ref="AI49" authorId="1" shapeId="0" xr:uid="{D60F24D8-0BD3-485F-BE29-A7A42470E861}">
      <text>
        <r>
          <rPr>
            <sz val="11"/>
            <rFont val="Calibri"/>
          </rPr>
          <t>00:00-24:00 MANTENIMIENTO MAYOR DE GENERADOR</t>
        </r>
      </text>
    </comment>
    <comment ref="AJ49" authorId="1" shapeId="0" xr:uid="{B858D7CE-FB05-40E4-84BA-0C9EFD2C29CB}">
      <text>
        <r>
          <rPr>
            <sz val="11"/>
            <rFont val="Calibri"/>
          </rPr>
          <t>00:00-24:00 MANTENIMIENTO MAYOR DE GENERADOR</t>
        </r>
      </text>
    </comment>
    <comment ref="AK49" authorId="1" shapeId="0" xr:uid="{A89DE8EB-6D2D-4569-8C80-20E3BE2D2A9B}">
      <text>
        <r>
          <rPr>
            <sz val="11"/>
            <rFont val="Calibri"/>
          </rPr>
          <t>00:00-24:00 MANTENIMIENTO MAYOR DE GENERADOR</t>
        </r>
      </text>
    </comment>
    <comment ref="AL49" authorId="1" shapeId="0" xr:uid="{4FC5D29A-43E8-40F7-B65A-4E571FA2E4F4}">
      <text>
        <r>
          <rPr>
            <sz val="11"/>
            <rFont val="Calibri"/>
          </rPr>
          <t>00:00-24:00 MANTENIMIENTO MAYOR DE GENERADOR</t>
        </r>
      </text>
    </comment>
    <comment ref="AM49" authorId="1" shapeId="0" xr:uid="{11597E10-5C84-43D7-A6E6-44E310256922}">
      <text>
        <r>
          <rPr>
            <sz val="11"/>
            <rFont val="Calibri"/>
          </rPr>
          <t>00:00-24:00 MANTENIMIENTO MAYOR DE GENERADOR</t>
        </r>
      </text>
    </comment>
    <comment ref="AN49" authorId="1" shapeId="0" xr:uid="{9A4D93A5-712B-4F48-9C27-C7C43A5AE15F}">
      <text>
        <r>
          <rPr>
            <sz val="11"/>
            <rFont val="Calibri"/>
          </rPr>
          <t>00:00-24:00 MANTENIMIENTO MAYOR DE GENERADOR</t>
        </r>
      </text>
    </comment>
    <comment ref="O50" authorId="1" shapeId="0" xr:uid="{9914E082-C352-498B-9F43-81F6144596C1}">
      <text>
        <r>
          <rPr>
            <sz val="11"/>
            <rFont val="Calibri"/>
          </rPr>
          <t>07:00-17:00 CONFIGURACIÓN Y PRUEBAS MIGRACIÓN SCADA SICAM 230 A ZENON G1</t>
        </r>
      </text>
    </comment>
    <comment ref="P50" authorId="1" shapeId="0" xr:uid="{2DAEA7F9-6F81-4507-866B-0741D8268EA5}">
      <text>
        <r>
          <rPr>
            <sz val="11"/>
            <rFont val="Calibri"/>
          </rPr>
          <t>07:00-17:00 CONFIGURACIÓN Y PRUEBAS MIGRACIÓN SCADA SICAM 230 A ZENON G1.</t>
        </r>
      </text>
    </comment>
    <comment ref="Q51" authorId="1" shapeId="0" xr:uid="{47478425-72EB-4E8F-A334-76D686C78715}">
      <text>
        <r>
          <rPr>
            <sz val="11"/>
            <rFont val="Calibri"/>
          </rPr>
          <t>07:00-17:00 CONFIGURACIÓN Y PRUEBAS MIGRACIÓN SCADA SICAM 230 A ZENON G2</t>
        </r>
      </text>
    </comment>
    <comment ref="R51" authorId="1" shapeId="0" xr:uid="{3683B9C5-ADF0-441C-93E3-61A26C5D1F53}">
      <text>
        <r>
          <rPr>
            <sz val="11"/>
            <rFont val="Calibri"/>
          </rPr>
          <t>07:00-17:00 CONFIGURACIÓN Y PRUEBAS MIGRACIÓN SCADA SICAM 230 A ZENON G2</t>
        </r>
      </text>
    </comment>
    <comment ref="S52" authorId="1" shapeId="0" xr:uid="{DD7FC448-C36F-47D4-93C7-4322D3A32172}">
      <text>
        <r>
          <rPr>
            <sz val="11"/>
            <rFont val="Calibri"/>
          </rPr>
          <t>07:00-17:00 CONFIGURACIÓN Y PRUEBAS MIGRACIÓN SCADA SICAM 230 A ZENON G3</t>
        </r>
      </text>
    </comment>
    <comment ref="T52" authorId="1" shapeId="0" xr:uid="{1E4E2A57-5B07-4687-BF21-C4CAC260B451}">
      <text>
        <r>
          <rPr>
            <sz val="11"/>
            <rFont val="Calibri"/>
          </rPr>
          <t>07:00-17:00 CONFIGURACIÓN Y PRUEBAS MIGRACIÓN SCADA SICAM 230 A ZENON G3</t>
        </r>
      </text>
    </comment>
    <comment ref="M53" authorId="1" shapeId="0" xr:uid="{53DF3E65-FD1A-4A7A-A2B0-8CF563CACFF6}">
      <text>
        <r>
          <rPr>
            <sz val="11"/>
            <rFont val="Calibri"/>
          </rPr>
          <t>08:00-24:00 MANTENIMIENTO MAYOR UG1</t>
        </r>
      </text>
    </comment>
    <comment ref="N53" authorId="1" shapeId="0" xr:uid="{BDEA9099-EABD-4616-B24E-4F829DF4F712}">
      <text>
        <r>
          <rPr>
            <sz val="11"/>
            <rFont val="Calibri"/>
          </rPr>
          <t>00:00-24:00 MANTENIMIENTO MAYOR UG1</t>
        </r>
      </text>
    </comment>
    <comment ref="O53" authorId="1" shapeId="0" xr:uid="{47323151-A153-47C8-A5B8-EA37D76A39C8}">
      <text>
        <r>
          <rPr>
            <sz val="11"/>
            <rFont val="Calibri"/>
          </rPr>
          <t>00:00-24:00 MANTENIMIENTO MAYOR UG1</t>
        </r>
      </text>
    </comment>
    <comment ref="P53" authorId="1" shapeId="0" xr:uid="{7B83CC55-6734-4838-86B2-08023625DED3}">
      <text>
        <r>
          <rPr>
            <sz val="11"/>
            <rFont val="Calibri"/>
          </rPr>
          <t>00:00-18:00 MANTENIMIENTO MAYOR UG1</t>
        </r>
      </text>
    </comment>
    <comment ref="T54" authorId="1" shapeId="0" xr:uid="{7488BA59-61BF-4D2C-BDB6-CF05B0DFA3D8}">
      <text>
        <r>
          <rPr>
            <sz val="11"/>
            <rFont val="Calibri"/>
          </rPr>
          <t>08:00-24:00 MANTENIMIENTO MAYOR UG2</t>
        </r>
      </text>
    </comment>
    <comment ref="U54" authorId="1" shapeId="0" xr:uid="{37A81D00-DDE1-4A07-869F-86F437DEE451}">
      <text>
        <r>
          <rPr>
            <sz val="11"/>
            <rFont val="Calibri"/>
          </rPr>
          <t>00:00-24:00 MANTENIMIENTO MAYOR UG2</t>
        </r>
      </text>
    </comment>
    <comment ref="V54" authorId="1" shapeId="0" xr:uid="{58E2E0A0-AA86-499A-A227-1CC984793D55}">
      <text>
        <r>
          <rPr>
            <sz val="11"/>
            <rFont val="Calibri"/>
          </rPr>
          <t>00:00-24:00 MANTENIMIENTO MAYOR UG2</t>
        </r>
      </text>
    </comment>
    <comment ref="W54" authorId="1" shapeId="0" xr:uid="{AD46C8AB-82C9-4A0E-B213-4AE46F0F8FE9}">
      <text>
        <r>
          <rPr>
            <sz val="11"/>
            <rFont val="Calibri"/>
          </rPr>
          <t>00:00-13:00 MANTENIMIENTO MAYOR UG2</t>
        </r>
      </text>
    </comment>
    <comment ref="Q55" authorId="1" shapeId="0" xr:uid="{9E012B1E-4C15-4CD7-8FF9-022E5881B985}">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R55" authorId="1" shapeId="0" xr:uid="{6F813AD3-099F-4F8C-A0CF-5CB671ACAF17}">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S55" authorId="1" shapeId="0" xr:uid="{9F649E63-1036-4CAA-A6A1-9A422F3CE88B}">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T55" authorId="1" shapeId="0" xr:uid="{02F0C115-BA60-42C0-959C-94B8F6F16F32}">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U55" authorId="1" shapeId="0" xr:uid="{E6863B1C-A576-48EE-8441-DB253B90B715}">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V55" authorId="1" shapeId="0" xr:uid="{B8EE399A-75C2-4835-B19B-F58448753AB3}">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W55" authorId="1" shapeId="0" xr:uid="{3A819B6A-9347-4A8F-A507-4991B04ED73D}">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X55" authorId="1" shapeId="0" xr:uid="{F4696634-C190-45A3-936A-17D7923BFE06}">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Y55" authorId="1" shapeId="0" xr:uid="{0EEC6B20-D6FE-4F31-B078-DEF6EFF7466A}">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Z55" authorId="1" shapeId="0" xr:uid="{E8C7BBA3-68FE-4C3D-A42A-994E27D5EAA1}">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A55" authorId="1" shapeId="0" xr:uid="{4E56A52B-3C72-4B55-8AE3-8DF60F95FC52}">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B55" authorId="1" shapeId="0" xr:uid="{E10A75BC-D675-4725-988D-71D4EB981C0E}">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C55" authorId="1" shapeId="0" xr:uid="{7A0AF658-894B-44F1-93A5-7BECAA6A53B8}">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D55" authorId="1" shapeId="0" xr:uid="{F2E0C112-3A3B-490F-8D9C-BE97B7D232BC}">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E55" authorId="1" shapeId="0" xr:uid="{1D742385-A883-4D1C-A470-7275491E72AA}">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F55" authorId="1" shapeId="0" xr:uid="{74191DAE-0C3A-440E-B9B6-17E927299F15}">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Q56" authorId="1" shapeId="0" xr:uid="{AD93277C-3F87-422D-A734-3B6D2FDE825F}">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R56" authorId="1" shapeId="0" xr:uid="{867BA2C1-49B8-4663-9FCB-EF860D120FF9}">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S56" authorId="1" shapeId="0" xr:uid="{296623D2-FB0A-4077-8ED9-5FA1107CB19D}">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T56" authorId="1" shapeId="0" xr:uid="{4C00160F-B963-4C46-950B-A01514726E4D}">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U56" authorId="1" shapeId="0" xr:uid="{299DC9DA-F572-4BE3-8815-65C979419A8C}">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V56" authorId="1" shapeId="0" xr:uid="{231B9F55-42BE-464B-B3F9-B022F283BB04}">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W56" authorId="1" shapeId="0" xr:uid="{53DE214A-5A28-4336-A8D1-AA6611FAE33F}">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X56" authorId="1" shapeId="0" xr:uid="{B0DAB95D-60BC-4BA0-B932-D14A8F63E8AD}">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Y56" authorId="1" shapeId="0" xr:uid="{52EC6F78-AC04-4AD4-B47B-E26CDBD094E3}">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Z56" authorId="1" shapeId="0" xr:uid="{BADF9C73-733E-4A2B-8D7A-36E95B94CE3F}">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A56" authorId="1" shapeId="0" xr:uid="{8DC47105-78D7-42D9-BF75-CAAA4CA7B62F}">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B56" authorId="1" shapeId="0" xr:uid="{C422565D-9626-4366-9DA8-2B56A7F878DD}">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C56" authorId="1" shapeId="0" xr:uid="{AD0FF4DC-0763-4843-A6DF-2283FDBD4D81}">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D56" authorId="1" shapeId="0" xr:uid="{A7D755F9-528A-4278-9580-9AE86CB6B2C2}">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E56" authorId="1" shapeId="0" xr:uid="{BEAB0A66-D489-45F9-B13D-ACC00A9087F5}">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F56" authorId="1" shapeId="0" xr:uid="{0C992ABE-9B97-4D31-A629-424846410AC2}">
      <text>
        <r>
          <rPr>
            <sz val="11"/>
            <rFont val="Calibri"/>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Q57" authorId="1" shapeId="0" xr:uid="{E754400F-7CDC-4EFB-81D9-BA6F668CD9A1}">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R57" authorId="1" shapeId="0" xr:uid="{73F06CCC-985A-4925-9443-A64954D5A5F1}">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S57" authorId="1" shapeId="0" xr:uid="{A2F30594-440B-400D-95E4-3CEF40B4F59B}">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T57" authorId="1" shapeId="0" xr:uid="{3A1313DA-236F-411B-87A1-436746F8A3D0}">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U57" authorId="1" shapeId="0" xr:uid="{7EECCA4A-F47D-444A-A853-B4C1791B46EC}">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V57" authorId="1" shapeId="0" xr:uid="{C03C78F8-0517-4736-BEA3-E24BAB8F6F11}">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W57" authorId="1" shapeId="0" xr:uid="{AC1CA936-6741-400A-BAA3-42A2F6ACAB56}">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X57" authorId="1" shapeId="0" xr:uid="{33058F35-C65C-45A2-8944-5BC52ABA2F7C}">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Y57" authorId="1" shapeId="0" xr:uid="{96BB2C0B-A24E-4CAF-88CF-599F3F03C146}">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Z57" authorId="1" shapeId="0" xr:uid="{901A179B-A746-4E5F-B478-6EB5F7C55675}">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A57" authorId="1" shapeId="0" xr:uid="{38FB04EC-09C1-4EF8-B741-50A7BC4A8947}">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B57" authorId="1" shapeId="0" xr:uid="{6549BDD8-2CFC-49C7-A088-30D0B4BA9B6C}">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C57" authorId="1" shapeId="0" xr:uid="{F57FD0CF-A484-47FC-BF4C-A310D7E55441}">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D57" authorId="1" shapeId="0" xr:uid="{45E10B00-B021-4023-8B96-B5A67C533AB6}">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E57" authorId="1" shapeId="0" xr:uid="{6F826F1A-AD71-4F2E-9C72-C8E1AF031C47}">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F57" authorId="1" shapeId="0" xr:uid="{54B8EE12-E2BA-41ED-A464-C583BF351409}">
      <text>
        <r>
          <rPr>
            <sz val="11"/>
            <rFont val="Calibri"/>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U58" authorId="1" shapeId="0" xr:uid="{46372C1A-0BFD-4343-9150-15AD65D31054}">
      <text>
        <r>
          <rPr>
            <sz val="11"/>
            <rFont val="Calibri"/>
          </rPr>
          <t>07:00-15:00 Mantenimiento Electromecánico Plan 2</t>
        </r>
      </text>
    </comment>
    <comment ref="V59" authorId="1" shapeId="0" xr:uid="{C53D4013-9C95-49FF-85F2-79000DA3B246}">
      <text>
        <r>
          <rPr>
            <sz val="11"/>
            <rFont val="Calibri"/>
          </rPr>
          <t>07:00-15:00 Mantenimiento Electromecánico Plan 2</t>
        </r>
      </text>
    </comment>
    <comment ref="Y60" authorId="1" shapeId="0" xr:uid="{09000F52-3415-4152-8706-623B998294EE}">
      <text>
        <r>
          <rPr>
            <sz val="11"/>
            <rFont val="Calibri"/>
          </rPr>
          <t>07:00-19:00 Parada de Central: Inspección de túnel, canales, cámara de carga, subestación con parada de planta de CH RU2.</t>
        </r>
      </text>
    </comment>
    <comment ref="AJ61" authorId="1" shapeId="0" xr:uid="{4801C42E-D3ED-44EF-A426-ED60325EC07C}">
      <text>
        <r>
          <rPr>
            <sz val="11"/>
            <rFont val="Calibri"/>
          </rPr>
          <t>14:00-19:30 PRUEBAS DE AJUSTE DE CURVA DE AGUA ILO31 POR REQUERIMIENTO LMP - TG3</t>
        </r>
      </text>
    </comment>
    <comment ref="Q62" authorId="1" shapeId="0" xr:uid="{4040441D-96F4-4ACD-BF8F-758D011F2B80}">
      <text>
        <r>
          <rPr>
            <sz val="11"/>
            <rFont val="Calibri"/>
          </rPr>
          <t>08:00-14:00 Verificación operativa de relés de protección</t>
        </r>
      </text>
    </comment>
    <comment ref="Q63" authorId="1" shapeId="0" xr:uid="{4E74CE45-EBF7-4D0A-8724-7F0F3BE9ADD9}">
      <text>
        <r>
          <rPr>
            <sz val="11"/>
            <rFont val="Calibri"/>
          </rPr>
          <t>14:00-20:00 Verificación operativa de relés de protección</t>
        </r>
      </text>
    </comment>
    <comment ref="J64" authorId="1" shapeId="0" xr:uid="{623C8678-E931-4081-806D-3395F5267AB7}">
      <text>
        <r>
          <rPr>
            <sz val="11"/>
            <rFont val="Calibri"/>
          </rPr>
          <t>00:00-24:00 LA CENTRAL FUERA DE SERVICIO POR EVENTO DE FUERZA MAYOR DE CONFORMIDAD CON LO SOLICITADO AL OSINERGMIN. LAS SEÑALES EN TIEMPO REAL ESTARÁN FUERA DE SERVICIO.</t>
        </r>
      </text>
    </comment>
    <comment ref="K64" authorId="1" shapeId="0" xr:uid="{62130CC2-91F6-4387-B45D-3656EA8D398E}">
      <text>
        <r>
          <rPr>
            <sz val="11"/>
            <rFont val="Calibri"/>
          </rPr>
          <t>00:00-24:00 LA CENTRAL FUERA DE SERVICIO POR EVENTO DE FUERZA MAYOR DE CONFORMIDAD CON LO SOLICITADO AL OSINERGMIN. LAS SEÑALES EN TIEMPO REAL ESTARÁN FUERA DE SERVICIO.</t>
        </r>
      </text>
    </comment>
    <comment ref="L64" authorId="1" shapeId="0" xr:uid="{D45B4CA7-D5E9-4F08-B348-B5E90DB30E14}">
      <text>
        <r>
          <rPr>
            <sz val="11"/>
            <rFont val="Calibri"/>
          </rPr>
          <t>00:00-24:00 LA CENTRAL FUERA DE SERVICIO POR EVENTO DE FUERZA MAYOR DE CONFORMIDAD CON LO SOLICITADO AL OSINERGMIN. LAS SEÑALES EN TIEMPO REAL ESTARÁN FUERA DE SERVICIO.</t>
        </r>
      </text>
    </comment>
    <comment ref="M64" authorId="1" shapeId="0" xr:uid="{30147963-2C2A-43C3-8C56-97BF73BE7917}">
      <text>
        <r>
          <rPr>
            <sz val="11"/>
            <rFont val="Calibri"/>
          </rPr>
          <t>00:00-24:00 LA CENTRAL FUERA DE SERVICIO POR EVENTO DE FUERZA MAYOR DE CONFORMIDAD CON LO SOLICITADO AL OSINERGMIN. LAS SEÑALES EN TIEMPO REAL ESTARÁN FUERA DE SERVICIO.</t>
        </r>
      </text>
    </comment>
    <comment ref="N64" authorId="1" shapeId="0" xr:uid="{4CC53497-DA8F-4F45-B1DE-09EB0DAED37B}">
      <text>
        <r>
          <rPr>
            <sz val="11"/>
            <rFont val="Calibri"/>
          </rPr>
          <t>00:00-24:00 LA CENTRAL FUERA DE SERVICIO POR EVENTO DE FUERZA MAYOR DE CONFORMIDAD CON LO SOLICITADO AL OSINERGMIN. LAS SEÑALES EN TIEMPO REAL ESTARÁN FUERA DE SERVICIO.</t>
        </r>
      </text>
    </comment>
    <comment ref="O64" authorId="1" shapeId="0" xr:uid="{0ACDE196-E791-4BA5-925E-A41A9D6A4902}">
      <text>
        <r>
          <rPr>
            <sz val="11"/>
            <rFont val="Calibri"/>
          </rPr>
          <t>00:00-24:00 LA CENTRAL FUERA DE SERVICIO POR EVENTO DE FUERZA MAYOR DE CONFORMIDAD CON LO SOLICITADO AL OSINERGMIN. LAS SEÑALES EN TIEMPO REAL ESTARÁN FUERA DE SERVICIO.</t>
        </r>
      </text>
    </comment>
    <comment ref="P64" authorId="1" shapeId="0" xr:uid="{1F1DB3C1-7ECA-43EE-9A29-806A07957295}">
      <text>
        <r>
          <rPr>
            <sz val="11"/>
            <rFont val="Calibri"/>
          </rPr>
          <t>00:00-24:00 LA CENTRAL FUERA DE SERVICIO POR EVENTO DE FUERZA MAYOR DE CONFORMIDAD CON LO SOLICITADO AL OSINERGMIN. LAS SEÑALES EN TIEMPO REAL ESTARÁN FUERA DE SERVICIO.</t>
        </r>
      </text>
    </comment>
    <comment ref="Q64" authorId="1" shapeId="0" xr:uid="{EB0C2D0B-4BEA-4474-A2C9-B1B8F492C9AC}">
      <text>
        <r>
          <rPr>
            <sz val="11"/>
            <rFont val="Calibri"/>
          </rPr>
          <t>00:00-24:00 LA CENTRAL FUERA DE SERVICIO POR EVENTO DE FUERZA MAYOR DE CONFORMIDAD CON LO SOLICITADO AL OSINERGMIN. LAS SEÑALES EN TIEMPO REAL ESTARÁN FUERA DE SERVICIO.</t>
        </r>
      </text>
    </comment>
    <comment ref="R64" authorId="1" shapeId="0" xr:uid="{CA1AB688-B842-4669-8C44-2F6384616D3C}">
      <text>
        <r>
          <rPr>
            <sz val="11"/>
            <rFont val="Calibri"/>
          </rPr>
          <t>00:00-24:00 LA CENTRAL FUERA DE SERVICIO POR EVENTO DE FUERZA MAYOR DE CONFORMIDAD CON LO SOLICITADO AL OSINERGMIN. LAS SEÑALES EN TIEMPO REAL ESTARÁN FUERA DE SERVICIO.</t>
        </r>
      </text>
    </comment>
    <comment ref="S64" authorId="1" shapeId="0" xr:uid="{2BDBBA40-3CB5-48EA-B392-11CBDC1A4F67}">
      <text>
        <r>
          <rPr>
            <sz val="11"/>
            <rFont val="Calibri"/>
          </rPr>
          <t>00:00-24:00 LA CENTRAL FUERA DE SERVICIO POR EVENTO DE FUERZA MAYOR DE CONFORMIDAD CON LO SOLICITADO AL OSINERGMIN. LAS SEÑALES EN TIEMPO REAL ESTARÁN FUERA DE SERVICIO.</t>
        </r>
      </text>
    </comment>
    <comment ref="T64" authorId="1" shapeId="0" xr:uid="{DFA0CA85-7532-4AC7-BDB7-382B6D8A01A9}">
      <text>
        <r>
          <rPr>
            <sz val="11"/>
            <rFont val="Calibri"/>
          </rPr>
          <t>00:00-24:00 LA CENTRAL FUERA DE SERVICIO POR EVENTO DE FUERZA MAYOR DE CONFORMIDAD CON LO SOLICITADO AL OSINERGMIN. LAS SEÑALES EN TIEMPO REAL ESTARÁN FUERA DE SERVICIO.</t>
        </r>
      </text>
    </comment>
    <comment ref="U64" authorId="1" shapeId="0" xr:uid="{9ACBE568-2CDF-47AC-B3A0-FE657BD36229}">
      <text>
        <r>
          <rPr>
            <sz val="11"/>
            <rFont val="Calibri"/>
          </rPr>
          <t>00:00-24:00 LA CENTRAL FUERA DE SERVICIO POR EVENTO DE FUERZA MAYOR DE CONFORMIDAD CON LO SOLICITADO AL OSINERGMIN. LAS SEÑALES EN TIEMPO REAL ESTARÁN FUERA DE SERVICIO.</t>
        </r>
      </text>
    </comment>
    <comment ref="V64" authorId="1" shapeId="0" xr:uid="{E23A2C09-C33F-4198-8949-2D10DE06A02C}">
      <text>
        <r>
          <rPr>
            <sz val="11"/>
            <rFont val="Calibri"/>
          </rPr>
          <t>00:00-24:00 LA CENTRAL FUERA DE SERVICIO POR EVENTO DE FUERZA MAYOR DE CONFORMIDAD CON LO SOLICITADO AL OSINERGMIN. LAS SEÑALES EN TIEMPO REAL ESTARÁN FUERA DE SERVICIO.</t>
        </r>
      </text>
    </comment>
    <comment ref="W64" authorId="1" shapeId="0" xr:uid="{13FAE7AD-6453-4068-AFF6-54B6D02179EA}">
      <text>
        <r>
          <rPr>
            <sz val="11"/>
            <rFont val="Calibri"/>
          </rPr>
          <t>00:00-24:00 LA CENTRAL FUERA DE SERVICIO POR EVENTO DE FUERZA MAYOR DE CONFORMIDAD CON LO SOLICITADO AL OSINERGMIN. LAS SEÑALES EN TIEMPO REAL ESTARÁN FUERA DE SERVICIO.</t>
        </r>
      </text>
    </comment>
    <comment ref="X64" authorId="1" shapeId="0" xr:uid="{FCB0E257-537A-4320-9DA4-FF1628D34979}">
      <text>
        <r>
          <rPr>
            <sz val="11"/>
            <rFont val="Calibri"/>
          </rPr>
          <t>00:00-24:00 LA CENTRAL FUERA DE SERVICIO POR EVENTO DE FUERZA MAYOR DE CONFORMIDAD CON LO SOLICITADO AL OSINERGMIN. LAS SEÑALES EN TIEMPO REAL ESTARÁN FUERA DE SERVICIO.</t>
        </r>
      </text>
    </comment>
    <comment ref="Y64" authorId="1" shapeId="0" xr:uid="{DB0497BC-72AA-494C-8A19-0B4D8FDE31D7}">
      <text>
        <r>
          <rPr>
            <sz val="11"/>
            <rFont val="Calibri"/>
          </rPr>
          <t>00:00-24:00 LA CENTRAL FUERA DE SERVICIO POR EVENTO DE FUERZA MAYOR DE CONFORMIDAD CON LO SOLICITADO AL OSINERGMIN. LAS SEÑALES EN TIEMPO REAL ESTARÁN FUERA DE SERVICIO.</t>
        </r>
      </text>
    </comment>
    <comment ref="Z64" authorId="1" shapeId="0" xr:uid="{193C4BE2-BFC0-406D-BB8F-328C6BB444BD}">
      <text>
        <r>
          <rPr>
            <sz val="11"/>
            <rFont val="Calibri"/>
          </rPr>
          <t>00:00-24:00 LA CENTRAL FUERA DE SERVICIO POR EVENTO DE FUERZA MAYOR DE CONFORMIDAD CON LO SOLICITADO AL OSINERGMIN. LAS SEÑALES EN TIEMPO REAL ESTARÁN FUERA DE SERVICIO.</t>
        </r>
      </text>
    </comment>
    <comment ref="AA64" authorId="1" shapeId="0" xr:uid="{F3DB6DC8-CFB1-4295-80C6-99D486640141}">
      <text>
        <r>
          <rPr>
            <sz val="11"/>
            <rFont val="Calibri"/>
          </rPr>
          <t>00:00-24:00 LA CENTRAL FUERA DE SERVICIO POR EVENTO DE FUERZA MAYOR DE CONFORMIDAD CON LO SOLICITADO AL OSINERGMIN. LAS SEÑALES EN TIEMPO REAL ESTARÁN FUERA DE SERVICIO.</t>
        </r>
      </text>
    </comment>
    <comment ref="AB64" authorId="1" shapeId="0" xr:uid="{17C6229B-AE43-4E50-A809-56EE1BA50346}">
      <text>
        <r>
          <rPr>
            <sz val="11"/>
            <rFont val="Calibri"/>
          </rPr>
          <t>00:00-24:00 LA CENTRAL FUERA DE SERVICIO POR EVENTO DE FUERZA MAYOR DE CONFORMIDAD CON LO SOLICITADO AL OSINERGMIN. LAS SEÑALES EN TIEMPO REAL ESTARÁN FUERA DE SERVICIO.</t>
        </r>
      </text>
    </comment>
    <comment ref="AC64" authorId="1" shapeId="0" xr:uid="{6B59998C-D246-4A72-ABB5-921CB75727F1}">
      <text>
        <r>
          <rPr>
            <sz val="11"/>
            <rFont val="Calibri"/>
          </rPr>
          <t>00:00-24:00 LA CENTRAL FUERA DE SERVICIO POR EVENTO DE FUERZA MAYOR DE CONFORMIDAD CON LO SOLICITADO AL OSINERGMIN. LAS SEÑALES EN TIEMPO REAL ESTARÁN FUERA DE SERVICIO.</t>
        </r>
      </text>
    </comment>
    <comment ref="AD64" authorId="1" shapeId="0" xr:uid="{34A88FE0-F243-40A9-AAC9-0DA243F3EE5B}">
      <text>
        <r>
          <rPr>
            <sz val="11"/>
            <rFont val="Calibri"/>
          </rPr>
          <t>00:00-24:00 LA CENTRAL FUERA DE SERVICIO POR EVENTO DE FUERZA MAYOR DE CONFORMIDAD CON LO SOLICITADO AL OSINERGMIN. LAS SEÑALES EN TIEMPO REAL ESTARÁN FUERA DE SERVICIO.</t>
        </r>
      </text>
    </comment>
    <comment ref="AE64" authorId="1" shapeId="0" xr:uid="{419E2F96-B51F-4B6C-8F7C-2AF6FDE2F75D}">
      <text>
        <r>
          <rPr>
            <sz val="11"/>
            <rFont val="Calibri"/>
          </rPr>
          <t>00:00-24:00 LA CENTRAL FUERA DE SERVICIO POR EVENTO DE FUERZA MAYOR DE CONFORMIDAD CON LO SOLICITADO AL OSINERGMIN. LAS SEÑALES EN TIEMPO REAL ESTARÁN FUERA DE SERVICIO.</t>
        </r>
      </text>
    </comment>
    <comment ref="AF64" authorId="1" shapeId="0" xr:uid="{17BEE095-A26E-4DE4-90B5-C80008DF2D9A}">
      <text>
        <r>
          <rPr>
            <sz val="11"/>
            <rFont val="Calibri"/>
          </rPr>
          <t>00:00-24:00 LA CENTRAL FUERA DE SERVICIO POR EVENTO DE FUERZA MAYOR DE CONFORMIDAD CON LO SOLICITADO AL OSINERGMIN. LAS SEÑALES EN TIEMPO REAL ESTARÁN FUERA DE SERVICIO.</t>
        </r>
      </text>
    </comment>
    <comment ref="AG64" authorId="1" shapeId="0" xr:uid="{CD17EFC1-7BE3-411E-8CE9-178EE6C11ED2}">
      <text>
        <r>
          <rPr>
            <sz val="11"/>
            <rFont val="Calibri"/>
          </rPr>
          <t>00:00-24:00 LA CENTRAL FUERA DE SERVICIO POR EVENTO DE FUERZA MAYOR DE CONFORMIDAD CON LO SOLICITADO AL OSINERGMIN. LAS SEÑALES EN TIEMPO REAL ESTARÁN FUERA DE SERVICIO.</t>
        </r>
      </text>
    </comment>
    <comment ref="AH64" authorId="1" shapeId="0" xr:uid="{50B1F349-CF3A-439C-B52E-2B5E68F5948E}">
      <text>
        <r>
          <rPr>
            <sz val="11"/>
            <rFont val="Calibri"/>
          </rPr>
          <t>00:00-24:00 LA CENTRAL FUERA DE SERVICIO POR EVENTO DE FUERZA MAYOR DE CONFORMIDAD CON LO SOLICITADO AL OSINERGMIN. LAS SEÑALES EN TIEMPO REAL ESTARÁN FUERA DE SERVICIO.</t>
        </r>
      </text>
    </comment>
    <comment ref="AI64" authorId="1" shapeId="0" xr:uid="{44E6A345-C3AF-4806-9DC3-31408790AECD}">
      <text>
        <r>
          <rPr>
            <sz val="11"/>
            <rFont val="Calibri"/>
          </rPr>
          <t>00:00-24:00 LA CENTRAL FUERA DE SERVICIO POR EVENTO DE FUERZA MAYOR DE CONFORMIDAD CON LO SOLICITADO AL OSINERGMIN. LAS SEÑALES EN TIEMPO REAL ESTARÁN FUERA DE SERVICIO.</t>
        </r>
      </text>
    </comment>
    <comment ref="AJ64" authorId="1" shapeId="0" xr:uid="{A403BB61-BBF6-451D-A194-43D4DE809979}">
      <text>
        <r>
          <rPr>
            <sz val="11"/>
            <rFont val="Calibri"/>
          </rPr>
          <t>00:00-24:00 LA CENTRAL FUERA DE SERVICIO POR EVENTO DE FUERZA MAYOR DE CONFORMIDAD CON LO SOLICITADO AL OSINERGMIN. LAS SEÑALES EN TIEMPO REAL ESTARÁN FUERA DE SERVICIO.</t>
        </r>
      </text>
    </comment>
    <comment ref="AK64" authorId="1" shapeId="0" xr:uid="{5F2258A1-467F-497D-8E12-214D94163BA5}">
      <text>
        <r>
          <rPr>
            <sz val="11"/>
            <rFont val="Calibri"/>
          </rPr>
          <t>00:00-24:00 LA CENTRAL FUERA DE SERVICIO POR EVENTO DE FUERZA MAYOR DE CONFORMIDAD CON LO SOLICITADO AL OSINERGMIN. LAS SEÑALES EN TIEMPO REAL ESTARÁN FUERA DE SERVICIO.</t>
        </r>
      </text>
    </comment>
    <comment ref="AL64" authorId="1" shapeId="0" xr:uid="{B8ECF5D2-2B26-45F8-8EEA-286FDA68011F}">
      <text>
        <r>
          <rPr>
            <sz val="11"/>
            <rFont val="Calibri"/>
          </rPr>
          <t>00:00-24:00 LA CENTRAL FUERA DE SERVICIO POR EVENTO DE FUERZA MAYOR DE CONFORMIDAD CON LO SOLICITADO AL OSINERGMIN. LAS SEÑALES EN TIEMPO REAL ESTARÁN FUERA DE SERVICIO.</t>
        </r>
      </text>
    </comment>
    <comment ref="AM64" authorId="1" shapeId="0" xr:uid="{CCFEF257-BC09-43E3-B47D-EF18DBE0865C}">
      <text>
        <r>
          <rPr>
            <sz val="11"/>
            <rFont val="Calibri"/>
          </rPr>
          <t>00:00-24:00 LA CENTRAL FUERA DE SERVICIO POR EVENTO DE FUERZA MAYOR DE CONFORMIDAD CON LO SOLICITADO AL OSINERGMIN. LAS SEÑALES EN TIEMPO REAL ESTARÁN FUERA DE SERVICIO.</t>
        </r>
      </text>
    </comment>
    <comment ref="AN64" authorId="1" shapeId="0" xr:uid="{12DDB87E-DA11-405F-886C-48468326E85D}">
      <text>
        <r>
          <rPr>
            <sz val="11"/>
            <rFont val="Calibri"/>
          </rPr>
          <t>00:00-24:00 LA CENTRAL FUERA DE SERVICIO POR EVENTO DE FUERZA MAYOR DE CONFORMIDAD CON LO SOLICITADO AL OSINERGMIN. LAS SEÑALES EN TIEMPO REAL ESTARÁN FUERA DE SERVICIO.</t>
        </r>
      </text>
    </comment>
    <comment ref="J65" authorId="1" shapeId="0" xr:uid="{80FA6ADF-DFE7-45D6-AEB7-9EC9870183C4}">
      <text>
        <r>
          <rPr>
            <sz val="11"/>
            <rFont val="Calibri"/>
          </rPr>
          <t>00:00-24:00 UNIDAD FUERA DE SERVICIO POR INDISPONIBLIDAD DEL TRANSFORMADOR QT1.</t>
        </r>
      </text>
    </comment>
    <comment ref="K65" authorId="1" shapeId="0" xr:uid="{6BB84B65-7DC3-409B-BC3E-974E8E73DA15}">
      <text>
        <r>
          <rPr>
            <sz val="11"/>
            <rFont val="Calibri"/>
          </rPr>
          <t>00:00-24:00 UNIDAD FUERA DE SERVICIO POR INDISPONIBLIDAD DEL TRANSFORMADOR QT1.</t>
        </r>
      </text>
    </comment>
    <comment ref="L65" authorId="1" shapeId="0" xr:uid="{E21E17E2-2BA5-4F9E-9BC2-747BF1F4267C}">
      <text>
        <r>
          <rPr>
            <sz val="11"/>
            <rFont val="Calibri"/>
          </rPr>
          <t>00:00-24:00 UNIDAD FUERA DE SERVICIO POR INDISPONIBLIDAD DEL TRANSFORMADOR QT1.</t>
        </r>
      </text>
    </comment>
    <comment ref="M65" authorId="1" shapeId="0" xr:uid="{F54C89CE-86E1-4294-B9F8-676FB0198841}">
      <text>
        <r>
          <rPr>
            <sz val="11"/>
            <rFont val="Calibri"/>
          </rPr>
          <t>00:00-24:00 UNIDAD FUERA DE SERVICIO POR INDISPONIBLIDAD DEL TRANSFORMADOR QT1.</t>
        </r>
      </text>
    </comment>
    <comment ref="N65" authorId="1" shapeId="0" xr:uid="{ECF0D812-45B1-4A58-B033-C1C71E139A38}">
      <text>
        <r>
          <rPr>
            <sz val="11"/>
            <rFont val="Calibri"/>
          </rPr>
          <t>00:00-24:00 UNIDAD FUERA DE SERVICIO POR INDISPONIBLIDAD DEL TRANSFORMADOR QT1.</t>
        </r>
      </text>
    </comment>
    <comment ref="O65" authorId="1" shapeId="0" xr:uid="{6C08A1A9-7D18-46DE-8D34-352E70D1D263}">
      <text>
        <r>
          <rPr>
            <sz val="11"/>
            <rFont val="Calibri"/>
          </rPr>
          <t>00:00-24:00 UNIDAD FUERA DE SERVICIO POR INDISPONIBLIDAD DEL TRANSFORMADOR QT1.</t>
        </r>
      </text>
    </comment>
    <comment ref="P65" authorId="1" shapeId="0" xr:uid="{033A4640-D9AF-426E-8DF1-860A9C4B6A99}">
      <text>
        <r>
          <rPr>
            <sz val="11"/>
            <rFont val="Calibri"/>
          </rPr>
          <t>00:00-24:00 UNIDAD FUERA DE SERVICIO POR INDISPONIBLIDAD DEL TRANSFORMADOR QT1.</t>
        </r>
      </text>
    </comment>
    <comment ref="Q65" authorId="1" shapeId="0" xr:uid="{DC8C03E3-CFCA-4781-8B13-4093B0D0B327}">
      <text>
        <r>
          <rPr>
            <sz val="11"/>
            <rFont val="Calibri"/>
          </rPr>
          <t>00:00-24:00 UNIDAD FUERA DE SERVICIO POR INDISPONIBLIDAD DEL TRANSFORMADOR QT1.</t>
        </r>
      </text>
    </comment>
    <comment ref="R65" authorId="1" shapeId="0" xr:uid="{14490670-54A7-468A-AFC0-19C70EB011F8}">
      <text>
        <r>
          <rPr>
            <sz val="11"/>
            <rFont val="Calibri"/>
          </rPr>
          <t>00:00-24:00 UNIDAD FUERA DE SERVICIO POR INDISPONIBLIDAD DEL TRANSFORMADOR QT1.</t>
        </r>
      </text>
    </comment>
    <comment ref="S65" authorId="1" shapeId="0" xr:uid="{57A5EA72-EDB5-424B-939B-79B29DFADE3B}">
      <text>
        <r>
          <rPr>
            <sz val="11"/>
            <rFont val="Calibri"/>
          </rPr>
          <t>00:00-24:00 UNIDAD FUERA DE SERVICIO POR INDISPONIBLIDAD DEL TRANSFORMADOR QT1.</t>
        </r>
      </text>
    </comment>
    <comment ref="T65" authorId="1" shapeId="0" xr:uid="{3033ABE6-8197-4F08-8CD7-A28E0EB50EE6}">
      <text>
        <r>
          <rPr>
            <sz val="11"/>
            <rFont val="Calibri"/>
          </rPr>
          <t>00:00-24:00 UNIDAD FUERA DE SERVICIO POR INDISPONIBLIDAD DEL TRANSFORMADOR QT1.</t>
        </r>
      </text>
    </comment>
    <comment ref="U65" authorId="1" shapeId="0" xr:uid="{16F78891-28FB-4275-8D39-A08E2FAC9584}">
      <text>
        <r>
          <rPr>
            <sz val="11"/>
            <rFont val="Calibri"/>
          </rPr>
          <t>00:00-24:00 UNIDAD FUERA DE SERVICIO POR INDISPONIBLIDAD DEL TRANSFORMADOR QT1.</t>
        </r>
      </text>
    </comment>
    <comment ref="V65" authorId="1" shapeId="0" xr:uid="{9B8F8F39-CF34-45A5-B196-BBF6A96AAC10}">
      <text>
        <r>
          <rPr>
            <sz val="11"/>
            <rFont val="Calibri"/>
          </rPr>
          <t>00:00-24:00 UNIDAD FUERA DE SERVICIO POR INDISPONIBLIDAD DEL TRANSFORMADOR QT1.</t>
        </r>
      </text>
    </comment>
    <comment ref="W65" authorId="1" shapeId="0" xr:uid="{6C5E1002-009F-4B2B-B44C-D025A29BCE52}">
      <text>
        <r>
          <rPr>
            <sz val="11"/>
            <rFont val="Calibri"/>
          </rPr>
          <t>00:00-24:00 UNIDAD FUERA DE SERVICIO POR INDISPONIBLIDAD DEL TRANSFORMADOR QT1.</t>
        </r>
      </text>
    </comment>
    <comment ref="X65" authorId="1" shapeId="0" xr:uid="{FAC7744B-BAEF-46EB-86D5-C113B53EF706}">
      <text>
        <r>
          <rPr>
            <sz val="11"/>
            <rFont val="Calibri"/>
          </rPr>
          <t>00:00-24:00 UNIDAD FUERA DE SERVICIO POR INDISPONIBLIDAD DEL TRANSFORMADOR QT1.</t>
        </r>
      </text>
    </comment>
    <comment ref="Y65" authorId="1" shapeId="0" xr:uid="{FB8B6444-7D0A-4DD4-8AC9-C6671F8AACD6}">
      <text>
        <r>
          <rPr>
            <sz val="11"/>
            <rFont val="Calibri"/>
          </rPr>
          <t>00:00-24:00 UNIDAD FUERA DE SERVICIO POR INDISPONIBLIDAD DEL TRANSFORMADOR QT1.</t>
        </r>
      </text>
    </comment>
    <comment ref="Z65" authorId="1" shapeId="0" xr:uid="{DBC3349D-D162-4C27-A2DF-68E614D87159}">
      <text>
        <r>
          <rPr>
            <sz val="11"/>
            <rFont val="Calibri"/>
          </rPr>
          <t>00:00-24:00 UNIDAD FUERA DE SERVICIO POR INDISPONIBLIDAD DEL TRANSFORMADOR QT1.</t>
        </r>
      </text>
    </comment>
    <comment ref="AA65" authorId="1" shapeId="0" xr:uid="{D1355D7A-6A45-4FC6-B4F5-8AD39E028611}">
      <text>
        <r>
          <rPr>
            <sz val="11"/>
            <rFont val="Calibri"/>
          </rPr>
          <t>00:00-24:00 UNIDAD FUERA DE SERVICIO POR INDISPONIBLIDAD DEL TRANSFORMADOR QT1.</t>
        </r>
      </text>
    </comment>
    <comment ref="AB65" authorId="1" shapeId="0" xr:uid="{321727D8-1B2A-4EE1-B122-7C07823514E0}">
      <text>
        <r>
          <rPr>
            <sz val="11"/>
            <rFont val="Calibri"/>
          </rPr>
          <t>00:00-24:00 UNIDAD FUERA DE SERVICIO POR INDISPONIBLIDAD DEL TRANSFORMADOR QT1.</t>
        </r>
      </text>
    </comment>
    <comment ref="AC65" authorId="1" shapeId="0" xr:uid="{35918825-FC3D-4922-9021-0B23FB8E972F}">
      <text>
        <r>
          <rPr>
            <sz val="11"/>
            <rFont val="Calibri"/>
          </rPr>
          <t>00:00-24:00 UNIDAD FUERA DE SERVICIO POR INDISPONIBLIDAD DEL TRANSFORMADOR QT1.</t>
        </r>
      </text>
    </comment>
    <comment ref="AD65" authorId="1" shapeId="0" xr:uid="{5DB692E5-95D5-4030-B97C-866CCA8BEBCE}">
      <text>
        <r>
          <rPr>
            <sz val="11"/>
            <rFont val="Calibri"/>
          </rPr>
          <t>00:00-24:00 UNIDAD FUERA DE SERVICIO POR INDISPONIBLIDAD DEL TRANSFORMADOR QT1.</t>
        </r>
      </text>
    </comment>
    <comment ref="AE65" authorId="1" shapeId="0" xr:uid="{EAB54A01-C9CE-4E15-8CD2-5AF570B351DB}">
      <text>
        <r>
          <rPr>
            <sz val="11"/>
            <rFont val="Calibri"/>
          </rPr>
          <t>00:00-24:00 UNIDAD FUERA DE SERVICIO POR INDISPONIBLIDAD DEL TRANSFORMADOR QT1.</t>
        </r>
      </text>
    </comment>
    <comment ref="AF65" authorId="1" shapeId="0" xr:uid="{01960BB6-C5F3-4933-A587-7B171C717176}">
      <text>
        <r>
          <rPr>
            <sz val="11"/>
            <rFont val="Calibri"/>
          </rPr>
          <t>00:00-24:00 UNIDAD FUERA DE SERVICIO POR INDISPONIBLIDAD DEL TRANSFORMADOR QT1.</t>
        </r>
      </text>
    </comment>
    <comment ref="AG65" authorId="1" shapeId="0" xr:uid="{D546AC1D-EE61-4A1F-8972-252F3FB40009}">
      <text>
        <r>
          <rPr>
            <sz val="11"/>
            <rFont val="Calibri"/>
          </rPr>
          <t>00:00-24:00 UNIDAD FUERA DE SERVICIO POR INDISPONIBLIDAD DEL TRANSFORMADOR QT1.</t>
        </r>
      </text>
    </comment>
    <comment ref="AH65" authorId="1" shapeId="0" xr:uid="{02E504A2-71DC-4F9C-81D2-4117D99D06E2}">
      <text>
        <r>
          <rPr>
            <sz val="11"/>
            <rFont val="Calibri"/>
          </rPr>
          <t>00:00-24:00 UNIDAD FUERA DE SERVICIO POR INDISPONIBLIDAD DEL TRANSFORMADOR QT1.</t>
        </r>
      </text>
    </comment>
    <comment ref="AI65" authorId="1" shapeId="0" xr:uid="{A7781FF0-624E-415A-986D-83D28B5FB0BE}">
      <text>
        <r>
          <rPr>
            <sz val="11"/>
            <rFont val="Calibri"/>
          </rPr>
          <t>00:00-24:00 UNIDAD FUERA DE SERVICIO POR INDISPONIBLIDAD DEL TRANSFORMADOR QT1.</t>
        </r>
      </text>
    </comment>
    <comment ref="AJ65" authorId="1" shapeId="0" xr:uid="{0343168D-BD53-470F-B135-F5B9C4538ACA}">
      <text>
        <r>
          <rPr>
            <sz val="11"/>
            <rFont val="Calibri"/>
          </rPr>
          <t>00:00-24:00 UNIDAD FUERA DE SERVICIO POR INDISPONIBLIDAD DEL TRANSFORMADOR QT1.</t>
        </r>
      </text>
    </comment>
    <comment ref="AK65" authorId="1" shapeId="0" xr:uid="{1ABE42CB-F1B3-4CC1-A02F-DC95EB3BAD36}">
      <text>
        <r>
          <rPr>
            <sz val="11"/>
            <rFont val="Calibri"/>
          </rPr>
          <t>00:00-24:00 UNIDAD FUERA DE SERVICIO POR INDISPONIBLIDAD DEL TRANSFORMADOR QT1.</t>
        </r>
      </text>
    </comment>
    <comment ref="AL65" authorId="1" shapeId="0" xr:uid="{9D7BFB4C-89F9-4423-83A7-B90E0B6A2B7D}">
      <text>
        <r>
          <rPr>
            <sz val="11"/>
            <rFont val="Calibri"/>
          </rPr>
          <t>00:00-24:00 UNIDAD FUERA DE SERVICIO POR INDISPONIBLIDAD DEL TRANSFORMADOR QT1.</t>
        </r>
      </text>
    </comment>
    <comment ref="AM65" authorId="1" shapeId="0" xr:uid="{C325A081-5EBF-447E-8329-B86B3D74496E}">
      <text>
        <r>
          <rPr>
            <sz val="11"/>
            <rFont val="Calibri"/>
          </rPr>
          <t>00:00-24:00 UNIDAD FUERA DE SERVICIO POR INDISPONIBLIDAD DEL TRANSFORMADOR QT1.</t>
        </r>
      </text>
    </comment>
    <comment ref="AN65" authorId="1" shapeId="0" xr:uid="{E33D1CFB-A812-4631-B068-0B4A1DAC8713}">
      <text>
        <r>
          <rPr>
            <sz val="11"/>
            <rFont val="Calibri"/>
          </rPr>
          <t>00:00-24:00 UNIDAD FUERA DE SERVICIO POR INDISPONIBLIDAD DEL TRANSFORMADOR QT1.</t>
        </r>
      </text>
    </comment>
    <comment ref="AC66" authorId="1" shapeId="0" xr:uid="{851E3315-C623-458D-A3F5-4D9C53BF537C}">
      <text>
        <r>
          <rPr>
            <sz val="11"/>
            <rFont val="Calibri"/>
          </rPr>
          <t>00:00-24:00 PRUEBAS ELECTRICAS DEL GENERADOR U2</t>
        </r>
      </text>
    </comment>
    <comment ref="AD66" authorId="1" shapeId="0" xr:uid="{8E371787-9E81-4E8B-8FFA-DB4D5978D4D9}">
      <text>
        <r>
          <rPr>
            <sz val="11"/>
            <rFont val="Calibri"/>
          </rPr>
          <t>00:00-24:00 PRUEBAS ELECTRICAS DEL GENERADOR U2</t>
        </r>
      </text>
    </comment>
    <comment ref="AE66" authorId="1" shapeId="0" xr:uid="{E9132A3C-0678-441A-A8A5-9A443FEA12C3}">
      <text>
        <r>
          <rPr>
            <sz val="11"/>
            <rFont val="Calibri"/>
          </rPr>
          <t>00:00-24:00 PRUEBAS ELECTRICAS DEL GENERADOR U2</t>
        </r>
      </text>
    </comment>
    <comment ref="AF66" authorId="1" shapeId="0" xr:uid="{1B2F71CE-57E0-4A8E-9061-A84E278A4C75}">
      <text>
        <r>
          <rPr>
            <sz val="11"/>
            <rFont val="Calibri"/>
          </rPr>
          <t>00:00-24:00 PRUEBAS ELECTRICAS DEL GENERADOR U2</t>
        </r>
      </text>
    </comment>
    <comment ref="AG66" authorId="1" shapeId="0" xr:uid="{6594C279-CE50-461A-84EF-E4B83BEA30EB}">
      <text>
        <r>
          <rPr>
            <sz val="11"/>
            <rFont val="Calibri"/>
          </rPr>
          <t>00:00-24:00 PRUEBAS ELECTRICAS DEL GENERADOR U2</t>
        </r>
      </text>
    </comment>
    <comment ref="AH66" authorId="1" shapeId="0" xr:uid="{D5FF6E3D-206A-4E13-A50C-25CFBB3D3EA6}">
      <text>
        <r>
          <rPr>
            <sz val="11"/>
            <rFont val="Calibri"/>
          </rPr>
          <t>00:00-24:00 PRUEBAS ELECTRICAS DEL GENERADOR U2</t>
        </r>
      </text>
    </comment>
    <comment ref="O67" authorId="1" shapeId="0" xr:uid="{B8A21EB1-E042-4600-9118-B1FD1A032E73}">
      <text>
        <r>
          <rPr>
            <sz val="11"/>
            <rFont val="Calibri"/>
          </rPr>
          <t>08:00-12:00 1000 horas de operación</t>
        </r>
      </text>
    </comment>
    <comment ref="S67" authorId="1" shapeId="0" xr:uid="{0E6F9514-44DA-4C4F-98A1-B76CC19C4BCE}">
      <text>
        <r>
          <rPr>
            <sz val="11"/>
            <rFont val="Calibri"/>
          </rPr>
          <t>08:00-12:00 Verificación de relés de protección</t>
        </r>
      </text>
    </comment>
    <comment ref="R68" authorId="1" shapeId="0" xr:uid="{062D5EFB-852D-4419-AD46-2ED9B71982F1}">
      <text>
        <r>
          <rPr>
            <sz val="11"/>
            <rFont val="Calibri"/>
          </rPr>
          <t>08:00-14:00 Verificación de relés de protección</t>
        </r>
      </text>
    </comment>
    <comment ref="Z69" authorId="1" shapeId="0" xr:uid="{10D7AC8B-6BFF-4241-A29B-214B05F3BAAD}">
      <text>
        <r>
          <rPr>
            <sz val="11"/>
            <rFont val="Calibri"/>
          </rPr>
          <t>00:00-24:00 Mantenimiento Bimensual y centrifugado de aceite.</t>
        </r>
      </text>
    </comment>
    <comment ref="AA69" authorId="1" shapeId="0" xr:uid="{789C6B16-A4D4-4E61-88AC-607D46817664}">
      <text>
        <r>
          <rPr>
            <sz val="11"/>
            <rFont val="Calibri"/>
          </rPr>
          <t>00:00-24:00 Mantenimiento Bimensual y centrifugado de aceite.</t>
        </r>
      </text>
    </comment>
    <comment ref="AH70" authorId="1" shapeId="0" xr:uid="{BE53813B-64C1-44FE-B21D-55BFAA4267D4}">
      <text>
        <r>
          <rPr>
            <sz val="11"/>
            <rFont val="Calibri"/>
          </rPr>
          <t>07:00-15:00 Mantenimiento Electromecánico Plan 1</t>
        </r>
      </text>
    </comment>
    <comment ref="AG71" authorId="1" shapeId="0" xr:uid="{8AFB47DA-9064-47C8-97F3-5735CAD7AB9D}">
      <text>
        <r>
          <rPr>
            <sz val="11"/>
            <rFont val="Calibri"/>
          </rPr>
          <t>07:00-15:00 Mantenimiento Electromecánico Plan 1</t>
        </r>
      </text>
    </comment>
    <comment ref="AG72" authorId="1" shapeId="0" xr:uid="{34378B8A-E9FD-4E73-A373-8A8A3E020DB6}">
      <text>
        <r>
          <rPr>
            <sz val="11"/>
            <rFont val="Calibri"/>
          </rPr>
          <t>07:00-15:00 Mantenimiento Electromecánico Plan 1</t>
        </r>
      </text>
    </comment>
    <comment ref="AE73" authorId="1" shapeId="0" xr:uid="{9E0998B6-9635-4D11-8A93-B6CCF6FC2E34}">
      <text>
        <r>
          <rPr>
            <sz val="11"/>
            <rFont val="Calibri"/>
          </rPr>
          <t>07:00-24:00 Inspección de Generador G2.</t>
        </r>
      </text>
    </comment>
    <comment ref="AF73" authorId="1" shapeId="0" xr:uid="{407F4FDD-7458-4B3A-A3A4-2FA928E3C46E}">
      <text>
        <r>
          <rPr>
            <sz val="11"/>
            <rFont val="Calibri"/>
          </rPr>
          <t>00:00-20:00 Inspección de Generador G2.</t>
        </r>
      </text>
    </comment>
    <comment ref="Y74" authorId="1" shapeId="0" xr:uid="{D5755054-A92C-4AC2-A25D-1208A7B2959E}">
      <text>
        <r>
          <rPr>
            <sz val="11"/>
            <rFont val="Calibri"/>
          </rPr>
          <t>02:00-23:00 Parada de Central: Inspección de Túnel, canales, cámara de carga, subestación con parada de planta de CH RU3 y colocación de brida ciega en Grupo 1.</t>
        </r>
      </text>
    </comment>
    <comment ref="AG74" authorId="1" shapeId="0" xr:uid="{A612FBCC-59EA-4D3A-9DC8-C4F7159A533C}">
      <text>
        <r>
          <rPr>
            <sz val="11"/>
            <rFont val="Calibri"/>
          </rPr>
          <t>02:00-23:00 Parada de Central: Retiro de brida e Instalación de válvula principal Grupo 1.</t>
        </r>
      </text>
    </comment>
    <comment ref="AD75" authorId="1" shapeId="0" xr:uid="{74767AA2-D19D-49F1-943F-76A76445A55F}">
      <text>
        <r>
          <rPr>
            <sz val="11"/>
            <rFont val="Calibri"/>
          </rPr>
          <t>07:00-15:00 Mantenimiento Electromecánico Plan 1</t>
        </r>
      </text>
    </comment>
    <comment ref="AD76" authorId="1" shapeId="0" xr:uid="{DAEF93A2-AFA8-4FCE-B032-A5CD4358140C}">
      <text>
        <r>
          <rPr>
            <sz val="11"/>
            <rFont val="Calibri"/>
          </rPr>
          <t>07:00-15:00 Mantenimiento Electromecánico Plan 1</t>
        </r>
      </text>
    </comment>
    <comment ref="AB77" authorId="1" shapeId="0" xr:uid="{7EF6B523-ADBD-4204-8256-782FB64D85EA}">
      <text>
        <r>
          <rPr>
            <sz val="11"/>
            <rFont val="Calibri"/>
          </rPr>
          <t>00:00-24:00 Mantenimiento Bimensual y centrifugado de aceite</t>
        </r>
      </text>
    </comment>
    <comment ref="AC77" authorId="1" shapeId="0" xr:uid="{B5E824EC-0118-484B-B555-7554CBFA161E}">
      <text>
        <r>
          <rPr>
            <sz val="11"/>
            <rFont val="Calibri"/>
          </rPr>
          <t>00:00-24:00 Mantenimiento Bimensual y centrifugado de aceite</t>
        </r>
      </text>
    </comment>
    <comment ref="AD78" authorId="1" shapeId="0" xr:uid="{8DCFF007-4880-42C5-8E5E-5668A498DE41}">
      <text>
        <r>
          <rPr>
            <sz val="11"/>
            <rFont val="Calibri"/>
          </rPr>
          <t>00:00-24:00 Mantenimiento Bimensual y centrifugado de aceite</t>
        </r>
      </text>
    </comment>
    <comment ref="AE78" authorId="1" shapeId="0" xr:uid="{8FC3EF36-0E8F-41BA-8054-5C053141A493}">
      <text>
        <r>
          <rPr>
            <sz val="11"/>
            <rFont val="Calibri"/>
          </rPr>
          <t>00:00-24:00 Mantenimiento Bimensual y centrifugado de aceite</t>
        </r>
      </text>
    </comment>
    <comment ref="AG79" authorId="1" shapeId="0" xr:uid="{02BC2FB8-66DC-4710-B3A5-E0F69F761DFA}">
      <text>
        <r>
          <rPr>
            <sz val="11"/>
            <rFont val="Calibri"/>
          </rPr>
          <t>07:00-24:00 PRUEBAS ELECTRICAS TX PRINCIPAL, AUXILIAR, LCI Y EXCITACIÓN.</t>
        </r>
      </text>
    </comment>
    <comment ref="AH79" authorId="1" shapeId="0" xr:uid="{76B7DD29-6DE2-473D-88C6-ADE2267AB953}">
      <text>
        <r>
          <rPr>
            <sz val="11"/>
            <rFont val="Calibri"/>
          </rPr>
          <t>00:00-24:00 PRUEBAS ELECTRICAS TX PRINCIPAL, AUXILIAR, LCI Y EXCITACIÓN.</t>
        </r>
      </text>
    </comment>
    <comment ref="AI79" authorId="1" shapeId="0" xr:uid="{1FCC4B67-8C3C-482E-B936-C48887E4697E}">
      <text>
        <r>
          <rPr>
            <sz val="11"/>
            <rFont val="Calibri"/>
          </rPr>
          <t>00:00-24:00 PRUEBAS ELECTRICAS TX PRINCIPAL, AUXILIAR, LCI Y EXCITACIÓN.</t>
        </r>
      </text>
    </comment>
    <comment ref="AJ79" authorId="1" shapeId="0" xr:uid="{0C9B4558-7151-43B9-8C07-140850121A1F}">
      <text>
        <r>
          <rPr>
            <sz val="11"/>
            <rFont val="Calibri"/>
          </rPr>
          <t>00:00-24:00 PRUEBAS ELECTRICAS TX PRINCIPAL, AUXILIAR, LCI Y EXCITACIÓN.</t>
        </r>
      </text>
    </comment>
    <comment ref="Y80" authorId="1" shapeId="0" xr:uid="{DBA49B4E-38D0-49AE-9870-A15907D21586}">
      <text>
        <r>
          <rPr>
            <sz val="11"/>
            <rFont val="Calibri"/>
          </rPr>
          <t>11:00-17:00 Inspección de cojinetes, mantenimiento de equipos menores</t>
        </r>
      </text>
    </comment>
    <comment ref="Y81" authorId="1" shapeId="0" xr:uid="{4787C293-F67D-423B-95BF-654D2CFE68A5}">
      <text>
        <r>
          <rPr>
            <sz val="11"/>
            <rFont val="Calibri"/>
          </rPr>
          <t>05:00-11:00 Inspección de cojinetes, mantenimiento de equipos menores</t>
        </r>
      </text>
    </comment>
    <comment ref="J82" authorId="1" shapeId="0" xr:uid="{8C0112DA-F989-4C83-8888-DB993CCF52F3}">
      <text>
        <r>
          <rPr>
            <sz val="11"/>
            <rFont val="Calibri"/>
          </rPr>
          <t>06:59-19:00 UNIDAD FUERA DE SERVICIO POR PRUEBAS ELECTRICAS TE-P1</t>
        </r>
      </text>
    </comment>
    <comment ref="K82" authorId="1" shapeId="0" xr:uid="{7D3FE6BA-4C42-4A04-BA60-75E4224EAEC3}">
      <text>
        <r>
          <rPr>
            <sz val="11"/>
            <rFont val="Calibri"/>
          </rPr>
          <t>06:59-19:00 UNIDAD FUERA DE SERVICIO POR PRUEBAS ELECTRICAS TP-01 SEPB</t>
        </r>
      </text>
    </comment>
    <comment ref="O82" authorId="1" shapeId="0" xr:uid="{04CA37C5-C824-45E8-BCC6-72871C0A39A6}">
      <text>
        <r>
          <rPr>
            <sz val="11"/>
            <rFont val="Calibri"/>
          </rPr>
          <t>07:00-24:00 MANTENIMIENTO ANUAL PCH</t>
        </r>
      </text>
    </comment>
    <comment ref="P82" authorId="1" shapeId="0" xr:uid="{BB12DDD9-1473-4BE7-AC27-32685F5F5FAE}">
      <text>
        <r>
          <rPr>
            <sz val="11"/>
            <rFont val="Calibri"/>
          </rPr>
          <t>00:00-24:00 MANTENIMIENTO ANUAL PCH</t>
        </r>
      </text>
    </comment>
    <comment ref="Q82" authorId="1" shapeId="0" xr:uid="{515123AF-9FBF-42BD-8335-C0CD81509578}">
      <text>
        <r>
          <rPr>
            <sz val="11"/>
            <rFont val="Calibri"/>
          </rPr>
          <t>00:00-24:00 MANTENIMIENTO ANUAL PCH</t>
        </r>
      </text>
    </comment>
    <comment ref="R82" authorId="1" shapeId="0" xr:uid="{E77DD653-9FF6-4375-8735-6E90EAAEA4DE}">
      <text>
        <r>
          <rPr>
            <sz val="11"/>
            <rFont val="Calibri"/>
          </rPr>
          <t>00:00-24:00 MANTENIMIENTO ANUAL PCH</t>
        </r>
      </text>
    </comment>
    <comment ref="S82" authorId="1" shapeId="0" xr:uid="{B60CE162-FDF1-469C-960A-36F3D1550D1C}">
      <text>
        <r>
          <rPr>
            <sz val="11"/>
            <rFont val="Calibri"/>
          </rPr>
          <t>00:00-24:00 MANTENIMIENTO ANUAL PCH</t>
        </r>
      </text>
    </comment>
    <comment ref="T82" authorId="1" shapeId="0" xr:uid="{8180A005-E46A-45E7-ADC9-8325A39A4571}">
      <text>
        <r>
          <rPr>
            <sz val="11"/>
            <rFont val="Calibri"/>
          </rPr>
          <t>00:00-24:00 MANTENIMIENTO ANUAL PCH</t>
        </r>
      </text>
    </comment>
    <comment ref="U82" authorId="1" shapeId="0" xr:uid="{2F71AFB6-4614-45C5-86E4-3D150237A9D5}">
      <text>
        <r>
          <rPr>
            <sz val="11"/>
            <rFont val="Calibri"/>
          </rPr>
          <t>00:00-24:00 MANTENIMIENTO ANUAL PCH</t>
        </r>
      </text>
    </comment>
    <comment ref="V82" authorId="1" shapeId="0" xr:uid="{B6DCB5CC-A9F0-4299-8169-40627BE40AE9}">
      <text>
        <r>
          <rPr>
            <sz val="11"/>
            <rFont val="Calibri"/>
          </rPr>
          <t>00:00-19:00 MANTENIMIENTO ANUAL PCH</t>
        </r>
      </text>
    </comment>
    <comment ref="AB82" authorId="1" shapeId="0" xr:uid="{28DFE391-5679-465B-87E6-477B2744A583}">
      <text>
        <r>
          <rPr>
            <sz val="11"/>
            <rFont val="Calibri"/>
          </rPr>
          <t>06:59-17:00 PRUEBAS DE EQUIPOS TELECOMUNICACIONES FIBRA OPTICA PCH</t>
        </r>
      </text>
    </comment>
    <comment ref="AH82" authorId="1" shapeId="0" xr:uid="{AFE2A8D2-FA38-49CD-BDFE-FECF433F35C4}">
      <text>
        <r>
          <rPr>
            <sz val="11"/>
            <rFont val="Calibri"/>
          </rPr>
          <t>06:59-17:00 PRUEBAS DE EQUIPOS TELECOMUNICACIONES FIBRA OPTICA PCH</t>
        </r>
      </text>
    </comment>
    <comment ref="J83" authorId="1" shapeId="0" xr:uid="{E92320EA-2BD6-46AC-9405-44E7E13CB280}">
      <text>
        <r>
          <rPr>
            <sz val="11"/>
            <rFont val="Calibri"/>
          </rPr>
          <t>08:00-24:00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K83" authorId="1" shapeId="0" xr:uid="{616EC161-4EC1-4DD3-9741-A175F2F11A6C}">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L83" authorId="1" shapeId="0" xr:uid="{B4B978D1-86D0-46A5-BBB2-B6DD580A3B41}">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M83" authorId="1" shapeId="0" xr:uid="{7B252AB2-6700-476B-BA9E-0515E718CBC2}">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N83" authorId="1" shapeId="0" xr:uid="{43D9DFBD-9CFB-4F54-8E58-0DFB22FA324A}">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O83" authorId="1" shapeId="0" xr:uid="{56299659-F4D8-4E4D-A019-B70C8A2BFAF1}">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P83" authorId="1" shapeId="0" xr:uid="{C5DF44FC-BAD9-4899-86B8-FDF7DF5FB2A3}">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Q83" authorId="1" shapeId="0" xr:uid="{260119DC-6240-48D7-B3A3-C293380AE126}">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R83" authorId="1" shapeId="0" xr:uid="{DCE1AE82-5C7D-4525-8BCC-1080374A2009}">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S83" authorId="1" shapeId="0" xr:uid="{DF79D737-4333-4390-9B1C-7AFDC08D0F29}">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T83" authorId="1" shapeId="0" xr:uid="{7C28BDFC-F451-4A06-B127-07914C663230}">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U83" authorId="1" shapeId="0" xr:uid="{F3F35183-5BB3-4EB5-96B8-5EEBA9BB482C}">
      <text>
        <r>
          <rPr>
            <sz val="11"/>
            <rFont val="Calibri"/>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V83" authorId="1" shapeId="0" xr:uid="{9FADD636-F34D-41BA-99F7-21A44B8B94EE}">
      <text>
        <r>
          <rPr>
            <sz val="11"/>
            <rFont val="Calibri"/>
          </rPr>
          <t>00:00-23:00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AC84" authorId="1" shapeId="0" xr:uid="{DC9646CC-EE20-4FA4-ACD5-264B328F2FA5}">
      <text>
        <r>
          <rPr>
            <sz val="11"/>
            <rFont val="Calibri"/>
          </rPr>
          <t>07:00-17:00 PRUEBAS DE EQUIPOS TELECOMUNICACIONES FIBRA OPTICA UG1</t>
        </r>
      </text>
    </comment>
    <comment ref="AD84" authorId="1" shapeId="0" xr:uid="{95C25CCE-2E2C-4563-8B3E-3976CF59C15C}">
      <text>
        <r>
          <rPr>
            <sz val="11"/>
            <rFont val="Calibri"/>
          </rPr>
          <t>08:00-24:00 CAMBIO VALVULA BYPASS VE-1</t>
        </r>
      </text>
    </comment>
    <comment ref="AE84" authorId="1" shapeId="0" xr:uid="{0256DBD5-2D81-4117-B292-836914E29BC0}">
      <text>
        <r>
          <rPr>
            <sz val="11"/>
            <rFont val="Calibri"/>
          </rPr>
          <t>00:00-18:00 CAMBIO VALVULA BYPASS VE-1</t>
        </r>
      </text>
    </comment>
    <comment ref="AB85" authorId="1" shapeId="0" xr:uid="{F71BE97B-807D-464F-B338-DB05347F68D7}">
      <text>
        <r>
          <rPr>
            <sz val="11"/>
            <rFont val="Calibri"/>
          </rPr>
          <t>07:00-24:00 Inspección de Generador G1.</t>
        </r>
      </text>
    </comment>
    <comment ref="AC85" authorId="1" shapeId="0" xr:uid="{096D578D-300C-450B-92F1-BC7FD73ADA99}">
      <text>
        <r>
          <rPr>
            <sz val="11"/>
            <rFont val="Calibri"/>
          </rPr>
          <t>00:00-20:00 Inspección de Generador G1.</t>
        </r>
      </text>
    </comment>
    <comment ref="P86" authorId="1" shapeId="0" xr:uid="{43B659CB-CEFC-434B-B118-226F8C5ED203}">
      <text>
        <r>
          <rPr>
            <sz val="11"/>
            <rFont val="Calibri"/>
          </rPr>
          <t>08:00-18:00 MANTENIMIENTO DE 46250 HRS</t>
        </r>
      </text>
    </comment>
    <comment ref="AD86" authorId="1" shapeId="0" xr:uid="{609A0994-D47A-49A0-AB74-75E2D9ABCF18}">
      <text>
        <r>
          <rPr>
            <sz val="11"/>
            <rFont val="Calibri"/>
          </rPr>
          <t>06:00-24:00 MANTENIMIENTO DE 46500 HRS</t>
        </r>
      </text>
    </comment>
    <comment ref="O87" authorId="1" shapeId="0" xr:uid="{6A332DBE-1868-49DA-8E07-A875AF0E64A0}">
      <text>
        <r>
          <rPr>
            <sz val="11"/>
            <rFont val="Calibri"/>
          </rPr>
          <t>08:00-18:00 MANTENIMIENTO DE 47500 HRS</t>
        </r>
      </text>
    </comment>
    <comment ref="AD87" authorId="1" shapeId="0" xr:uid="{461192F4-1F9B-461B-9917-2DD9AF852E8E}">
      <text>
        <r>
          <rPr>
            <sz val="11"/>
            <rFont val="Calibri"/>
          </rPr>
          <t>06:00-24:00 MANTENIMIENTO DE 47750 HRS</t>
        </r>
      </text>
    </comment>
    <comment ref="P88" authorId="1" shapeId="0" xr:uid="{FE0F6172-5243-4D87-815E-5D4434064EF2}">
      <text>
        <r>
          <rPr>
            <sz val="11"/>
            <rFont val="Calibri"/>
          </rPr>
          <t>00:00-24:00 Mantenimiento y cambio de componentes de turbina.</t>
        </r>
      </text>
    </comment>
    <comment ref="Q88" authorId="1" shapeId="0" xr:uid="{F13705AF-095C-42F9-8934-8A9708525B48}">
      <text>
        <r>
          <rPr>
            <sz val="11"/>
            <rFont val="Calibri"/>
          </rPr>
          <t>00:00-24:00 Mantenimiento y cambio de componentes de turbina.</t>
        </r>
      </text>
    </comment>
    <comment ref="R88" authorId="1" shapeId="0" xr:uid="{AFC4C7C7-DD85-4030-800B-72C9209C9F08}">
      <text>
        <r>
          <rPr>
            <sz val="11"/>
            <rFont val="Calibri"/>
          </rPr>
          <t>00:00-24:00 Mantenimiento y cambio de componentes de turbina.</t>
        </r>
      </text>
    </comment>
    <comment ref="S88" authorId="1" shapeId="0" xr:uid="{547630ED-8B9F-4B70-8E78-1AB6F0BE7715}">
      <text>
        <r>
          <rPr>
            <sz val="11"/>
            <rFont val="Calibri"/>
          </rPr>
          <t>00:00-24:00 Mantenimiento y cambio de componentes de turbina.</t>
        </r>
      </text>
    </comment>
    <comment ref="T88" authorId="1" shapeId="0" xr:uid="{58BB3B54-D20E-4342-9A6F-51B2F1F8264A}">
      <text>
        <r>
          <rPr>
            <sz val="11"/>
            <rFont val="Calibri"/>
          </rPr>
          <t>00:00-24:00 Mantenimiento y cambio de componentes de turbina.</t>
        </r>
      </text>
    </comment>
    <comment ref="U88" authorId="1" shapeId="0" xr:uid="{C39AE45F-0DF1-45C5-9BBF-6BEBB964D2B5}">
      <text>
        <r>
          <rPr>
            <sz val="11"/>
            <rFont val="Calibri"/>
          </rPr>
          <t>00:00-24:00 Mantenimiento y cambio de componentes de turbina.</t>
        </r>
      </text>
    </comment>
    <comment ref="V88" authorId="1" shapeId="0" xr:uid="{BF0660EE-F8A1-4742-BFC9-36069B7DDEC8}">
      <text>
        <r>
          <rPr>
            <sz val="11"/>
            <rFont val="Calibri"/>
          </rPr>
          <t>00:00-24:00 Mantenimiento y cambio de componentes de turbina.</t>
        </r>
      </text>
    </comment>
    <comment ref="W88" authorId="1" shapeId="0" xr:uid="{DDBF229A-447E-4F38-A5EB-07D1B57E4F2D}">
      <text>
        <r>
          <rPr>
            <sz val="11"/>
            <rFont val="Calibri"/>
          </rPr>
          <t>00:00-24:00 Mantenimiento y cambio de componentes de turbina.</t>
        </r>
      </text>
    </comment>
    <comment ref="X88" authorId="1" shapeId="0" xr:uid="{528C9F7C-7BA0-4DCE-9CB5-97A70B0509C7}">
      <text>
        <r>
          <rPr>
            <sz val="11"/>
            <rFont val="Calibri"/>
          </rPr>
          <t>00:00-24:00 Mantenimiento y cambio de componentes de turbina.</t>
        </r>
      </text>
    </comment>
    <comment ref="Y88" authorId="1" shapeId="0" xr:uid="{39D56EC1-6C9B-4765-AF49-33A421D2073C}">
      <text>
        <r>
          <rPr>
            <sz val="11"/>
            <rFont val="Calibri"/>
          </rPr>
          <t>00:00-18:00 Mantenimiento y cambio de componentes de turbina.</t>
        </r>
      </text>
    </comment>
    <comment ref="X89" authorId="1" shapeId="0" xr:uid="{EE3C077F-546E-4E56-BB1C-939FCA365B27}">
      <text>
        <r>
          <rPr>
            <sz val="11"/>
            <rFont val="Calibri"/>
          </rPr>
          <t>08:00-24:00 MANTENIMIENTO ANUAL DEL GENERADOR UG1
08:00-24:00 MANTENIMIENTO MAYOR DE TURBINA UG1
08:00-24:00 MANTENIMINETO EQUIPOS AUXILIARES, UNIDAD DE POTENCIA HIDRAULICA DE LA UG1.</t>
        </r>
      </text>
    </comment>
    <comment ref="Y89" authorId="1" shapeId="0" xr:uid="{8CC391A0-4674-4632-BCBD-524417FA1648}">
      <text>
        <r>
          <rPr>
            <sz val="11"/>
            <rFont val="Calibri"/>
          </rPr>
          <t>00:00-24:00 MANTENIMIENTO ANUAL DEL GENERADOR UG1
00:00-24:00 MANTENIMIENTO MAYOR DE TURBINA UG1
00:00-24:00 MANTENIMINETO EQUIPOS AUXILIARES, UNIDAD DE POTENCIA HIDRAULICA DE LA UG1.</t>
        </r>
      </text>
    </comment>
    <comment ref="Z89" authorId="1" shapeId="0" xr:uid="{518A7A7A-8618-4E36-B76D-2992334F498C}">
      <text>
        <r>
          <rPr>
            <sz val="11"/>
            <rFont val="Calibri"/>
          </rPr>
          <t>00:00-24:00 MANTENIMIENTO ANUAL DEL GENERADOR UG1
00:00-24:00 MANTENIMIENTO MAYOR DE TURBINA UG1
00:00-24:00 MANTENIMINETO EQUIPOS AUXILIARES, UNIDAD DE POTENCIA HIDRAULICA DE LA UG1.</t>
        </r>
      </text>
    </comment>
    <comment ref="AA89" authorId="1" shapeId="0" xr:uid="{A846D08E-F9A2-43F7-9497-EC55AD05FC58}">
      <text>
        <r>
          <rPr>
            <sz val="11"/>
            <rFont val="Calibri"/>
          </rPr>
          <t>00:00-24:00 MANTENIMIENTO ANUAL DEL GENERADOR UG1
00:00-24:00 MANTENIMIENTO MAYOR DE TURBINA UG1
00:00-24:00 MANTENIMINETO EQUIPOS AUXILIARES, UNIDAD DE POTENCIA HIDRAULICA DE LA UG1.</t>
        </r>
      </text>
    </comment>
    <comment ref="AB89" authorId="1" shapeId="0" xr:uid="{7F4BD9CA-40B5-483C-A4C0-0AAFEA1EB024}">
      <text>
        <r>
          <rPr>
            <sz val="11"/>
            <rFont val="Calibri"/>
          </rPr>
          <t>00:00-24:00 MANTENIMIENTO ANUAL DEL GENERADOR UG1
00:00-24:00 MANTENIMIENTO MAYOR DE TURBINA UG1
00:00-24:00 MANTENIMINETO EQUIPOS AUXILIARES, UNIDAD DE POTENCIA HIDRAULICA DE LA UG1.</t>
        </r>
      </text>
    </comment>
    <comment ref="AC89" authorId="1" shapeId="0" xr:uid="{5B1EB4E8-C032-42B8-9332-0418C4B28505}">
      <text>
        <r>
          <rPr>
            <sz val="11"/>
            <rFont val="Calibri"/>
          </rPr>
          <t>00:00-18:00 MANTENIMIENTO ANUAL DEL GENERADOR UG1
00:00-18:00 MANTENIMIENTO MAYOR DE TURBINA UG1
00:00-18:00 MANTENIMINETO EQUIPOS AUXILIARES, UNIDAD DE POTENCIA HIDRAULICA DE LA UG1.</t>
        </r>
      </text>
    </comment>
    <comment ref="AE90" authorId="1" shapeId="0" xr:uid="{22C7E5FD-6978-4D75-9CA8-1DA803A37A57}">
      <text>
        <r>
          <rPr>
            <sz val="11"/>
            <rFont val="Calibri"/>
          </rPr>
          <t>08:00-24:00 MANTENIMIENTO ANUAL DEL GENERADOR UG2
08:00-24:00 MANTENIMIENTO MAYOR DE TURBINA UG2
08:00-24:00 MANTENIMINETO EQUIPOS AUXILIARES, UNIDAD DE POTENCIA HIDRAULICA DE LA UG2.</t>
        </r>
      </text>
    </comment>
    <comment ref="AF90" authorId="1" shapeId="0" xr:uid="{280AFFAE-0DE5-4745-A00E-0859EFB7E12B}">
      <text>
        <r>
          <rPr>
            <sz val="11"/>
            <rFont val="Calibri"/>
          </rPr>
          <t>00:00-24:00 MANTENIMIENTO ANUAL DEL GENERADOR UG2
00:00-24:00 MANTENIMIENTO MAYOR DE TURBINA UG2
00:00-24:00 MANTENIMINETO EQUIPOS AUXILIARES, UNIDAD DE POTENCIA HIDRAULICA DE LA UG2.</t>
        </r>
      </text>
    </comment>
    <comment ref="AG90" authorId="1" shapeId="0" xr:uid="{4C556D74-3559-483B-8CA6-0146AB31D7AC}">
      <text>
        <r>
          <rPr>
            <sz val="11"/>
            <rFont val="Calibri"/>
          </rPr>
          <t>00:00-24:00 MANTENIMIENTO ANUAL DEL GENERADOR UG2
00:00-24:00 MANTENIMIENTO MAYOR DE TURBINA UG2
00:00-24:00 MANTENIMINETO EQUIPOS AUXILIARES, UNIDAD DE POTENCIA HIDRAULICA DE LA UG2.</t>
        </r>
      </text>
    </comment>
    <comment ref="AH90" authorId="1" shapeId="0" xr:uid="{92644F58-284E-4C85-8410-60D072335164}">
      <text>
        <r>
          <rPr>
            <sz val="11"/>
            <rFont val="Calibri"/>
          </rPr>
          <t>00:00-24:00 MANTENIMIENTO ANUAL DEL GENERADOR UG2
00:00-24:00 MANTENIMIENTO MAYOR DE TURBINA UG2
00:00-24:00 MANTENIMINETO EQUIPOS AUXILIARES, UNIDAD DE POTENCIA HIDRAULICA DE LA UG2.</t>
        </r>
      </text>
    </comment>
    <comment ref="AI90" authorId="1" shapeId="0" xr:uid="{BD27BF1D-577D-4F86-BEB4-09B3E99E168C}">
      <text>
        <r>
          <rPr>
            <sz val="11"/>
            <rFont val="Calibri"/>
          </rPr>
          <t>00:00-24:00 MANTENIMIENTO ANUAL DEL GENERADOR UG2
00:00-24:00 MANTENIMIENTO MAYOR DE TURBINA UG2
00:00-24:00 MANTENIMINETO EQUIPOS AUXILIARES, UNIDAD DE POTENCIA HIDRAULICA DE LA UG2.</t>
        </r>
      </text>
    </comment>
    <comment ref="AJ90" authorId="1" shapeId="0" xr:uid="{541FB2A4-A74F-40DE-8801-0CED641681E4}">
      <text>
        <r>
          <rPr>
            <sz val="11"/>
            <rFont val="Calibri"/>
          </rPr>
          <t>00:00-18:00 MANTENIMIENTO ANUAL DEL GENERADOR UG2
00:00-18:00 MANTENIMIENTO MAYOR DE TURBINA UG2
00:00-18:00 MANTENIMINETO EQUIPOS AUXILIARES, UNIDAD DE POTENCIA HIDRAULICA DE LA UG2.</t>
        </r>
      </text>
    </comment>
    <comment ref="J91" authorId="1" shapeId="0" xr:uid="{0673D98A-1FF3-4FBE-8FA0-4E0EE3CCA632}">
      <text>
        <r>
          <rPr>
            <sz val="11"/>
            <rFont val="Calibri"/>
          </rPr>
          <t>00:00-24:00 Mantenimiento por parada Anual.</t>
        </r>
      </text>
    </comment>
    <comment ref="K91" authorId="1" shapeId="0" xr:uid="{28BCBC56-B73E-43BA-A2E3-EDE4731BFA00}">
      <text>
        <r>
          <rPr>
            <sz val="11"/>
            <rFont val="Calibri"/>
          </rPr>
          <t>00:00-24:00 Mantenimiento por parada Anual.</t>
        </r>
      </text>
    </comment>
    <comment ref="L91" authorId="1" shapeId="0" xr:uid="{A5104B99-8393-4EF8-8F90-64D15A1C08A2}">
      <text>
        <r>
          <rPr>
            <sz val="11"/>
            <rFont val="Calibri"/>
          </rPr>
          <t>00:00-24:00 Mantenimiento por parada Anual.</t>
        </r>
      </text>
    </comment>
    <comment ref="M91" authorId="1" shapeId="0" xr:uid="{6BB95617-46A8-429E-9217-D1EE2F15D4F7}">
      <text>
        <r>
          <rPr>
            <sz val="11"/>
            <rFont val="Calibri"/>
          </rPr>
          <t>00:00-24:00 Mantenimiento por parada Anual.</t>
        </r>
      </text>
    </comment>
    <comment ref="N91" authorId="1" shapeId="0" xr:uid="{8A875DFA-1F4D-402F-BC51-C5A644B464AA}">
      <text>
        <r>
          <rPr>
            <sz val="11"/>
            <rFont val="Calibri"/>
          </rPr>
          <t>00:00-24:00 Mantenimiento por parada Anual.</t>
        </r>
      </text>
    </comment>
    <comment ref="O91" authorId="1" shapeId="0" xr:uid="{9049619D-3D57-4F27-A837-202045CF37B9}">
      <text>
        <r>
          <rPr>
            <sz val="11"/>
            <rFont val="Calibri"/>
          </rPr>
          <t>00:00-24:00 Mantenimiento por parada Anual.</t>
        </r>
      </text>
    </comment>
    <comment ref="P91" authorId="1" shapeId="0" xr:uid="{E34BC7C9-A2FB-4FBC-A751-7D7504C2AE40}">
      <text>
        <r>
          <rPr>
            <sz val="11"/>
            <rFont val="Calibri"/>
          </rPr>
          <t>00:00-24:00 Mantenimiento por parada Anual.</t>
        </r>
      </text>
    </comment>
    <comment ref="Q91" authorId="1" shapeId="0" xr:uid="{5C69774F-129C-4C2D-BA29-D8F79995EADE}">
      <text>
        <r>
          <rPr>
            <sz val="11"/>
            <rFont val="Calibri"/>
          </rPr>
          <t>00:00-24:00 Mantenimiento por parada Anual.</t>
        </r>
      </text>
    </comment>
    <comment ref="R91" authorId="1" shapeId="0" xr:uid="{7307878F-D143-4B89-880D-0280045A423D}">
      <text>
        <r>
          <rPr>
            <sz val="11"/>
            <rFont val="Calibri"/>
          </rPr>
          <t>00:00-24:00 Mantenimiento por parada Anual.</t>
        </r>
      </text>
    </comment>
    <comment ref="S91" authorId="1" shapeId="0" xr:uid="{CABF7A85-41A9-46C5-AECA-6856251C5E2C}">
      <text>
        <r>
          <rPr>
            <sz val="11"/>
            <rFont val="Calibri"/>
          </rPr>
          <t>00:00-24:00 Mantenimiento por parada Anual.</t>
        </r>
      </text>
    </comment>
    <comment ref="T91" authorId="1" shapeId="0" xr:uid="{EEE0C2AA-E488-4295-8DDC-815067F2764D}">
      <text>
        <r>
          <rPr>
            <sz val="11"/>
            <rFont val="Calibri"/>
          </rPr>
          <t>00:00-24:00 Mantenimiento por parada Anual.</t>
        </r>
      </text>
    </comment>
    <comment ref="U91" authorId="1" shapeId="0" xr:uid="{FA5F1378-FBB5-42C4-8DA7-7A05C4CEB58E}">
      <text>
        <r>
          <rPr>
            <sz val="11"/>
            <rFont val="Calibri"/>
          </rPr>
          <t>00:00-24:00 Mantenimiento por parada Anual.</t>
        </r>
      </text>
    </comment>
    <comment ref="V91" authorId="1" shapeId="0" xr:uid="{6FC73DE0-3B82-4BE1-B741-0368525455DA}">
      <text>
        <r>
          <rPr>
            <sz val="11"/>
            <rFont val="Calibri"/>
          </rPr>
          <t>00:00-24:00 Mantenimiento por parada Anual.</t>
        </r>
      </text>
    </comment>
    <comment ref="W91" authorId="1" shapeId="0" xr:uid="{35A36781-3149-4024-9EF3-4189CE596484}">
      <text>
        <r>
          <rPr>
            <sz val="11"/>
            <rFont val="Calibri"/>
          </rPr>
          <t>00:00-24:00 Mantenimiento por parada Anual.</t>
        </r>
      </text>
    </comment>
    <comment ref="X91" authorId="1" shapeId="0" xr:uid="{6CAA3C8E-6464-435D-9D0B-1A0F566D3424}">
      <text>
        <r>
          <rPr>
            <sz val="11"/>
            <rFont val="Calibri"/>
          </rPr>
          <t>00:00-24:00 Mantenimiento por parada Anual.</t>
        </r>
      </text>
    </comment>
    <comment ref="Y91" authorId="1" shapeId="0" xr:uid="{F663F57D-F03B-4698-BB48-7CF53AA2AED5}">
      <text>
        <r>
          <rPr>
            <sz val="11"/>
            <rFont val="Calibri"/>
          </rPr>
          <t>00:00-24:00 Mantenimiento por parada Anual.</t>
        </r>
      </text>
    </comment>
    <comment ref="Z91" authorId="1" shapeId="0" xr:uid="{B75751AD-A573-4321-866B-E1A84ABD9690}">
      <text>
        <r>
          <rPr>
            <sz val="11"/>
            <rFont val="Calibri"/>
          </rPr>
          <t>00:00-24:00 Mantenimiento por parada Anual.</t>
        </r>
      </text>
    </comment>
    <comment ref="AA91" authorId="1" shapeId="0" xr:uid="{033D50F0-4B55-418D-91B7-BD54DA2AD199}">
      <text>
        <r>
          <rPr>
            <sz val="11"/>
            <rFont val="Calibri"/>
          </rPr>
          <t>00:00-24:00 Mantenimiento por parada Anual.</t>
        </r>
      </text>
    </comment>
    <comment ref="AB91" authorId="1" shapeId="0" xr:uid="{8F2B8630-C697-40D5-859E-9383A99B6F2F}">
      <text>
        <r>
          <rPr>
            <sz val="11"/>
            <rFont val="Calibri"/>
          </rPr>
          <t>00:00-24:00 Mantenimiento por parada Anual.</t>
        </r>
      </text>
    </comment>
    <comment ref="AC91" authorId="1" shapeId="0" xr:uid="{1BCE5FB7-3AB3-4EA3-9F92-9BC0E0493BDA}">
      <text>
        <r>
          <rPr>
            <sz val="11"/>
            <rFont val="Calibri"/>
          </rPr>
          <t>00:00-24:00 Mantenimiento por parada Anual.</t>
        </r>
      </text>
    </comment>
    <comment ref="AD91" authorId="1" shapeId="0" xr:uid="{7E75EF69-36DA-4A02-A8D1-A39D7F97C3D0}">
      <text>
        <r>
          <rPr>
            <sz val="11"/>
            <rFont val="Calibri"/>
          </rPr>
          <t>00:00-24:00 Mantenimiento por parada Anual.</t>
        </r>
      </text>
    </comment>
    <comment ref="AE91" authorId="1" shapeId="0" xr:uid="{CB71C7F6-B14E-4035-B2B1-8344CFBE9FA4}">
      <text>
        <r>
          <rPr>
            <sz val="11"/>
            <rFont val="Calibri"/>
          </rPr>
          <t>00:00-24:00 Mantenimiento por parada Anual.</t>
        </r>
      </text>
    </comment>
    <comment ref="AF91" authorId="1" shapeId="0" xr:uid="{638F33AC-AEF4-4CF6-91C4-C3295FF81E1B}">
      <text>
        <r>
          <rPr>
            <sz val="11"/>
            <rFont val="Calibri"/>
          </rPr>
          <t>00:00-24:00 Mantenimiento por parada Anual.</t>
        </r>
      </text>
    </comment>
    <comment ref="AG91" authorId="1" shapeId="0" xr:uid="{5E8FAE72-4C7B-4778-A07F-923CF3B942F6}">
      <text>
        <r>
          <rPr>
            <sz val="11"/>
            <rFont val="Calibri"/>
          </rPr>
          <t>00:00-24:00 Mantenimiento por parada Anual.</t>
        </r>
      </text>
    </comment>
    <comment ref="AH91" authorId="1" shapeId="0" xr:uid="{51E9D61C-1506-4A39-9935-10FF08E6F8FC}">
      <text>
        <r>
          <rPr>
            <sz val="11"/>
            <rFont val="Calibri"/>
          </rPr>
          <t>00:00-24:00 Mantenimiento por parada Anual.</t>
        </r>
      </text>
    </comment>
    <comment ref="AI91" authorId="1" shapeId="0" xr:uid="{C662625E-2C5E-4E4B-8E9C-C83D4B5C77B8}">
      <text>
        <r>
          <rPr>
            <sz val="11"/>
            <rFont val="Calibri"/>
          </rPr>
          <t>00:00-24:00 Mantenimiento por parada Anual.</t>
        </r>
      </text>
    </comment>
    <comment ref="AJ91" authorId="1" shapeId="0" xr:uid="{2F3212AF-CA2B-4332-82AA-79420AC2FA2F}">
      <text>
        <r>
          <rPr>
            <sz val="11"/>
            <rFont val="Calibri"/>
          </rPr>
          <t>00:00-24:00 Mantenimiento por parada Anual.</t>
        </r>
      </text>
    </comment>
    <comment ref="AK91" authorId="1" shapeId="0" xr:uid="{EB1AF675-6CC0-425E-8DD8-BBE34D65F8F3}">
      <text>
        <r>
          <rPr>
            <sz val="11"/>
            <rFont val="Calibri"/>
          </rPr>
          <t>00:00-24:00 Mantenimiento por parada Anual.</t>
        </r>
      </text>
    </comment>
    <comment ref="AL91" authorId="1" shapeId="0" xr:uid="{A09AB6AC-2744-4AD8-95DD-F826CB3C9EBC}">
      <text>
        <r>
          <rPr>
            <sz val="11"/>
            <rFont val="Calibri"/>
          </rPr>
          <t>00:00-24:00 Mantenimiento por parada Anual.</t>
        </r>
      </text>
    </comment>
    <comment ref="AM91" authorId="1" shapeId="0" xr:uid="{1386D0DE-9C35-460E-A937-8E4C6C59A0B8}">
      <text>
        <r>
          <rPr>
            <sz val="11"/>
            <rFont val="Calibri"/>
          </rPr>
          <t>00:00-24:00 Mantenimiento por parada Anual.</t>
        </r>
      </text>
    </comment>
    <comment ref="L92" authorId="1" shapeId="0" xr:uid="{16D8578B-B8D9-4CAF-8E7E-0FC9683E3393}">
      <text>
        <r>
          <rPr>
            <sz val="11"/>
            <rFont val="Calibri"/>
          </rPr>
          <t>08:00-24:00 MANTENIMIENTO DE 20000 HRS</t>
        </r>
      </text>
    </comment>
    <comment ref="M92" authorId="1" shapeId="0" xr:uid="{F70A8735-BE76-4F55-B070-A5B78FAB87EA}">
      <text>
        <r>
          <rPr>
            <sz val="11"/>
            <rFont val="Calibri"/>
          </rPr>
          <t>00:00-24:00 MANTENIMIENTO DE 20000 HRS</t>
        </r>
      </text>
    </comment>
    <comment ref="W92" authorId="1" shapeId="0" xr:uid="{F5347B22-C039-4BE2-954F-7C8A49196CD3}">
      <text>
        <r>
          <rPr>
            <sz val="11"/>
            <rFont val="Calibri"/>
          </rPr>
          <t>07:00-08:00 FUERA DE SERVICIO DEL SOPLADOR BL-306.PARA REALIZAR PRUEBAS CON EL SOPLADOR BL-305.
09:00-24:00 MANTENIMIENTO DE 20250 HRS</t>
        </r>
      </text>
    </comment>
    <comment ref="AA92" authorId="1" shapeId="0" xr:uid="{508303C6-827F-49DD-9C2A-4A70C428C22B}">
      <text>
        <r>
          <rPr>
            <sz val="11"/>
            <rFont val="Calibri"/>
          </rPr>
          <t>08:00-24:00 MANTENIMIENTO DE 20500 HRS</t>
        </r>
      </text>
    </comment>
    <comment ref="AH92" authorId="1" shapeId="0" xr:uid="{9DED95B2-B889-4583-B23C-022FF33B0F7B}">
      <text>
        <r>
          <rPr>
            <sz val="11"/>
            <rFont val="Calibri"/>
          </rPr>
          <t>08:00-24:00 MANTENIMIENTO DE 20500 HRS</t>
        </r>
      </text>
    </comment>
    <comment ref="N93" authorId="1" shapeId="0" xr:uid="{7333B9E2-B182-4294-9457-5573A5978681}">
      <text>
        <r>
          <rPr>
            <sz val="11"/>
            <rFont val="Calibri"/>
          </rPr>
          <t>08:00-24:00 MANTENIMIENTO DE 21000 HRS</t>
        </r>
      </text>
    </comment>
    <comment ref="O93" authorId="1" shapeId="0" xr:uid="{93BBCCAD-2C8F-4D8F-96C0-927CE27A3434}">
      <text>
        <r>
          <rPr>
            <sz val="11"/>
            <rFont val="Calibri"/>
          </rPr>
          <t>00:00-24:00 MANTENIMIENTO DE 21000 HRS</t>
        </r>
      </text>
    </comment>
    <comment ref="W93" authorId="1" shapeId="0" xr:uid="{70318906-2C5E-407B-8B9C-2AE59CFF90F4}">
      <text>
        <r>
          <rPr>
            <sz val="11"/>
            <rFont val="Calibri"/>
          </rPr>
          <t>07:00-08:00 FUERA DE SERVICIO DEL SOPLADOR BL-306.PARA REALIZAR PRUEBAS CON EL SOPLADOR BL-305.
09:00-24:00 MANTENIMIENTO DE 21250 HRS</t>
        </r>
      </text>
    </comment>
    <comment ref="AB93" authorId="1" shapeId="0" xr:uid="{DBADF7BF-4542-4AA3-8531-689DDABCD86A}">
      <text>
        <r>
          <rPr>
            <sz val="11"/>
            <rFont val="Calibri"/>
          </rPr>
          <t>08:00-24:00 MANTENIMIENTO DE 21500 HRS</t>
        </r>
      </text>
    </comment>
    <comment ref="AI93" authorId="1" shapeId="0" xr:uid="{43046834-9B8D-443D-8E9B-24C396CD9656}">
      <text>
        <r>
          <rPr>
            <sz val="11"/>
            <rFont val="Calibri"/>
          </rPr>
          <t>08:00-24:00 MANTENIMIENTO DE 21500 HRS</t>
        </r>
      </text>
    </comment>
    <comment ref="AI94" authorId="0" shapeId="0" xr:uid="{3FBD46B6-8386-47E0-8276-4ED02205C41D}">
      <text>
        <r>
          <rPr>
            <b/>
            <sz val="9"/>
            <color indexed="81"/>
            <rFont val="Tahoma"/>
            <charset val="1"/>
          </rPr>
          <t>Javier Gonzales:</t>
        </r>
        <r>
          <rPr>
            <sz val="9"/>
            <color indexed="81"/>
            <rFont val="Tahoma"/>
            <charset val="1"/>
          </rPr>
          <t xml:space="preserve">
PASA A AGOSTO. LA UNIDAD OPERARA POR EFICIENCIA</t>
        </r>
      </text>
    </comment>
    <comment ref="AJ94" authorId="1" shapeId="0" xr:uid="{346997E0-A627-4A59-9A97-A04012B167CF}">
      <text>
        <r>
          <rPr>
            <sz val="11"/>
            <rFont val="Calibri"/>
          </rPr>
          <t>00:00-24:00 Inspección boroscópica y Lavado Off Line TG LF</t>
        </r>
      </text>
    </comment>
    <comment ref="AK94" authorId="1" shapeId="0" xr:uid="{454CB55A-3563-4ECA-AA8F-23D3283281F2}">
      <text>
        <r>
          <rPr>
            <sz val="11"/>
            <rFont val="Calibri"/>
          </rPr>
          <t>00:00-24:00 Inspección boroscópica y Lavado Off Line TG LF</t>
        </r>
      </text>
    </comment>
    <comment ref="AL94" authorId="1" shapeId="0" xr:uid="{178DF100-7547-4D59-95D9-F139C14E9652}">
      <text>
        <r>
          <rPr>
            <sz val="11"/>
            <rFont val="Calibri"/>
          </rPr>
          <t>00:00-24:00 Inspección boroscópica y Lavado Off Line TG LF</t>
        </r>
      </text>
    </comment>
    <comment ref="AI95" authorId="1" shapeId="0" xr:uid="{BD4AC259-3705-489C-B218-3EC1A37BCD4D}">
      <text>
        <r>
          <rPr>
            <sz val="11"/>
            <rFont val="Calibri"/>
          </rPr>
          <t>00:00-24:00 Cambio de brida de alta presión en la turbina de HP</t>
        </r>
      </text>
    </comment>
    <comment ref="AJ95" authorId="1" shapeId="0" xr:uid="{E180EB03-7EE9-4610-B480-BDCDFADE1BF0}">
      <text>
        <r>
          <rPr>
            <sz val="11"/>
            <rFont val="Calibri"/>
          </rPr>
          <t>00:00-24:00 Cambio de brida de alta presión en la turbina de HP</t>
        </r>
      </text>
    </comment>
    <comment ref="AK95" authorId="1" shapeId="0" xr:uid="{58F8FBCD-5AF5-4D5B-BCBF-59A6BBE3E4AB}">
      <text>
        <r>
          <rPr>
            <sz val="11"/>
            <rFont val="Calibri"/>
          </rPr>
          <t>00:00-24:00 Cambio de brida de alta presión en la turbina de HP</t>
        </r>
      </text>
    </comment>
    <comment ref="AL95" authorId="1" shapeId="0" xr:uid="{1F6CA282-6ADC-4BE5-991A-7B34F5816060}">
      <text>
        <r>
          <rPr>
            <sz val="11"/>
            <rFont val="Calibri"/>
          </rPr>
          <t>00:00-24:00 Cambio de brida de alta presión en la turbina de HP</t>
        </r>
      </text>
    </comment>
    <comment ref="AM95" authorId="1" shapeId="0" xr:uid="{8BB57D4B-CEB9-4557-8222-2E8D5AD58BFB}">
      <text>
        <r>
          <rPr>
            <sz val="11"/>
            <rFont val="Calibri"/>
          </rPr>
          <t>00:00-24:00 Cambio de brida de alta presión en la turbina de HP</t>
        </r>
      </text>
    </comment>
    <comment ref="AN95" authorId="1" shapeId="0" xr:uid="{EB4EB2F1-1F2F-49DB-B148-188167BCE0CA}">
      <text>
        <r>
          <rPr>
            <sz val="11"/>
            <rFont val="Calibri"/>
          </rPr>
          <t>00:00-24:00 Cambio de brida de alta presión en la turbina de HP</t>
        </r>
      </text>
    </comment>
    <comment ref="AF96" authorId="1" shapeId="0" xr:uid="{82CFA1C8-7E8E-40FA-8616-848F57E50459}">
      <text>
        <r>
          <rPr>
            <sz val="11"/>
            <rFont val="Calibri"/>
          </rPr>
          <t>08:00-24:00 CAMBIO VALVULA BYPASS VE-2</t>
        </r>
      </text>
    </comment>
    <comment ref="AG96" authorId="1" shapeId="0" xr:uid="{0BE3C95E-22C3-42A2-A68B-CA448E3492EB}">
      <text>
        <r>
          <rPr>
            <sz val="11"/>
            <rFont val="Calibri"/>
          </rPr>
          <t>00:00-18:00 CAMBIO VALVULA BYPASS VE-2
06:59-17:00 PRUEBAS DE EQUIPOS TELECOMUNICACIONES FIBRA OPTICA UG2</t>
        </r>
      </text>
    </comment>
    <comment ref="J97" authorId="1" shapeId="0" xr:uid="{607E8571-0659-464F-A351-CA8DAE0F307E}">
      <text>
        <r>
          <rPr>
            <sz val="11"/>
            <rFont val="Calibri"/>
          </rPr>
          <t>00:00-24:00 CAMBIO CABLES 220 KV</t>
        </r>
      </text>
    </comment>
    <comment ref="K97" authorId="1" shapeId="0" xr:uid="{A20CFFF9-566D-4E6A-916F-62739E4A5D6A}">
      <text>
        <r>
          <rPr>
            <sz val="11"/>
            <rFont val="Calibri"/>
          </rPr>
          <t>00:00-24:00 CAMBIO CABLES 220 KV</t>
        </r>
      </text>
    </comment>
    <comment ref="L97" authorId="1" shapeId="0" xr:uid="{C5975AB1-85FD-4EA0-BB85-192FCB031AC4}">
      <text>
        <r>
          <rPr>
            <sz val="11"/>
            <rFont val="Calibri"/>
          </rPr>
          <t>00:00-24:00 CAMBIO CABLES 220 KV</t>
        </r>
      </text>
    </comment>
    <comment ref="M97" authorId="1" shapeId="0" xr:uid="{BE20D310-3CA8-4AC4-92FA-CF97AE9BE816}">
      <text>
        <r>
          <rPr>
            <sz val="11"/>
            <rFont val="Calibri"/>
          </rPr>
          <t>00:00-24:00 CAMBIO CABLES 220 KV</t>
        </r>
      </text>
    </comment>
    <comment ref="N97" authorId="1" shapeId="0" xr:uid="{40F678CD-7655-4D04-AF7C-FC2EB3736718}">
      <text>
        <r>
          <rPr>
            <sz val="11"/>
            <rFont val="Calibri"/>
          </rPr>
          <t>00:00-24:00 CAMBIO CABLES 220 KV</t>
        </r>
      </text>
    </comment>
    <comment ref="O97" authorId="1" shapeId="0" xr:uid="{00CB4287-F414-43C1-B848-41D4E46F3214}">
      <text>
        <r>
          <rPr>
            <sz val="11"/>
            <rFont val="Calibri"/>
          </rPr>
          <t>00:00-24:00 CAMBIO CABLES 220 KV</t>
        </r>
      </text>
    </comment>
    <comment ref="P97" authorId="1" shapeId="0" xr:uid="{710873E1-1513-4A0C-98A5-46C6136568F3}">
      <text>
        <r>
          <rPr>
            <sz val="11"/>
            <rFont val="Calibri"/>
          </rPr>
          <t>00:00-24:00 CAMBIO CABLES 220 KV</t>
        </r>
      </text>
    </comment>
    <comment ref="Q97" authorId="1" shapeId="0" xr:uid="{A210D411-9CCC-4A50-B46A-8111DDB4760A}">
      <text>
        <r>
          <rPr>
            <sz val="11"/>
            <rFont val="Calibri"/>
          </rPr>
          <t>00:00-24:00 CAMBIO CABLES 220 KV</t>
        </r>
      </text>
    </comment>
    <comment ref="R97" authorId="1" shapeId="0" xr:uid="{7713AC49-C25D-48EB-B1F8-3AA309B3AC81}">
      <text>
        <r>
          <rPr>
            <sz val="11"/>
            <rFont val="Calibri"/>
          </rPr>
          <t>00:00-24:00 CAMBIO CABLES 220 KV</t>
        </r>
      </text>
    </comment>
    <comment ref="S97" authorId="1" shapeId="0" xr:uid="{093300F0-D7B9-480A-A97E-27091E7F4035}">
      <text>
        <r>
          <rPr>
            <sz val="11"/>
            <rFont val="Calibri"/>
          </rPr>
          <t>00:00-24:00 CAMBIO CABLES 220 KV</t>
        </r>
      </text>
    </comment>
    <comment ref="T97" authorId="1" shapeId="0" xr:uid="{F323750B-4921-4B88-964F-1F3457C550D8}">
      <text>
        <r>
          <rPr>
            <sz val="11"/>
            <rFont val="Calibri"/>
          </rPr>
          <t>00:00-24:00 CAMBIO CABLES 220 KV</t>
        </r>
      </text>
    </comment>
    <comment ref="U97" authorId="1" shapeId="0" xr:uid="{0CE55087-EAD7-4EA0-9ADD-197679E3905B}">
      <text>
        <r>
          <rPr>
            <sz val="11"/>
            <rFont val="Calibri"/>
          </rPr>
          <t>00:00-24:00 CAMBIO CABLES 220 KV</t>
        </r>
      </text>
    </comment>
    <comment ref="V97" authorId="1" shapeId="0" xr:uid="{EEC96A1F-4210-4F06-B55F-83C1E18993BA}">
      <text>
        <r>
          <rPr>
            <sz val="11"/>
            <rFont val="Calibri"/>
          </rPr>
          <t>00:00-24:00 CAMBIO CABLES 220 KV</t>
        </r>
      </text>
    </comment>
    <comment ref="W97" authorId="1" shapeId="0" xr:uid="{83D78206-8CFA-47DC-BC68-D052781A1207}">
      <text>
        <r>
          <rPr>
            <sz val="11"/>
            <rFont val="Calibri"/>
          </rPr>
          <t>00:00-24:00 CAMBIO CABLES 220 KV</t>
        </r>
      </text>
    </comment>
    <comment ref="X97" authorId="1" shapeId="0" xr:uid="{EFF60041-0465-45AE-8A82-D6FA72C54346}">
      <text>
        <r>
          <rPr>
            <sz val="11"/>
            <rFont val="Calibri"/>
          </rPr>
          <t>00:00-24:00 CAMBIO CABLES 220 KV</t>
        </r>
      </text>
    </comment>
    <comment ref="Y97" authorId="1" shapeId="0" xr:uid="{1F73F96B-4325-41B1-A099-D92DD79AEB89}">
      <text>
        <r>
          <rPr>
            <sz val="11"/>
            <rFont val="Calibri"/>
          </rPr>
          <t>00:00-24:00 CAMBIO CABLES 220 KV</t>
        </r>
      </text>
    </comment>
    <comment ref="Z97" authorId="1" shapeId="0" xr:uid="{C384D95E-8C98-485D-8588-063E141EEB6F}">
      <text>
        <r>
          <rPr>
            <sz val="11"/>
            <rFont val="Calibri"/>
          </rPr>
          <t>00:00-24:00 CAMBIO CABLES 220 KV</t>
        </r>
      </text>
    </comment>
    <comment ref="AA97" authorId="1" shapeId="0" xr:uid="{FDBBCC13-D011-4C9B-AE83-7C37AA34B164}">
      <text>
        <r>
          <rPr>
            <sz val="11"/>
            <rFont val="Calibri"/>
          </rPr>
          <t>00:00-24:00 CAMBIO CABLES 220 KV</t>
        </r>
      </text>
    </comment>
    <comment ref="AB97" authorId="1" shapeId="0" xr:uid="{2C1FB7D4-D841-43F0-B334-DDA2D3AA1A47}">
      <text>
        <r>
          <rPr>
            <sz val="11"/>
            <rFont val="Calibri"/>
          </rPr>
          <t>00:00-24:00 CAMBIO CABLES 220 KV</t>
        </r>
      </text>
    </comment>
    <comment ref="AC97" authorId="1" shapeId="0" xr:uid="{654A3E2D-007D-47BC-8E87-031C32D5D04E}">
      <text>
        <r>
          <rPr>
            <sz val="11"/>
            <rFont val="Calibri"/>
          </rPr>
          <t>00:00-24:00 CAMBIO CABLES 220 KV</t>
        </r>
      </text>
    </comment>
    <comment ref="AD97" authorId="1" shapeId="0" xr:uid="{FB30C08C-178E-41B5-BD46-84966B916839}">
      <text>
        <r>
          <rPr>
            <sz val="11"/>
            <rFont val="Calibri"/>
          </rPr>
          <t>00:00-24:00 CAMBIO CABLES 220 KV</t>
        </r>
      </text>
    </comment>
    <comment ref="AE97" authorId="1" shapeId="0" xr:uid="{7D02F2D6-C863-4AA3-9177-A1E2B94F6147}">
      <text>
        <r>
          <rPr>
            <sz val="11"/>
            <rFont val="Calibri"/>
          </rPr>
          <t>00:00-24:00 CAMBIO CABLES 220 KV</t>
        </r>
      </text>
    </comment>
    <comment ref="AF97" authorId="1" shapeId="0" xr:uid="{53108F50-24B0-46BE-ACB8-F3E59DB179F3}">
      <text>
        <r>
          <rPr>
            <sz val="11"/>
            <rFont val="Calibri"/>
          </rPr>
          <t>00:00-24:00 CAMBIO CABLES 220 KV</t>
        </r>
      </text>
    </comment>
    <comment ref="J98" authorId="1" shapeId="0" xr:uid="{7CE2E9AF-6CD2-400E-87D4-1372E2B78DAC}">
      <text>
        <r>
          <rPr>
            <sz val="11"/>
            <rFont val="Calibri"/>
          </rPr>
          <t>04:00-24:00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K98" authorId="1" shapeId="0" xr:uid="{CE3A1BDA-3F87-4C75-88B7-46D8A1CEDEF5}">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L98" authorId="1" shapeId="0" xr:uid="{FB26FC17-B63F-4D42-A546-F59DD7C381CC}">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M98" authorId="1" shapeId="0" xr:uid="{B04F658D-9B69-4941-98AF-6247130B4854}">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N98" authorId="1" shapeId="0" xr:uid="{6EDCA5C6-A155-43CB-9C8C-1A4D331395F7}">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O98" authorId="1" shapeId="0" xr:uid="{6ABF3A40-BF9D-4919-B210-5E28B5A31ACE}">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P98" authorId="1" shapeId="0" xr:uid="{339F9E5F-7CE6-4E8D-A1C2-501E87A475D1}">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Q98" authorId="1" shapeId="0" xr:uid="{552B93DF-0E02-4240-BA78-88E7D909D569}">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R98" authorId="1" shapeId="0" xr:uid="{0AFF15F4-2EF1-417A-8970-43428B0F1899}">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S98" authorId="1" shapeId="0" xr:uid="{4E49BC3E-658C-4E74-9333-40C8DE000FCD}">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T98" authorId="1" shapeId="0" xr:uid="{7F5D96A3-4507-41D2-9CD8-1716481B4EA7}">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U98" authorId="1" shapeId="0" xr:uid="{27E9417E-ECFE-4089-BF68-0F7216AA0D72}">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V98" authorId="1" shapeId="0" xr:uid="{9F585029-6CBC-42FC-9883-344615DE9BCC}">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W98" authorId="1" shapeId="0" xr:uid="{AF34B8AD-D0F8-4C63-B36D-0272A42D7CC1}">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X98" authorId="1" shapeId="0" xr:uid="{3B5605A9-3E31-4105-9AD6-D9604FEB4A0B}">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Y98" authorId="1" shapeId="0" xr:uid="{0B5185D0-8590-4C97-8FB7-22FE8598D7DB}">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Z98" authorId="1" shapeId="0" xr:uid="{DF20A0FE-DD82-43FB-A5D3-69C5D63C8F79}">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A98" authorId="1" shapeId="0" xr:uid="{327682FD-F4BD-40DC-AE1D-486121CF9D94}">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B98" authorId="1" shapeId="0" xr:uid="{F0494DB2-8CC5-448B-AFE6-3D86D0862820}">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C98" authorId="1" shapeId="0" xr:uid="{34455237-2034-4980-9F95-3CC63F3511D6}">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D98" authorId="1" shapeId="0" xr:uid="{1878EFC2-309E-4365-80B9-25C7C319DF2C}">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E98" authorId="1" shapeId="0" xr:uid="{3C340CD6-6A1A-4320-B7D4-BEC7910E7ECD}">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F98" authorId="1" shapeId="0" xr:uid="{852B663F-E225-4E4D-B762-1D6295D7DA69}">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G98" authorId="1" shapeId="0" xr:uid="{A65AA3EF-23B5-4CF3-B444-3637847D8338}">
      <text>
        <r>
          <rPr>
            <sz val="11"/>
            <rFont val="Calibri"/>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H98" authorId="1" shapeId="0" xr:uid="{132BB443-58CC-465E-A14B-70BCC355AC9B}">
      <text>
        <r>
          <rPr>
            <sz val="11"/>
            <rFont val="Calibri"/>
          </rPr>
          <t>00:00-23:00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K99" authorId="1" shapeId="0" xr:uid="{C8A47E3C-18E5-4613-9AAF-844B66B065E0}">
      <text>
        <r>
          <rPr>
            <sz val="11"/>
            <rFont val="Calibri"/>
          </rPr>
          <t>00:00-24:00 POR CAMBIO EMPAQUETADURA TRANSFORMADOR DE POTENCIA 13.8/220 KV
00:00-24:00 REPARACION PIEZAS Y REHABILITACION DE TURBINA EN SITIO -  REPARACION DESCARGA PACIALES -  SISTEMA DE VIBRACIONES</t>
        </r>
      </text>
    </comment>
    <comment ref="L99" authorId="1" shapeId="0" xr:uid="{B504685E-789B-4A9F-BBA5-1803E49BDB0F}">
      <text>
        <r>
          <rPr>
            <sz val="11"/>
            <rFont val="Calibri"/>
          </rPr>
          <t>00:00-24:00 POR CAMBIO EMPAQUETADURA TRANSFORMADOR DE POTENCIA 13.8/220 KV
00:00-24:00 REPARACION PIEZAS Y REHABILITACION DE TURBINA EN SITIO -  REPARACION DESCARGA PACIALES -  SISTEMA DE VIBRACIONES</t>
        </r>
      </text>
    </comment>
    <comment ref="M99" authorId="1" shapeId="0" xr:uid="{8D815232-4ADB-40ED-BF1A-4FA4B9390AF0}">
      <text>
        <r>
          <rPr>
            <sz val="11"/>
            <rFont val="Calibri"/>
          </rPr>
          <t>00:00-24:00 POR CAMBIO EMPAQUETADURA TRANSFORMADOR DE POTENCIA 13.8/220 KV
00:00-24:00 REPARACION PIEZAS Y REHABILITACION DE TURBINA EN SITIO -  REPARACION DESCARGA PACIALES -  SISTEMA DE VIBRACIONES</t>
        </r>
      </text>
    </comment>
    <comment ref="N99" authorId="1" shapeId="0" xr:uid="{B864B369-CF98-48DE-B6E7-88414CE5F7AC}">
      <text>
        <r>
          <rPr>
            <sz val="11"/>
            <rFont val="Calibri"/>
          </rPr>
          <t>00:00-24:00 POR CAMBIO EMPAQUETADURA TRANSFORMADOR DE POTENCIA 13.8/220 KV
00:00-24:00 REPARACION PIEZAS Y REHABILITACION DE TURBINA EN SITIO -  REPARACION DESCARGA PACIALES -  SISTEMA DE VIBRACIONES</t>
        </r>
      </text>
    </comment>
    <comment ref="O99" authorId="1" shapeId="0" xr:uid="{32846F75-2116-4454-874D-2758092FBF55}">
      <text>
        <r>
          <rPr>
            <sz val="11"/>
            <rFont val="Calibri"/>
          </rPr>
          <t>00:00-24:00 POR CAMBIO EMPAQUETADURA TRANSFORMADOR DE POTENCIA 13.8/220 KV
00:00-24:00 REPARACION PIEZAS Y REHABILITACION DE TURBINA EN SITIO -  REPARACION DESCARGA PACIALES -  SISTEMA DE VIBRACIONES</t>
        </r>
      </text>
    </comment>
    <comment ref="P99" authorId="1" shapeId="0" xr:uid="{BF0FE1BE-4FF9-4919-AE2A-B356F9DB78AB}">
      <text>
        <r>
          <rPr>
            <sz val="11"/>
            <rFont val="Calibri"/>
          </rPr>
          <t>00:00-24:00 POR CAMBIO EMPAQUETADURA TRANSFORMADOR DE POTENCIA 13.8/220 KV
00:00-24:00 REPARACION PIEZAS Y REHABILITACION DE TURBINA EN SITIO -  REPARACION DESCARGA PACIALES -  SISTEMA DE VIBRACIONES</t>
        </r>
      </text>
    </comment>
    <comment ref="Q99" authorId="1" shapeId="0" xr:uid="{AAE4053C-975D-4006-BB33-9B496418B32E}">
      <text>
        <r>
          <rPr>
            <sz val="11"/>
            <rFont val="Calibri"/>
          </rPr>
          <t>00:00-24:00 POR CAMBIO EMPAQUETADURA TRANSFORMADOR DE POTENCIA 13.8/220 KV
00:00-24:00 REPARACION PIEZAS Y REHABILITACION DE TURBINA EN SITIO -  REPARACION DESCARGA PACIALES -  SISTEMA DE VIBRACIONES</t>
        </r>
      </text>
    </comment>
    <comment ref="R99" authorId="1" shapeId="0" xr:uid="{6A24CD61-2452-4DD0-897F-63F742C4030E}">
      <text>
        <r>
          <rPr>
            <sz val="11"/>
            <rFont val="Calibri"/>
          </rPr>
          <t>00:00-24:00 REPARACION PIEZAS Y REHABILITACION DE TURBINA EN SITIO -  REPARACION DESCARGA PACIALES -  SISTEMA DE VIBRACIONES</t>
        </r>
      </text>
    </comment>
    <comment ref="S99" authorId="1" shapeId="0" xr:uid="{0C18E0BD-E916-4385-AC8B-BDB013B0FB90}">
      <text>
        <r>
          <rPr>
            <sz val="11"/>
            <rFont val="Calibri"/>
          </rPr>
          <t>00:00-24:00 REPARACION PIEZAS Y REHABILITACION DE TURBINA EN SITIO -  REPARACION DESCARGA PACIALES -  SISTEMA DE VIBRACIONES
07:00-17:00 REV. HID Y PRUEBAS DE COMPONENTES DE TURBINA / MBO-GENERADOR - CHIMAY</t>
        </r>
      </text>
    </comment>
    <comment ref="T99" authorId="1" shapeId="0" xr:uid="{1FDB3FBB-A110-4277-A99F-ED156213697D}">
      <text>
        <r>
          <rPr>
            <sz val="11"/>
            <rFont val="Calibri"/>
          </rPr>
          <t>00:00-24:00 REPARACION PIEZAS Y REHABILITACION DE TURBINA EN SITIO -  REPARACION DESCARGA PACIALES -  SISTEMA DE VIBRACIONES</t>
        </r>
      </text>
    </comment>
    <comment ref="U99" authorId="1" shapeId="0" xr:uid="{776C4C6B-D5F9-4ACA-8030-2B3C913598B5}">
      <text>
        <r>
          <rPr>
            <sz val="11"/>
            <rFont val="Calibri"/>
          </rPr>
          <t>00:00-24:00 REPARACION PIEZAS Y REHABILITACION DE TURBINA EN SITIO -  REPARACION DESCARGA PACIALES -  SISTEMA DE VIBRACIONES</t>
        </r>
      </text>
    </comment>
    <comment ref="V99" authorId="1" shapeId="0" xr:uid="{2E2AA20A-ADE0-47D9-A12D-23FC3C35DB59}">
      <text>
        <r>
          <rPr>
            <sz val="11"/>
            <rFont val="Calibri"/>
          </rPr>
          <t>00:00-24:00 REPARACION PIEZAS Y REHABILITACION DE TURBINA EN SITIO -  REPARACION DESCARGA PACIALES -  SISTEMA DE VIBRACIONES</t>
        </r>
      </text>
    </comment>
    <comment ref="W99" authorId="1" shapeId="0" xr:uid="{C61D9E70-35D1-4FFC-B7BE-C37FC2E73359}">
      <text>
        <r>
          <rPr>
            <sz val="11"/>
            <rFont val="Calibri"/>
          </rPr>
          <t>00:00-24:00 REPARACION PIEZAS Y REHABILITACION DE TURBINA EN SITIO -  REPARACION DESCARGA PACIALES -  SISTEMA DE VIBRACIONES</t>
        </r>
      </text>
    </comment>
    <comment ref="X99" authorId="1" shapeId="0" xr:uid="{1DC68453-436D-40AF-B27E-907ED1B6A77A}">
      <text>
        <r>
          <rPr>
            <sz val="11"/>
            <rFont val="Calibri"/>
          </rPr>
          <t>00:00-24:00 REPARACION PIEZAS Y REHABILITACION DE TURBINA EN SITIO -  REPARACION DESCARGA PACIALES -  SISTEMA DE VIBRACIONES</t>
        </r>
      </text>
    </comment>
    <comment ref="Y99" authorId="1" shapeId="0" xr:uid="{2A9EDEBC-416E-4FA9-A83D-EFCC966DA495}">
      <text>
        <r>
          <rPr>
            <sz val="11"/>
            <rFont val="Calibri"/>
          </rPr>
          <t>00:00-24:00 REPARACION PIEZAS Y REHABILITACION DE TURBINA EN SITIO -  REPARACION DESCARGA PACIALES -  SISTEMA DE VIBRACIONES</t>
        </r>
      </text>
    </comment>
    <comment ref="Z99" authorId="1" shapeId="0" xr:uid="{DF14EA01-70DB-4D81-885B-4962BE3FEDFE}">
      <text>
        <r>
          <rPr>
            <sz val="11"/>
            <rFont val="Calibri"/>
          </rPr>
          <t>00:00-24:00 REPARACION PIEZAS Y REHABILITACION DE TURBINA EN SITIO -  REPARACION DESCARGA PACIALES -  SISTEMA DE VIBRACIONES</t>
        </r>
      </text>
    </comment>
    <comment ref="AA99" authorId="1" shapeId="0" xr:uid="{2FABB6A7-4386-4A86-A5DF-707782846707}">
      <text>
        <r>
          <rPr>
            <sz val="11"/>
            <rFont val="Calibri"/>
          </rPr>
          <t>00:00-24:00 REPARACION PIEZAS Y REHABILITACION DE TURBINA EN SITIO -  REPARACION DESCARGA PACIALES -  SISTEMA DE VIBRACIONES</t>
        </r>
      </text>
    </comment>
    <comment ref="AB99" authorId="1" shapeId="0" xr:uid="{0681A37B-6C6F-45D5-82CD-6DEB60E3AA3C}">
      <text>
        <r>
          <rPr>
            <sz val="11"/>
            <rFont val="Calibri"/>
          </rPr>
          <t>00:00-24:00 REPARACION PIEZAS Y REHABILITACION DE TURBINA EN SITIO -  REPARACION DESCARGA PACIALES -  SISTEMA DE VIBRACIONES</t>
        </r>
      </text>
    </comment>
    <comment ref="AC99" authorId="1" shapeId="0" xr:uid="{6988C4E4-0436-4210-86C5-57776980B67D}">
      <text>
        <r>
          <rPr>
            <sz val="11"/>
            <rFont val="Calibri"/>
          </rPr>
          <t>00:00-24:00 REPARACION PIEZAS Y REHABILITACION DE TURBINA EN SITIO -  REPARACION DESCARGA PACIALES -  SISTEMA DE VIBRACIONES</t>
        </r>
      </text>
    </comment>
    <comment ref="AD99" authorId="1" shapeId="0" xr:uid="{627BCB7F-A26C-4A58-9486-FE0A7C4D13A4}">
      <text>
        <r>
          <rPr>
            <sz val="11"/>
            <rFont val="Calibri"/>
          </rPr>
          <t>00:00-24:00 REPARACION PIEZAS Y REHABILITACION DE TURBINA EN SITIO -  REPARACION DESCARGA PACIALES -  SISTEMA DE VIBRACIONES</t>
        </r>
      </text>
    </comment>
    <comment ref="AE99" authorId="1" shapeId="0" xr:uid="{F1EC7011-26F3-41FC-B5D1-6236F4445515}">
      <text>
        <r>
          <rPr>
            <sz val="11"/>
            <rFont val="Calibri"/>
          </rPr>
          <t>00:00-24:00 REPARACION PIEZAS Y REHABILITACION DE TURBINA EN SITIO -  REPARACION DESCARGA PACIALES -  SISTEMA DE VIBRACIONES</t>
        </r>
      </text>
    </comment>
    <comment ref="AF99" authorId="1" shapeId="0" xr:uid="{A1823C50-E37D-4C05-9D3A-5D75A08A423E}">
      <text>
        <r>
          <rPr>
            <sz val="11"/>
            <rFont val="Calibri"/>
          </rPr>
          <t>00:00-24:00 REPARACION PIEZAS Y REHABILITACION DE TURBINA EN SITIO -  REPARACION DESCARGA PACIALES -  SISTEMA DE VIBRACIONES</t>
        </r>
      </text>
    </comment>
    <comment ref="K100" authorId="1" shapeId="0" xr:uid="{08AAB8DF-0773-43F9-BC72-7B43D7732A44}">
      <text>
        <r>
          <rPr>
            <sz val="11"/>
            <rFont val="Calibri"/>
          </rPr>
          <t>00:00-24:00 POR CAMBIO EMPAQUETADURA TRANSFORMADOR DE POTENCIA 13.8/220 KV</t>
        </r>
      </text>
    </comment>
    <comment ref="L100" authorId="1" shapeId="0" xr:uid="{16BEDAB2-6838-40D6-9D9E-9B099CBDAAD6}">
      <text>
        <r>
          <rPr>
            <sz val="11"/>
            <rFont val="Calibri"/>
          </rPr>
          <t>00:00-24:00 POR CAMBIO EMPAQUETADURA TRANSFORMADOR DE POTENCIA 13.8/220 KV</t>
        </r>
      </text>
    </comment>
    <comment ref="M100" authorId="1" shapeId="0" xr:uid="{75507348-13AD-4930-80C9-AE66B89799FA}">
      <text>
        <r>
          <rPr>
            <sz val="11"/>
            <rFont val="Calibri"/>
          </rPr>
          <t>00:00-24:00 POR CAMBIO EMPAQUETADURA TRANSFORMADOR DE POTENCIA 13.8/220 KV</t>
        </r>
      </text>
    </comment>
    <comment ref="N100" authorId="1" shapeId="0" xr:uid="{9275A2CA-6F5C-4BC4-B96A-A7AA7277145A}">
      <text>
        <r>
          <rPr>
            <sz val="11"/>
            <rFont val="Calibri"/>
          </rPr>
          <t>00:00-24:00 POR CAMBIO EMPAQUETADURA TRANSFORMADOR DE POTENCIA 13.8/220 KV</t>
        </r>
      </text>
    </comment>
    <comment ref="O100" authorId="1" shapeId="0" xr:uid="{A987CC19-F858-4AB1-8900-552ADC739705}">
      <text>
        <r>
          <rPr>
            <sz val="11"/>
            <rFont val="Calibri"/>
          </rPr>
          <t>00:00-24:00 POR CAMBIO EMPAQUETADURA TRANSFORMADOR DE POTENCIA 13.8/220 KV</t>
        </r>
      </text>
    </comment>
    <comment ref="P100" authorId="1" shapeId="0" xr:uid="{4EF16A4A-AAA7-47D2-AA84-117966BCC932}">
      <text>
        <r>
          <rPr>
            <sz val="11"/>
            <rFont val="Calibri"/>
          </rPr>
          <t>00:00-24:00 POR CAMBIO EMPAQUETADURA TRANSFORMADOR DE POTENCIA 13.8/220 KV</t>
        </r>
      </text>
    </comment>
    <comment ref="Q100" authorId="1" shapeId="0" xr:uid="{CC566F36-DA95-4330-B62B-CA27BFC423C8}">
      <text>
        <r>
          <rPr>
            <sz val="11"/>
            <rFont val="Calibri"/>
          </rPr>
          <t>00:00-24:00 POR CAMBIO EMPAQUETADURA TRANSFORMADOR DE POTENCIA 13.8/220 KV</t>
        </r>
      </text>
    </comment>
    <comment ref="Y101" authorId="1" shapeId="0" xr:uid="{3FEEE409-EED3-4E5E-B754-3D6218124D53}">
      <text>
        <r>
          <rPr>
            <sz val="11"/>
            <rFont val="Calibri"/>
          </rPr>
          <t>06:00-24:00 LIMPIEZA DE GENERADOR
07:00-17:00 REV. HID Y PRUEBAS DE COMPONENTES DE TURBINA / MBO-GENERADOR</t>
        </r>
      </text>
    </comment>
    <comment ref="Z101" authorId="1" shapeId="0" xr:uid="{D32C8FC5-0F74-4158-9A8F-012302F6EC92}">
      <text>
        <r>
          <rPr>
            <sz val="11"/>
            <rFont val="Calibri"/>
          </rPr>
          <t>06:00-24:00 LIMPIEZA DE GENERADOR</t>
        </r>
      </text>
    </comment>
    <comment ref="AE102" authorId="1" shapeId="0" xr:uid="{FBAF715C-7306-4584-A3A0-0877AA3E5D17}">
      <text>
        <r>
          <rPr>
            <sz val="11"/>
            <rFont val="Calibri"/>
          </rPr>
          <t>06:00-24:00 LIMPIEZA DE GENERADOR</t>
        </r>
      </text>
    </comment>
    <comment ref="AF102" authorId="1" shapeId="0" xr:uid="{FB6DAC5B-D25A-4CE8-9B53-4E704DE49213}">
      <text>
        <r>
          <rPr>
            <sz val="11"/>
            <rFont val="Calibri"/>
          </rPr>
          <t>06:00-24:00 LIMPIEZA DE GENERADOR</t>
        </r>
      </text>
    </comment>
    <comment ref="AD103" authorId="1" shapeId="0" xr:uid="{937D7770-4088-4C93-A172-EEB2B98E8ECA}">
      <text>
        <r>
          <rPr>
            <sz val="11"/>
            <rFont val="Calibri"/>
          </rPr>
          <t>06:59-17:00 PRUEBAS DE EQUIPOS TELECOMUNICACIONES FIBRA OPTICA SSAA</t>
        </r>
      </text>
    </comment>
    <comment ref="AE103" authorId="1" shapeId="0" xr:uid="{3FAF192F-99B4-47D7-9A4E-6EC48D45B815}">
      <text>
        <r>
          <rPr>
            <sz val="11"/>
            <rFont val="Calibri"/>
          </rPr>
          <t>06:59-17:00 PRUEBAS DE EQUIPOS TELECOMUNICACIONES FIBRA OPTICA SE CHAGLLA
07:00-18:00 CENTRAL FUERA DE SERVICIO POR MANTENIMIENTO EN BARRA PRINCIPAL DE SE CHAGLLA 220.
08:00-19:00 MEDICION DE FILTRACIONES EMBALSE</t>
        </r>
      </text>
    </comment>
    <comment ref="AF103" authorId="1" shapeId="0" xr:uid="{43A5DBD3-8A87-4608-A582-14C05B2033B5}">
      <text>
        <r>
          <rPr>
            <sz val="11"/>
            <rFont val="Calibri"/>
          </rPr>
          <t>06:59-17:00 PRUEBAS DE EQUIPOS TELECOMUNICACIONES FIBRA OPTICA SE PARAGSHA 2
07:00-18:00 CENTRAL FUERA DE SERVICIO POR MANTENIMIENTO EN BARRA SECUNDARIA DE SE CHAGLLA 220.</t>
        </r>
      </text>
    </comment>
    <comment ref="K104" authorId="1" shapeId="0" xr:uid="{FE6CFF8E-1531-4873-A057-C068EAA23A5C}">
      <text>
        <r>
          <rPr>
            <sz val="11"/>
            <rFont val="Calibri"/>
          </rPr>
          <t>00:00-24:00 CAMBIO EMPAQUETADURA TRANSFORMADOR - LIMPIEZA DE TRANSFORMADOR DE POTENCIA 13.8/220 KV - REPARACION COMPUERTA FONDO 3 (SOLERA)</t>
        </r>
      </text>
    </comment>
    <comment ref="L104" authorId="1" shapeId="0" xr:uid="{AA3D561D-CAA0-48B5-B57E-2FA8E1F1BCEB}">
      <text>
        <r>
          <rPr>
            <sz val="11"/>
            <rFont val="Calibri"/>
          </rPr>
          <t>00:00-24:00 CAMBIO EMPAQUETADURA TRANSFORMADOR - LIMPIEZA DE TRANSFORMADOR DE POTENCIA 13.8/220 KV - REPARACION COMPUERTA FONDO 3 (SOLERA)</t>
        </r>
      </text>
    </comment>
    <comment ref="M104" authorId="1" shapeId="0" xr:uid="{046CC63C-C85C-469C-B844-A43C71A6E86E}">
      <text>
        <r>
          <rPr>
            <sz val="11"/>
            <rFont val="Calibri"/>
          </rPr>
          <t>00:00-24:00 CAMBIO EMPAQUETADURA TRANSFORMADOR - LIMPIEZA DE TRANSFORMADOR DE POTENCIA 13.8/220 KV - REPARACION COMPUERTA FONDO 3 (SOLERA)</t>
        </r>
      </text>
    </comment>
    <comment ref="N104" authorId="1" shapeId="0" xr:uid="{598766D2-941B-488F-A604-39DF3A305813}">
      <text>
        <r>
          <rPr>
            <sz val="11"/>
            <rFont val="Calibri"/>
          </rPr>
          <t>00:00-24:00 CAMBIO EMPAQUETADURA TRANSFORMADOR - LIMPIEZA DE TRANSFORMADOR DE POTENCIA 13.8/220 KV - REPARACION COMPUERTA FONDO 3 (SOLERA)</t>
        </r>
      </text>
    </comment>
    <comment ref="O104" authorId="1" shapeId="0" xr:uid="{B9F26E46-160D-4E90-B02D-6FD34E75839C}">
      <text>
        <r>
          <rPr>
            <sz val="11"/>
            <rFont val="Calibri"/>
          </rPr>
          <t>00:00-24:00 CAMBIO EMPAQUETADURA TRANSFORMADOR - LIMPIEZA DE TRANSFORMADOR DE POTENCIA 13.8/220 KV - REPARACION COMPUERTA FONDO 3 (SOLERA)</t>
        </r>
      </text>
    </comment>
    <comment ref="P104" authorId="1" shapeId="0" xr:uid="{70F35B87-0CC1-440E-AB6E-4D817A2D64F3}">
      <text>
        <r>
          <rPr>
            <sz val="11"/>
            <rFont val="Calibri"/>
          </rPr>
          <t>00:00-24:00 CAMBIO EMPAQUETADURA TRANSFORMADOR - LIMPIEZA DE TRANSFORMADOR DE POTENCIA 13.8/220 KV - REPARACION COMPUERTA FONDO 3 (SOLERA)</t>
        </r>
      </text>
    </comment>
    <comment ref="Q104" authorId="1" shapeId="0" xr:uid="{87F22846-BC33-4985-80DF-7C9162CAA0CC}">
      <text>
        <r>
          <rPr>
            <sz val="11"/>
            <rFont val="Calibri"/>
          </rPr>
          <t>00:00-24:00 CAMBIO EMPAQUETADURA TRANSFORMADOR - LIMPIEZA DE TRANSFORMADOR DE POTENCIA 13.8/220 KV - REPARACION COMPUERTA FONDO 3 (SOLERA)</t>
        </r>
      </text>
    </comment>
    <comment ref="X105" authorId="1" shapeId="0" xr:uid="{83A5A13C-8ED8-4EE4-B544-0479F6E7C529}">
      <text>
        <r>
          <rPr>
            <sz val="11"/>
            <rFont val="Calibri"/>
          </rPr>
          <t>08:00-24:00 MANTENIMIENTO DE COMPUERTA IG1 EN PRESA CHECRAS, SE TENDRÁ GENERACIÓN CON HUAURA, VOLUMEN UTIL DE CHECRAS 0 mm3 - GENERACIÓN CONSTANTE A ESCORRENTIA 50 MW</t>
        </r>
      </text>
    </comment>
    <comment ref="Y105" authorId="1" shapeId="0" xr:uid="{284B5FE9-45DC-48CB-903E-2521D14EF2F0}">
      <text>
        <r>
          <rPr>
            <sz val="11"/>
            <rFont val="Calibri"/>
          </rPr>
          <t>00:00-24:00 MANTENIMIENTO DE COMPUERTA IG1 EN PRESA CHECRAS, SE TENDRÁ GENERACIÓN CON HUAURA, VOLUMEN UTIL DE CHECRAS 0 mm3 - GENERACIÓN CONSTANTE A ESCORRENTIA 50 MW</t>
        </r>
      </text>
    </comment>
    <comment ref="Z105" authorId="1" shapeId="0" xr:uid="{174C2E5F-E4A7-488B-9263-76872433E6E7}">
      <text>
        <r>
          <rPr>
            <sz val="11"/>
            <rFont val="Calibri"/>
          </rPr>
          <t>00:00-20:00 MANTENIMIENTO DE COMPUERTA IG1 EN PRESA CHECRAS, SE TENDRÁ GENERACIÓN CON HUAURA, VOLUMEN UTIL DE CHECRAS 0 mm3 - GENERACIÓN CONSTANTE A ESCORRENTIA 50 MW</t>
        </r>
      </text>
    </comment>
    <comment ref="AA105" authorId="1" shapeId="0" xr:uid="{E9AF72A5-8722-4CB3-A922-1C52639C0E9F}">
      <text>
        <r>
          <rPr>
            <sz val="11"/>
            <rFont val="Calibri"/>
          </rPr>
          <t>08:00-24:00 MANTENIMIENTO DE COMPUERTA IG1 EN PRESA CHECRAS, SE TENDRÁ GENERACIÓN CON HUAURA, VOLUMEN UTIL DE CHECRAS 0 mm3 - GENERACIÓN CONSTANTE A ESCORRENTIA 50 MW</t>
        </r>
      </text>
    </comment>
    <comment ref="AB105" authorId="1" shapeId="0" xr:uid="{C6DDCA14-A25F-46D7-9BFC-C4B0A700D3A4}">
      <text>
        <r>
          <rPr>
            <sz val="11"/>
            <rFont val="Calibri"/>
          </rPr>
          <t>00:00-24:00 MANTENIMIENTO DE COMPUERTA IG1 EN PRESA CHECRAS, SE TENDRÁ GENERACIÓN CON HUAURA, VOLUMEN UTIL DE CHECRAS 0 mm3 - GENERACIÓN CONSTANTE A ESCORRENTIA 50 MW</t>
        </r>
      </text>
    </comment>
    <comment ref="AC105" authorId="1" shapeId="0" xr:uid="{2FDF7ADB-7FA2-4C65-B6DB-E98D1D86101D}">
      <text>
        <r>
          <rPr>
            <sz val="11"/>
            <rFont val="Calibri"/>
          </rPr>
          <t>00:00-20:00 MANTENIMIENTO DE COMPUERTA IG1 EN PRESA CHECRAS, SE TENDRÁ GENERACIÓN CON HUAURA, VOLUMEN UTIL DE CHECRAS 0 mm3 - GENERACIÓN CONSTANTE A ESCORRENTIA 50 MW</t>
        </r>
      </text>
    </comment>
    <comment ref="S106" authorId="1" shapeId="0" xr:uid="{75E7726F-68FB-4527-8BFA-7D4DE3061E09}">
      <text>
        <r>
          <rPr>
            <sz val="11"/>
            <rFont val="Calibri"/>
          </rPr>
          <t>07:00-24:00 CENTRAL FUERA DE SERVICIO POR TRABAJOS EN LA SE ETEN.</t>
        </r>
      </text>
    </comment>
    <comment ref="T106" authorId="1" shapeId="0" xr:uid="{8B14E711-DFA1-4AFA-9E9C-7538F5277B58}">
      <text>
        <r>
          <rPr>
            <sz val="11"/>
            <rFont val="Calibri"/>
          </rPr>
          <t>00:00-24:00 CENTRAL FUERA DE SERVICIO POR TRABAJOS EN LA SE ETEN.</t>
        </r>
      </text>
    </comment>
    <comment ref="U106" authorId="1" shapeId="0" xr:uid="{1F67AB55-A8F2-4E46-86C6-6EA95B2094E1}">
      <text>
        <r>
          <rPr>
            <sz val="11"/>
            <rFont val="Calibri"/>
          </rPr>
          <t>00:00-24:00 CENTRAL FUERA DE SERVICIO POR TRABAJOS EN LA SE ETEN.</t>
        </r>
      </text>
    </comment>
    <comment ref="V106" authorId="1" shapeId="0" xr:uid="{7AC23568-C753-464E-8035-6A1D298E287F}">
      <text>
        <r>
          <rPr>
            <sz val="11"/>
            <rFont val="Calibri"/>
          </rPr>
          <t>00:00-24:00 CENTRAL FUERA DE SERVICIO POR TRABAJOS EN LA SE ETEN.</t>
        </r>
      </text>
    </comment>
    <comment ref="W106" authorId="1" shapeId="0" xr:uid="{58566454-0E46-48A6-ADA0-CDE015027FEB}">
      <text>
        <r>
          <rPr>
            <sz val="11"/>
            <rFont val="Calibri"/>
          </rPr>
          <t>00:00-24:00 CENTRAL FUERA DE SERVICIO POR TRABAJOS EN LA SE ETEN.</t>
        </r>
      </text>
    </comment>
  </commentList>
</comments>
</file>

<file path=xl/sharedStrings.xml><?xml version="1.0" encoding="utf-8"?>
<sst xmlns="http://schemas.openxmlformats.org/spreadsheetml/2006/main" count="7702" uniqueCount="184">
  <si>
    <t>PROGRAMA MENSUAL DE INTERVENCIONES DE EQUIPOS DE GENERACIÓN (EN SERVICIO)  - JULIO 2023</t>
  </si>
  <si>
    <t>EMPRESA</t>
  </si>
  <si>
    <t>UBICACIÓN</t>
  </si>
  <si>
    <t>EQUIPO</t>
  </si>
  <si>
    <t>SAB</t>
  </si>
  <si>
    <t>DOM</t>
  </si>
  <si>
    <t>LUN</t>
  </si>
  <si>
    <t>MAR</t>
  </si>
  <si>
    <t>MIE</t>
  </si>
  <si>
    <t>JUE</t>
  </si>
  <si>
    <t>VIE</t>
  </si>
  <si>
    <t>ELECTROPERU</t>
  </si>
  <si>
    <t>PRESA TABLACHACA</t>
  </si>
  <si>
    <t>TABLACHACA</t>
  </si>
  <si>
    <t>00:00-24:00</t>
  </si>
  <si>
    <t>00:00-24:00
00:00-24:00</t>
  </si>
  <si>
    <t>ENEL GENERACION PERU S.A.A.</t>
  </si>
  <si>
    <t>VENTANILLA</t>
  </si>
  <si>
    <t>TV</t>
  </si>
  <si>
    <t/>
  </si>
  <si>
    <t>01:00-03:00</t>
  </si>
  <si>
    <t>ENGIE</t>
  </si>
  <si>
    <t>CE PUNTA LOMITAS EXP</t>
  </si>
  <si>
    <t>CENTRAL</t>
  </si>
  <si>
    <t>ILO 4</t>
  </si>
  <si>
    <t>TG41</t>
  </si>
  <si>
    <t>08:00-13:30</t>
  </si>
  <si>
    <t>08:00-15:00</t>
  </si>
  <si>
    <t>TG42</t>
  </si>
  <si>
    <t>15:00-20:30</t>
  </si>
  <si>
    <t>TG43</t>
  </si>
  <si>
    <t>08:00-19:30</t>
  </si>
  <si>
    <t>PETRAMAS</t>
  </si>
  <si>
    <t>CTB CALLAO</t>
  </si>
  <si>
    <t>G1 CALLAO</t>
  </si>
  <si>
    <t>08:00-09:00</t>
  </si>
  <si>
    <t>G2 CALLAO</t>
  </si>
  <si>
    <t>STATKRAFT S.A</t>
  </si>
  <si>
    <t>CHEVES</t>
  </si>
  <si>
    <t>CUENCA RIO HUAU</t>
  </si>
  <si>
    <t>08:00-24:00</t>
  </si>
  <si>
    <t>00:00-18:00</t>
  </si>
  <si>
    <t>TERMOSELVA</t>
  </si>
  <si>
    <t>AGUAYTÍA</t>
  </si>
  <si>
    <t>PROGRAMA MENSUAL DE INTERVENCIONES DE EQUIPOS DE GENERACIÓN - JULIO 2023 (FUERA DE SERVICIO)</t>
  </si>
  <si>
    <t>AGROINDUSTRIAS SAN JACINTO S.A.A.</t>
  </si>
  <si>
    <t>SAN JACINTO</t>
  </si>
  <si>
    <t>CELEPSA RENOVABLES S.R.L.</t>
  </si>
  <si>
    <t>MARAÑON</t>
  </si>
  <si>
    <t>G2</t>
  </si>
  <si>
    <t>CHINANGO S.A.C.</t>
  </si>
  <si>
    <t>CHIMAY</t>
  </si>
  <si>
    <t>G1</t>
  </si>
  <si>
    <t>00:00-24:00
07:00-17:00</t>
  </si>
  <si>
    <t>YANANGO</t>
  </si>
  <si>
    <t>07:00-17:00</t>
  </si>
  <si>
    <t>EGASA</t>
  </si>
  <si>
    <t>CHARCANI I</t>
  </si>
  <si>
    <t>07:00-15:00</t>
  </si>
  <si>
    <t>CHARCANI II</t>
  </si>
  <si>
    <t>G3</t>
  </si>
  <si>
    <t>CHARCANI III</t>
  </si>
  <si>
    <t>CHARCANI V</t>
  </si>
  <si>
    <t>CHARCANI VI</t>
  </si>
  <si>
    <t>MOLLENDO D</t>
  </si>
  <si>
    <t>GD1</t>
  </si>
  <si>
    <t>GD2</t>
  </si>
  <si>
    <t>GD3</t>
  </si>
  <si>
    <t>EGEJUNIN</t>
  </si>
  <si>
    <t>RUNATULLO II</t>
  </si>
  <si>
    <t>07:00-19:00</t>
  </si>
  <si>
    <t>07:00-24:00</t>
  </si>
  <si>
    <t>00:00-20:00</t>
  </si>
  <si>
    <t>RUNATULLO III</t>
  </si>
  <si>
    <t>02:00-23:00</t>
  </si>
  <si>
    <t>EGEMSA</t>
  </si>
  <si>
    <t>MACHUPICCHU</t>
  </si>
  <si>
    <t>00:00-17:00</t>
  </si>
  <si>
    <t>G4</t>
  </si>
  <si>
    <t>EGESUR</t>
  </si>
  <si>
    <t>INDEPENDENCIA</t>
  </si>
  <si>
    <t>INDEP_G1</t>
  </si>
  <si>
    <t>08:00-14:00</t>
  </si>
  <si>
    <t>INDEP_G2</t>
  </si>
  <si>
    <t>14:00-20:00</t>
  </si>
  <si>
    <t>INDEP_G3</t>
  </si>
  <si>
    <t>08:00-12:00</t>
  </si>
  <si>
    <t>INDEP_G4</t>
  </si>
  <si>
    <t>MANTARO</t>
  </si>
  <si>
    <t>00:00-24:00
07:00-17:30</t>
  </si>
  <si>
    <t>07:00-17:30</t>
  </si>
  <si>
    <t>G5</t>
  </si>
  <si>
    <t>00:00-10:30</t>
  </si>
  <si>
    <t>G6</t>
  </si>
  <si>
    <t>G7</t>
  </si>
  <si>
    <t>RESTITUCIÓN</t>
  </si>
  <si>
    <t>EMPRESA DE GENERACION ELECTRICA RIO BAÑOS S.A.C.</t>
  </si>
  <si>
    <t>RUCUY</t>
  </si>
  <si>
    <t>08:00-13:00</t>
  </si>
  <si>
    <t>08:00-18:00</t>
  </si>
  <si>
    <t>EMPRESA DE GENERACION HUALLAGA</t>
  </si>
  <si>
    <t>CHAGLLA</t>
  </si>
  <si>
    <t>06:59-17:00</t>
  </si>
  <si>
    <t>06:59-17:00
07:00-18:00
08:00-19:00</t>
  </si>
  <si>
    <t>06:59-17:00
07:00-18:00</t>
  </si>
  <si>
    <t>00:00-18:00
06:59-17:00</t>
  </si>
  <si>
    <t>PCH CHAGLLA</t>
  </si>
  <si>
    <t>GP1</t>
  </si>
  <si>
    <t>06:59-19:00</t>
  </si>
  <si>
    <t>00:00-19:00</t>
  </si>
  <si>
    <t>CALLAHUANCA</t>
  </si>
  <si>
    <t>HUAMPANÍ</t>
  </si>
  <si>
    <t>HUINCO</t>
  </si>
  <si>
    <t>MATUCANA</t>
  </si>
  <si>
    <t>06:00-24:00
07:00-17:00</t>
  </si>
  <si>
    <t>06:00-24:00</t>
  </si>
  <si>
    <t>ENERGÍA EÓLICA S.A.</t>
  </si>
  <si>
    <t>PARQUE EOLICO CUPISNIQUE</t>
  </si>
  <si>
    <t>07:00-18:00</t>
  </si>
  <si>
    <t>CHILCA 1</t>
  </si>
  <si>
    <t>TG1</t>
  </si>
  <si>
    <t>00:00-12:00</t>
  </si>
  <si>
    <t>TG2</t>
  </si>
  <si>
    <t>TG3</t>
  </si>
  <si>
    <t>QUITARACSA</t>
  </si>
  <si>
    <t>RESERVA FRIA PLANTA ILO</t>
  </si>
  <si>
    <t>14:00-19:30</t>
  </si>
  <si>
    <t>YUNCÁN</t>
  </si>
  <si>
    <t>GENERACIÓN ANDINA S.A.C.</t>
  </si>
  <si>
    <t>EL CARMEN (CH)</t>
  </si>
  <si>
    <t>08:00-24:00
08:00-24:00
08:00-24:00</t>
  </si>
  <si>
    <t>00:00-24:00
00:00-24:00
00:00-24:00</t>
  </si>
  <si>
    <t>00:00-18:00
00:00-18:00
00:00-18:00</t>
  </si>
  <si>
    <t>INLAND ENERGY SAC</t>
  </si>
  <si>
    <t>SANTA TERESA</t>
  </si>
  <si>
    <t>11:00-17:00</t>
  </si>
  <si>
    <t>05:00-11:00</t>
  </si>
  <si>
    <t>KALLPA GENERACION S.A.</t>
  </si>
  <si>
    <t>LAS FLORES</t>
  </si>
  <si>
    <t>MINERA CERRO VERDE</t>
  </si>
  <si>
    <t>RECKA</t>
  </si>
  <si>
    <t>ORAZUL ENERGY PERÚ</t>
  </si>
  <si>
    <t>CAÑA BRAVA</t>
  </si>
  <si>
    <t>04:00-24:00</t>
  </si>
  <si>
    <t>00:00-23:00</t>
  </si>
  <si>
    <t>CAÑÓN DEL PATO</t>
  </si>
  <si>
    <t>CARHUAQUERO IV</t>
  </si>
  <si>
    <t>CT DOÑA CATALINA</t>
  </si>
  <si>
    <t>07:00-08:00
09:00-24:00</t>
  </si>
  <si>
    <t>HUAYCOLORO</t>
  </si>
  <si>
    <t>LA GRINGA V</t>
  </si>
  <si>
    <t>PLANTA DE RESERVA FRIA DE GENERACION  DE ETEN S.A.</t>
  </si>
  <si>
    <t>RESERVA FRIA DE GENERACION ETEN</t>
  </si>
  <si>
    <t>RF-ETENGT2</t>
  </si>
  <si>
    <t>SAN GABAN</t>
  </si>
  <si>
    <t>SAN GABÁN II</t>
  </si>
  <si>
    <t>CAHUA</t>
  </si>
  <si>
    <t>00:00-13:00</t>
  </si>
  <si>
    <t>OROYA</t>
  </si>
  <si>
    <t>TOMA</t>
  </si>
  <si>
    <t>PACHACHACA</t>
  </si>
  <si>
    <t>00:00-06:00</t>
  </si>
  <si>
    <t>AIPSA</t>
  </si>
  <si>
    <t>PARAMONGA</t>
  </si>
  <si>
    <t>14:00-24:00</t>
  </si>
  <si>
    <t>LEYENDA</t>
  </si>
  <si>
    <t>Intervención adicional fuera del plazo de solicitud</t>
  </si>
  <si>
    <t>Intervención en evaluación o cambio de fecha</t>
  </si>
  <si>
    <t>Intervención cancelada u observada</t>
  </si>
  <si>
    <t>Intervención cancelada por su titular</t>
  </si>
  <si>
    <t>Intervención con restricción/interrupción de suministro.</t>
  </si>
  <si>
    <t>Indisponibilidad</t>
  </si>
  <si>
    <t>Codigo</t>
  </si>
  <si>
    <t>PC</t>
  </si>
  <si>
    <t>PU</t>
  </si>
  <si>
    <t>Tipo</t>
  </si>
  <si>
    <t>NC</t>
  </si>
  <si>
    <t>51 y 52</t>
  </si>
  <si>
    <t>H</t>
  </si>
  <si>
    <t>T</t>
  </si>
  <si>
    <t>41 Y 42</t>
  </si>
  <si>
    <t>59 Y 60</t>
  </si>
  <si>
    <t>39 Y 40</t>
  </si>
  <si>
    <t>CALLA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</si>
</sst>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name val="Calibri"/>
    </font>
    <font>
      <sz val="11"/>
      <color theme="1"/>
      <name val="Calibri"/>
      <family val="2"/>
      <scheme val="minor"/>
    </font>
    <font>
      <sz val="11"/>
      <name val="Arial"/>
    </font>
    <font>
      <b/>
      <sz val="12"/>
      <name val="Arial"/>
    </font>
    <font>
      <b/>
      <sz val="11"/>
      <name val="Arial"/>
    </font>
    <font>
      <b/>
      <sz val="12"/>
      <name val="Arial"/>
      <family val="2"/>
    </font>
    <font>
      <sz val="12"/>
      <name val="Arial"/>
      <family val="2"/>
    </font>
    <font>
      <sz val="12"/>
      <name val="Calibri"/>
      <family val="2"/>
    </font>
    <font>
      <sz val="9"/>
      <color indexed="81"/>
      <name val="Tahoma"/>
      <charset val="1"/>
    </font>
    <font>
      <b/>
      <sz val="9"/>
      <color indexed="81"/>
      <name val="Tahoma"/>
      <charset val="1"/>
    </font>
    <font>
      <sz val="11"/>
      <name val="Calibri"/>
    </font>
    <font>
      <b/>
      <sz val="16"/>
      <color theme="1"/>
      <name val="Arial Narrow"/>
      <family val="2"/>
    </font>
    <font>
      <sz val="16"/>
      <color theme="1"/>
      <name val="Arial Narrow"/>
      <family val="2"/>
    </font>
    <font>
      <b/>
      <sz val="11"/>
      <name val="Arial"/>
      <family val="2"/>
    </font>
  </fonts>
  <fills count="12">
    <fill>
      <patternFill patternType="none"/>
    </fill>
    <fill>
      <patternFill patternType="gray125"/>
    </fill>
    <fill>
      <patternFill patternType="solid">
        <fgColor rgb="FFB4FFFF"/>
      </patternFill>
    </fill>
    <fill>
      <patternFill patternType="solid">
        <fgColor rgb="FF00FFFF"/>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
      <patternFill patternType="solid">
        <fgColor rgb="FFC00000"/>
        <bgColor indexed="64"/>
      </patternFill>
    </fill>
    <fill>
      <patternFill patternType="solid">
        <fgColor rgb="FFFFC000"/>
        <bgColor indexed="64"/>
      </patternFill>
    </fill>
    <fill>
      <patternFill patternType="solid">
        <fgColor theme="1"/>
        <bgColor indexed="64"/>
      </patternFill>
    </fill>
    <fill>
      <patternFill patternType="solid">
        <fgColor rgb="FF92D050"/>
        <bgColor indexed="64"/>
      </patternFill>
    </fill>
    <fill>
      <patternFill patternType="solid">
        <fgColor theme="7" tint="0.79998168889431442"/>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style="thin">
        <color rgb="FF000000"/>
      </bottom>
      <diagonal/>
    </border>
  </borders>
  <cellStyleXfs count="3">
    <xf numFmtId="0" fontId="0" fillId="0" borderId="0"/>
    <xf numFmtId="9" fontId="10" fillId="0" borderId="0" applyFont="0" applyFill="0" applyBorder="0" applyAlignment="0" applyProtection="0"/>
    <xf numFmtId="0" fontId="1" fillId="0" borderId="0"/>
  </cellStyleXfs>
  <cellXfs count="80">
    <xf numFmtId="0" fontId="0" fillId="0" borderId="0" xfId="0"/>
    <xf numFmtId="0" fontId="2" fillId="0" borderId="0" xfId="0"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0" borderId="1" xfId="0" applyFont="1" applyBorder="1" applyAlignment="1">
      <alignment horizontal="left" vertical="center"/>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0" xfId="0" applyFont="1"/>
    <xf numFmtId="0" fontId="6" fillId="4"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3" fillId="0" borderId="0" xfId="0" applyFont="1" applyAlignment="1">
      <alignment horizontal="center" vertical="center" wrapText="1"/>
    </xf>
    <xf numFmtId="0" fontId="6" fillId="8" borderId="1" xfId="0" applyFont="1" applyFill="1" applyBorder="1" applyAlignment="1">
      <alignment horizontal="center" vertical="center" wrapText="1"/>
    </xf>
    <xf numFmtId="0" fontId="11" fillId="6" borderId="2" xfId="2" applyFont="1" applyFill="1" applyBorder="1"/>
    <xf numFmtId="0" fontId="11" fillId="4" borderId="2" xfId="2" applyFont="1" applyFill="1" applyBorder="1"/>
    <xf numFmtId="0" fontId="11" fillId="9" borderId="2" xfId="2" applyFont="1" applyFill="1" applyBorder="1"/>
    <xf numFmtId="0" fontId="11" fillId="10" borderId="2" xfId="2" applyFont="1" applyFill="1" applyBorder="1"/>
    <xf numFmtId="0" fontId="11" fillId="8" borderId="2" xfId="2" applyFont="1" applyFill="1" applyBorder="1"/>
    <xf numFmtId="0" fontId="2" fillId="0" borderId="6" xfId="0" applyFont="1" applyBorder="1" applyAlignment="1">
      <alignment horizontal="center" vertical="center"/>
    </xf>
    <xf numFmtId="0" fontId="4" fillId="0" borderId="6" xfId="0" applyFont="1" applyBorder="1" applyAlignment="1">
      <alignment horizontal="center" vertical="center"/>
    </xf>
    <xf numFmtId="0" fontId="6" fillId="0" borderId="6" xfId="0" applyFont="1" applyBorder="1" applyAlignment="1">
      <alignment horizontal="center"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3" borderId="8" xfId="0" applyFont="1" applyFill="1" applyBorder="1" applyAlignment="1">
      <alignment horizontal="center" vertical="center"/>
    </xf>
    <xf numFmtId="0" fontId="2" fillId="0" borderId="8" xfId="0" applyFont="1" applyBorder="1" applyAlignment="1">
      <alignment horizontal="center" vertical="center"/>
    </xf>
    <xf numFmtId="0" fontId="2" fillId="2"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4" fillId="2" borderId="12" xfId="0" applyFont="1" applyFill="1" applyBorder="1" applyAlignment="1">
      <alignment horizontal="center" vertical="center"/>
    </xf>
    <xf numFmtId="0" fontId="4" fillId="0" borderId="13" xfId="0" applyFont="1" applyBorder="1" applyAlignment="1">
      <alignment horizontal="center" vertical="center"/>
    </xf>
    <xf numFmtId="0" fontId="6"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7" borderId="12"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2" fillId="3" borderId="7" xfId="0" applyFont="1" applyFill="1" applyBorder="1" applyAlignment="1">
      <alignment horizontal="center" vertical="center"/>
    </xf>
    <xf numFmtId="0" fontId="4" fillId="5" borderId="7" xfId="0" applyFont="1" applyFill="1" applyBorder="1" applyAlignment="1">
      <alignment horizontal="center" vertical="center"/>
    </xf>
    <xf numFmtId="0" fontId="6" fillId="3" borderId="7" xfId="0" applyFont="1" applyFill="1" applyBorder="1" applyAlignment="1">
      <alignment horizontal="center" vertical="center" wrapText="1"/>
    </xf>
    <xf numFmtId="0" fontId="2" fillId="3" borderId="11" xfId="0" applyFont="1" applyFill="1" applyBorder="1" applyAlignment="1">
      <alignment horizontal="center" vertical="center"/>
    </xf>
    <xf numFmtId="0" fontId="4" fillId="5" borderId="13" xfId="0" applyFont="1" applyFill="1" applyBorder="1" applyAlignment="1">
      <alignment horizontal="center" vertical="center"/>
    </xf>
    <xf numFmtId="0" fontId="6" fillId="3" borderId="13"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7" fillId="6" borderId="0" xfId="0" applyFont="1" applyFill="1"/>
    <xf numFmtId="0" fontId="5" fillId="11" borderId="1" xfId="0" applyFont="1" applyFill="1" applyBorder="1" applyAlignment="1">
      <alignment horizontal="left" vertical="center"/>
    </xf>
    <xf numFmtId="0" fontId="4" fillId="0" borderId="8" xfId="0" applyFont="1" applyBorder="1" applyAlignment="1">
      <alignment horizontal="center" vertical="center"/>
    </xf>
    <xf numFmtId="0" fontId="4" fillId="0" borderId="17" xfId="0" applyFont="1" applyBorder="1" applyAlignment="1">
      <alignment horizontal="center" vertical="center"/>
    </xf>
    <xf numFmtId="9" fontId="5" fillId="11" borderId="1" xfId="0" applyNumberFormat="1" applyFont="1" applyFill="1" applyBorder="1" applyAlignment="1">
      <alignment horizontal="left" vertical="center"/>
    </xf>
    <xf numFmtId="9" fontId="5" fillId="0" borderId="1" xfId="1" applyFont="1" applyBorder="1" applyAlignment="1">
      <alignment horizontal="left" vertical="center"/>
    </xf>
    <xf numFmtId="2" fontId="5" fillId="0" borderId="1" xfId="0" applyNumberFormat="1" applyFont="1" applyBorder="1" applyAlignment="1">
      <alignment horizontal="left" vertical="center"/>
    </xf>
    <xf numFmtId="2" fontId="5" fillId="11" borderId="1" xfId="0" applyNumberFormat="1" applyFont="1" applyFill="1" applyBorder="1" applyAlignment="1">
      <alignment horizontal="left" vertical="center"/>
    </xf>
    <xf numFmtId="164" fontId="5" fillId="0" borderId="1" xfId="1" applyNumberFormat="1" applyFont="1" applyBorder="1" applyAlignment="1">
      <alignment horizontal="left" vertical="center"/>
    </xf>
    <xf numFmtId="10" fontId="5" fillId="0" borderId="1" xfId="1" applyNumberFormat="1" applyFont="1" applyBorder="1" applyAlignment="1">
      <alignment horizontal="left" vertical="center"/>
    </xf>
    <xf numFmtId="9" fontId="7" fillId="6" borderId="0" xfId="0" applyNumberFormat="1" applyFont="1" applyFill="1"/>
    <xf numFmtId="164" fontId="5" fillId="11" borderId="1" xfId="0" applyNumberFormat="1" applyFont="1" applyFill="1" applyBorder="1" applyAlignment="1">
      <alignment horizontal="left" vertical="center"/>
    </xf>
    <xf numFmtId="0" fontId="3" fillId="0" borderId="0" xfId="0" applyFont="1" applyAlignment="1">
      <alignment horizontal="center" vertical="center" wrapText="1"/>
    </xf>
    <xf numFmtId="0" fontId="4" fillId="0" borderId="1" xfId="0" applyFont="1" applyBorder="1" applyAlignment="1">
      <alignment horizontal="center" vertical="center"/>
    </xf>
    <xf numFmtId="0" fontId="4" fillId="0" borderId="8" xfId="0" applyFont="1" applyBorder="1" applyAlignment="1">
      <alignment horizontal="center" vertical="center"/>
    </xf>
    <xf numFmtId="0" fontId="4" fillId="0" borderId="17" xfId="0" applyFont="1" applyBorder="1" applyAlignment="1">
      <alignment horizontal="center" vertical="center"/>
    </xf>
    <xf numFmtId="0" fontId="13" fillId="0" borderId="8" xfId="0" applyFont="1" applyBorder="1" applyAlignment="1">
      <alignment horizontal="center" vertical="center"/>
    </xf>
    <xf numFmtId="0" fontId="12" fillId="0" borderId="3" xfId="2" applyFont="1" applyBorder="1" applyAlignment="1">
      <alignment horizontal="left" vertical="center"/>
    </xf>
    <xf numFmtId="0" fontId="12" fillId="0" borderId="4" xfId="2" applyFont="1" applyBorder="1" applyAlignment="1">
      <alignment horizontal="left" vertical="center"/>
    </xf>
    <xf numFmtId="0" fontId="12" fillId="0" borderId="5" xfId="2" applyFont="1" applyBorder="1" applyAlignment="1">
      <alignment horizontal="left" vertical="center"/>
    </xf>
    <xf numFmtId="0" fontId="11" fillId="0" borderId="3" xfId="2" applyFont="1" applyBorder="1" applyAlignment="1">
      <alignment horizontal="center"/>
    </xf>
    <xf numFmtId="0" fontId="11" fillId="0" borderId="4" xfId="2" applyFont="1" applyBorder="1" applyAlignment="1">
      <alignment horizontal="center"/>
    </xf>
    <xf numFmtId="0" fontId="11" fillId="0" borderId="5" xfId="2" applyFont="1" applyBorder="1" applyAlignment="1">
      <alignment horizontal="center"/>
    </xf>
  </cellXfs>
  <cellStyles count="3">
    <cellStyle name="Normal" xfId="0" builtinId="0"/>
    <cellStyle name="Normal 2" xfId="2" xr:uid="{C9D81820-57A1-47FC-8CD0-C43FD369BE9B}"/>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B5507-845C-4557-ABDD-2369C282363F}">
  <dimension ref="A2:AJ108"/>
  <sheetViews>
    <sheetView showGridLines="0" tabSelected="1" zoomScale="85" zoomScaleNormal="85" workbookViewId="0">
      <pane xSplit="8" ySplit="5" topLeftCell="I12" activePane="bottomRight" state="frozen"/>
      <selection pane="topRight" activeCell="E1" sqref="E1"/>
      <selection pane="bottomLeft" activeCell="A6" sqref="A6"/>
      <selection pane="bottomRight" activeCell="M10" sqref="M10"/>
    </sheetView>
  </sheetViews>
  <sheetFormatPr baseColWidth="10" defaultColWidth="8.85546875" defaultRowHeight="15" x14ac:dyDescent="0.25"/>
  <cols>
    <col min="1" max="1" width="17" customWidth="1"/>
    <col min="2" max="2" width="18.42578125" customWidth="1"/>
    <col min="3" max="3" width="17.28515625" bestFit="1" customWidth="1"/>
    <col min="4" max="4" width="13.140625" bestFit="1" customWidth="1"/>
    <col min="5" max="5" width="16.28515625" bestFit="1" customWidth="1"/>
    <col min="6" max="7" width="12.85546875" bestFit="1" customWidth="1"/>
    <col min="8" max="8" width="13.140625" customWidth="1"/>
  </cols>
  <sheetData>
    <row r="2" spans="1:14" ht="15.75" x14ac:dyDescent="0.25">
      <c r="A2" s="69" t="s">
        <v>44</v>
      </c>
      <c r="B2" s="69"/>
      <c r="C2" s="69"/>
      <c r="D2" s="69"/>
      <c r="E2" s="69"/>
      <c r="F2" s="69"/>
      <c r="G2" s="69"/>
      <c r="H2" s="69"/>
    </row>
    <row r="3" spans="1:14" ht="15.75" x14ac:dyDescent="0.25">
      <c r="A3" s="18"/>
      <c r="B3" s="18"/>
      <c r="C3" s="18"/>
      <c r="D3" s="18"/>
      <c r="E3" s="18"/>
      <c r="F3" s="18"/>
      <c r="G3" s="18"/>
      <c r="H3" s="18"/>
    </row>
    <row r="4" spans="1:14" x14ac:dyDescent="0.25">
      <c r="A4" s="70" t="s">
        <v>1</v>
      </c>
      <c r="B4" s="70" t="s">
        <v>2</v>
      </c>
      <c r="C4" s="70" t="s">
        <v>3</v>
      </c>
      <c r="D4" s="73" t="s">
        <v>175</v>
      </c>
      <c r="E4" s="71" t="s">
        <v>172</v>
      </c>
      <c r="F4" s="71" t="s">
        <v>173</v>
      </c>
      <c r="G4" s="71" t="s">
        <v>174</v>
      </c>
      <c r="H4" s="71" t="s">
        <v>171</v>
      </c>
      <c r="I4" s="1"/>
    </row>
    <row r="5" spans="1:14" x14ac:dyDescent="0.25">
      <c r="A5" s="70"/>
      <c r="B5" s="70"/>
      <c r="C5" s="70"/>
      <c r="D5" s="72"/>
      <c r="E5" s="72"/>
      <c r="F5" s="72"/>
      <c r="G5" s="72"/>
      <c r="H5" s="72"/>
      <c r="I5" s="2"/>
    </row>
    <row r="6" spans="1:14" s="13" customFormat="1" ht="30" customHeight="1" x14ac:dyDescent="0.25">
      <c r="A6" s="58" t="s">
        <v>162</v>
      </c>
      <c r="B6" s="58" t="s">
        <v>163</v>
      </c>
      <c r="C6" s="58" t="s">
        <v>18</v>
      </c>
      <c r="D6" s="58" t="s">
        <v>176</v>
      </c>
      <c r="E6" s="58">
        <v>4</v>
      </c>
      <c r="F6" s="64">
        <v>13.449949999999999</v>
      </c>
      <c r="G6" s="64">
        <v>13.449949999999999</v>
      </c>
      <c r="H6" s="61">
        <f>G6/F6</f>
        <v>1</v>
      </c>
      <c r="I6" s="57"/>
    </row>
    <row r="7" spans="1:14" s="13" customFormat="1" ht="30" customHeight="1" x14ac:dyDescent="0.25">
      <c r="A7" s="9" t="s">
        <v>32</v>
      </c>
      <c r="B7" s="9" t="s">
        <v>147</v>
      </c>
      <c r="C7" s="9" t="s">
        <v>52</v>
      </c>
      <c r="D7" s="9" t="s">
        <v>176</v>
      </c>
      <c r="E7" s="9">
        <v>4</v>
      </c>
      <c r="F7" s="9">
        <v>2.3872499999999999</v>
      </c>
      <c r="G7" s="9">
        <v>1.2</v>
      </c>
      <c r="H7" s="62">
        <f>G7/F7</f>
        <v>0.50267043669494194</v>
      </c>
      <c r="I7" s="57"/>
    </row>
    <row r="8" spans="1:14" s="13" customFormat="1" ht="30" customHeight="1" x14ac:dyDescent="0.25">
      <c r="A8" s="9" t="s">
        <v>32</v>
      </c>
      <c r="B8" s="9" t="s">
        <v>147</v>
      </c>
      <c r="C8" s="9" t="s">
        <v>49</v>
      </c>
      <c r="D8" s="9" t="s">
        <v>176</v>
      </c>
      <c r="E8" s="9">
        <v>4</v>
      </c>
      <c r="F8" s="9">
        <v>2.3872499999999999</v>
      </c>
      <c r="G8" s="9">
        <v>1.2</v>
      </c>
      <c r="H8" s="62">
        <f>G8/F8</f>
        <v>0.50267043669494194</v>
      </c>
      <c r="I8" s="57"/>
    </row>
    <row r="9" spans="1:14" s="13" customFormat="1" ht="30" customHeight="1" x14ac:dyDescent="0.25">
      <c r="A9" s="9" t="s">
        <v>16</v>
      </c>
      <c r="B9" s="9" t="s">
        <v>110</v>
      </c>
      <c r="C9" s="9" t="s">
        <v>49</v>
      </c>
      <c r="D9" s="9" t="s">
        <v>178</v>
      </c>
      <c r="E9" s="9">
        <v>3</v>
      </c>
      <c r="F9" s="9">
        <v>84.375</v>
      </c>
      <c r="G9" s="9">
        <v>16.545000000000002</v>
      </c>
      <c r="H9" s="65">
        <f>G9/F9</f>
        <v>0.1960888888888889</v>
      </c>
      <c r="I9" s="67">
        <v>1</v>
      </c>
    </row>
    <row r="10" spans="1:14" s="13" customFormat="1" ht="30" customHeight="1" x14ac:dyDescent="0.25">
      <c r="A10" s="9" t="s">
        <v>16</v>
      </c>
      <c r="B10" s="9" t="s">
        <v>110</v>
      </c>
      <c r="C10" s="9" t="s">
        <v>60</v>
      </c>
      <c r="D10" s="9" t="s">
        <v>178</v>
      </c>
      <c r="E10" s="9">
        <v>3</v>
      </c>
      <c r="F10" s="9">
        <v>84.375</v>
      </c>
      <c r="G10" s="9">
        <v>16.587</v>
      </c>
      <c r="H10" s="65">
        <f>G10/F10</f>
        <v>0.19658666666666666</v>
      </c>
      <c r="I10" s="67">
        <v>1</v>
      </c>
    </row>
    <row r="11" spans="1:14" s="13" customFormat="1" ht="30" customHeight="1" x14ac:dyDescent="0.25">
      <c r="A11" s="9" t="s">
        <v>16</v>
      </c>
      <c r="B11" s="9" t="s">
        <v>111</v>
      </c>
      <c r="C11" s="9" t="s">
        <v>52</v>
      </c>
      <c r="D11" s="9" t="s">
        <v>178</v>
      </c>
      <c r="E11" s="9">
        <v>4</v>
      </c>
      <c r="F11" s="9">
        <v>30.85</v>
      </c>
      <c r="G11" s="9">
        <v>15.615</v>
      </c>
      <c r="H11" s="65">
        <f>G11/F11</f>
        <v>0.50615883306320908</v>
      </c>
      <c r="I11" s="67"/>
    </row>
    <row r="12" spans="1:14" s="13" customFormat="1" ht="30" customHeight="1" x14ac:dyDescent="0.25">
      <c r="A12" s="9" t="s">
        <v>16</v>
      </c>
      <c r="B12" s="9" t="s">
        <v>111</v>
      </c>
      <c r="C12" s="9" t="s">
        <v>49</v>
      </c>
      <c r="D12" s="9" t="s">
        <v>178</v>
      </c>
      <c r="E12" s="9">
        <v>4</v>
      </c>
      <c r="F12" s="9">
        <v>30.85</v>
      </c>
      <c r="G12" s="9">
        <v>15.234999999999999</v>
      </c>
      <c r="H12" s="65">
        <f>G12/F12</f>
        <v>0.49384116693679087</v>
      </c>
      <c r="I12" s="67"/>
    </row>
    <row r="13" spans="1:14" s="13" customFormat="1" ht="30" customHeight="1" x14ac:dyDescent="0.25">
      <c r="A13" s="9" t="s">
        <v>11</v>
      </c>
      <c r="B13" s="9" t="s">
        <v>88</v>
      </c>
      <c r="C13" s="9" t="s">
        <v>52</v>
      </c>
      <c r="D13" s="9" t="s">
        <v>178</v>
      </c>
      <c r="E13" s="9">
        <v>6</v>
      </c>
      <c r="F13" s="9">
        <v>678.71400000000006</v>
      </c>
      <c r="G13" s="9">
        <v>107.23099999999999</v>
      </c>
      <c r="H13" s="65">
        <f>G13/F13</f>
        <v>0.15799143674655303</v>
      </c>
      <c r="I13" s="67"/>
      <c r="N13" s="13">
        <v>0</v>
      </c>
    </row>
    <row r="14" spans="1:14" s="13" customFormat="1" ht="30" customHeight="1" x14ac:dyDescent="0.25">
      <c r="A14" s="9" t="s">
        <v>11</v>
      </c>
      <c r="B14" s="9" t="s">
        <v>88</v>
      </c>
      <c r="C14" s="9" t="s">
        <v>49</v>
      </c>
      <c r="D14" s="9" t="s">
        <v>178</v>
      </c>
      <c r="E14" s="9">
        <v>6</v>
      </c>
      <c r="F14" s="9">
        <v>678.71400000000006</v>
      </c>
      <c r="G14" s="9">
        <v>107.417</v>
      </c>
      <c r="H14" s="65">
        <f>G14/F14</f>
        <v>0.15826548443085009</v>
      </c>
      <c r="I14" s="67"/>
      <c r="N14" s="13">
        <v>0</v>
      </c>
    </row>
    <row r="15" spans="1:14" s="13" customFormat="1" ht="30" customHeight="1" x14ac:dyDescent="0.25">
      <c r="A15" s="9" t="s">
        <v>11</v>
      </c>
      <c r="B15" s="9" t="s">
        <v>88</v>
      </c>
      <c r="C15" s="9" t="s">
        <v>60</v>
      </c>
      <c r="D15" s="9" t="s">
        <v>178</v>
      </c>
      <c r="E15" s="9">
        <v>6</v>
      </c>
      <c r="F15" s="9">
        <v>678.71400000000006</v>
      </c>
      <c r="G15" s="9">
        <v>107.753</v>
      </c>
      <c r="H15" s="65">
        <f>G15/F15</f>
        <v>0.15876053831216091</v>
      </c>
      <c r="I15" s="67"/>
    </row>
    <row r="16" spans="1:14" s="13" customFormat="1" ht="30" customHeight="1" x14ac:dyDescent="0.25">
      <c r="A16" s="9" t="s">
        <v>11</v>
      </c>
      <c r="B16" s="9" t="s">
        <v>88</v>
      </c>
      <c r="C16" s="9" t="s">
        <v>78</v>
      </c>
      <c r="D16" s="9" t="s">
        <v>178</v>
      </c>
      <c r="E16" s="9">
        <v>6</v>
      </c>
      <c r="F16" s="9">
        <v>678.71400000000006</v>
      </c>
      <c r="G16" s="9">
        <v>108.577</v>
      </c>
      <c r="H16" s="65">
        <f>G16/F16</f>
        <v>0.15997459902108987</v>
      </c>
      <c r="I16" s="67"/>
    </row>
    <row r="17" spans="1:9" s="13" customFormat="1" ht="30" customHeight="1" x14ac:dyDescent="0.25">
      <c r="A17" s="9" t="s">
        <v>11</v>
      </c>
      <c r="B17" s="9" t="s">
        <v>88</v>
      </c>
      <c r="C17" s="9" t="s">
        <v>91</v>
      </c>
      <c r="D17" s="9" t="s">
        <v>178</v>
      </c>
      <c r="E17" s="9">
        <v>6</v>
      </c>
      <c r="F17" s="9">
        <v>678.71400000000006</v>
      </c>
      <c r="G17" s="9">
        <v>81.352999999999994</v>
      </c>
      <c r="H17" s="65">
        <f>G17/F17</f>
        <v>0.11986344763773842</v>
      </c>
      <c r="I17" s="67"/>
    </row>
    <row r="18" spans="1:9" s="13" customFormat="1" ht="30" customHeight="1" x14ac:dyDescent="0.25">
      <c r="A18" s="9" t="s">
        <v>11</v>
      </c>
      <c r="B18" s="9" t="s">
        <v>88</v>
      </c>
      <c r="C18" s="9" t="s">
        <v>93</v>
      </c>
      <c r="D18" s="9" t="s">
        <v>178</v>
      </c>
      <c r="E18" s="9">
        <v>6</v>
      </c>
      <c r="F18" s="9">
        <v>678.71400000000006</v>
      </c>
      <c r="G18" s="9">
        <v>83.787000000000006</v>
      </c>
      <c r="H18" s="65">
        <f>G18/F18</f>
        <v>0.12344964152794845</v>
      </c>
      <c r="I18" s="67"/>
    </row>
    <row r="19" spans="1:9" s="13" customFormat="1" ht="30" customHeight="1" x14ac:dyDescent="0.25">
      <c r="A19" s="9" t="s">
        <v>11</v>
      </c>
      <c r="B19" s="9" t="s">
        <v>88</v>
      </c>
      <c r="C19" s="9" t="s">
        <v>94</v>
      </c>
      <c r="D19" s="9" t="s">
        <v>178</v>
      </c>
      <c r="E19" s="9">
        <v>6</v>
      </c>
      <c r="F19" s="9">
        <v>678.71400000000006</v>
      </c>
      <c r="G19" s="9">
        <v>82.596000000000004</v>
      </c>
      <c r="H19" s="65">
        <f>G19/F19</f>
        <v>0.12169485232365915</v>
      </c>
      <c r="I19" s="67"/>
    </row>
    <row r="20" spans="1:9" s="13" customFormat="1" ht="30" customHeight="1" x14ac:dyDescent="0.25">
      <c r="A20" s="9" t="s">
        <v>11</v>
      </c>
      <c r="B20" s="9" t="s">
        <v>95</v>
      </c>
      <c r="C20" s="9" t="s">
        <v>49</v>
      </c>
      <c r="D20" s="9" t="s">
        <v>178</v>
      </c>
      <c r="E20" s="9">
        <v>7</v>
      </c>
      <c r="F20" s="9">
        <v>219.43600000000001</v>
      </c>
      <c r="G20" s="9">
        <v>73.012</v>
      </c>
      <c r="H20" s="65">
        <f>G20/F20</f>
        <v>0.33272571501485626</v>
      </c>
      <c r="I20" s="67"/>
    </row>
    <row r="21" spans="1:9" s="13" customFormat="1" ht="30" customHeight="1" x14ac:dyDescent="0.25">
      <c r="A21" s="9" t="s">
        <v>37</v>
      </c>
      <c r="B21" s="9" t="s">
        <v>158</v>
      </c>
      <c r="C21" s="9" t="s">
        <v>52</v>
      </c>
      <c r="D21" s="9" t="s">
        <v>178</v>
      </c>
      <c r="E21" s="9">
        <v>8</v>
      </c>
      <c r="F21" s="9">
        <v>9.09</v>
      </c>
      <c r="G21" s="9">
        <v>2.956</v>
      </c>
      <c r="H21" s="65">
        <f>G21/F21</f>
        <v>0.32519251925192522</v>
      </c>
      <c r="I21" s="67"/>
    </row>
    <row r="22" spans="1:9" s="13" customFormat="1" ht="30" customHeight="1" x14ac:dyDescent="0.25">
      <c r="A22" s="9" t="s">
        <v>37</v>
      </c>
      <c r="B22" s="9" t="s">
        <v>158</v>
      </c>
      <c r="C22" s="9" t="s">
        <v>49</v>
      </c>
      <c r="D22" s="9" t="s">
        <v>178</v>
      </c>
      <c r="E22" s="9">
        <v>8</v>
      </c>
      <c r="F22" s="9">
        <v>9.09</v>
      </c>
      <c r="G22" s="9">
        <v>3.0539999999999998</v>
      </c>
      <c r="H22" s="65">
        <f>G22/F22</f>
        <v>0.33597359735973598</v>
      </c>
      <c r="I22" s="67"/>
    </row>
    <row r="23" spans="1:9" s="13" customFormat="1" ht="30" customHeight="1" x14ac:dyDescent="0.25">
      <c r="A23" s="9" t="s">
        <v>37</v>
      </c>
      <c r="B23" s="9" t="s">
        <v>158</v>
      </c>
      <c r="C23" s="9" t="s">
        <v>60</v>
      </c>
      <c r="D23" s="9" t="s">
        <v>178</v>
      </c>
      <c r="E23" s="9">
        <v>8</v>
      </c>
      <c r="F23" s="9">
        <v>9.09</v>
      </c>
      <c r="G23" s="9">
        <v>3.08</v>
      </c>
      <c r="H23" s="65">
        <f>G23/F23</f>
        <v>0.33883388338833886</v>
      </c>
      <c r="I23" s="67"/>
    </row>
    <row r="24" spans="1:9" s="13" customFormat="1" ht="30" customHeight="1" x14ac:dyDescent="0.25">
      <c r="A24" s="9" t="s">
        <v>21</v>
      </c>
      <c r="B24" s="9" t="s">
        <v>119</v>
      </c>
      <c r="C24" s="9" t="s">
        <v>120</v>
      </c>
      <c r="D24" s="9" t="s">
        <v>179</v>
      </c>
      <c r="E24" s="9">
        <v>11</v>
      </c>
      <c r="F24" s="9">
        <v>803.38304000000005</v>
      </c>
      <c r="G24" s="9">
        <f>803.38304-552.91528</f>
        <v>250.46776</v>
      </c>
      <c r="H24" s="62">
        <f>G24/F24</f>
        <v>0.31176630265931427</v>
      </c>
      <c r="I24" s="67"/>
    </row>
    <row r="25" spans="1:9" s="13" customFormat="1" ht="30" customHeight="1" x14ac:dyDescent="0.25">
      <c r="A25" s="9" t="s">
        <v>21</v>
      </c>
      <c r="B25" s="9" t="s">
        <v>119</v>
      </c>
      <c r="C25" s="9" t="s">
        <v>122</v>
      </c>
      <c r="D25" s="9" t="s">
        <v>179</v>
      </c>
      <c r="E25" s="9">
        <v>12</v>
      </c>
      <c r="F25" s="9">
        <v>803.38304000000005</v>
      </c>
      <c r="G25" s="9">
        <f>803.38304-556.84259</f>
        <v>246.54045000000008</v>
      </c>
      <c r="H25" s="62">
        <f>G25/F25</f>
        <v>0.3068778375007768</v>
      </c>
      <c r="I25" s="67"/>
    </row>
    <row r="26" spans="1:9" s="13" customFormat="1" ht="30" customHeight="1" x14ac:dyDescent="0.25">
      <c r="A26" s="9" t="s">
        <v>21</v>
      </c>
      <c r="B26" s="9" t="s">
        <v>119</v>
      </c>
      <c r="C26" s="9" t="s">
        <v>123</v>
      </c>
      <c r="D26" s="9" t="s">
        <v>179</v>
      </c>
      <c r="E26" s="9">
        <v>13</v>
      </c>
      <c r="F26" s="9">
        <v>803.38304000000005</v>
      </c>
      <c r="G26" s="9">
        <f>803.38304-526.2906</f>
        <v>277.09244000000001</v>
      </c>
      <c r="H26" s="62">
        <f>G26/F26</f>
        <v>0.3449070072477507</v>
      </c>
      <c r="I26" s="67"/>
    </row>
    <row r="27" spans="1:9" s="13" customFormat="1" ht="30" customHeight="1" x14ac:dyDescent="0.25">
      <c r="A27" s="9" t="s">
        <v>32</v>
      </c>
      <c r="B27" s="9" t="s">
        <v>149</v>
      </c>
      <c r="C27" s="9" t="s">
        <v>52</v>
      </c>
      <c r="D27" s="9" t="s">
        <v>176</v>
      </c>
      <c r="E27" s="9">
        <v>5</v>
      </c>
      <c r="F27" s="9">
        <v>4.2845599999999999</v>
      </c>
      <c r="G27" s="9">
        <v>1.6</v>
      </c>
      <c r="H27" s="62">
        <f>G27/F27</f>
        <v>0.37343391153350636</v>
      </c>
      <c r="I27" s="67"/>
    </row>
    <row r="28" spans="1:9" s="13" customFormat="1" ht="30" customHeight="1" x14ac:dyDescent="0.25">
      <c r="A28" s="9" t="s">
        <v>32</v>
      </c>
      <c r="B28" s="9" t="s">
        <v>149</v>
      </c>
      <c r="C28" s="9" t="s">
        <v>49</v>
      </c>
      <c r="D28" s="9" t="s">
        <v>176</v>
      </c>
      <c r="E28" s="9">
        <v>5</v>
      </c>
      <c r="F28" s="9">
        <v>4.2845599999999999</v>
      </c>
      <c r="G28" s="9">
        <v>1.6</v>
      </c>
      <c r="H28" s="62">
        <f>G28/F28</f>
        <v>0.37343391153350636</v>
      </c>
      <c r="I28" s="67"/>
    </row>
    <row r="29" spans="1:9" s="13" customFormat="1" ht="30" customHeight="1" x14ac:dyDescent="0.25">
      <c r="A29" s="9" t="s">
        <v>32</v>
      </c>
      <c r="B29" s="9" t="s">
        <v>149</v>
      </c>
      <c r="C29" s="9" t="s">
        <v>60</v>
      </c>
      <c r="D29" s="9" t="s">
        <v>176</v>
      </c>
      <c r="E29" s="9">
        <v>5</v>
      </c>
      <c r="F29" s="9">
        <v>4.2845599999999999</v>
      </c>
      <c r="G29" s="9">
        <v>1.6</v>
      </c>
      <c r="H29" s="62">
        <f>G29/F29</f>
        <v>0.37343391153350636</v>
      </c>
      <c r="I29" s="67"/>
    </row>
    <row r="30" spans="1:9" s="13" customFormat="1" ht="30" customHeight="1" x14ac:dyDescent="0.25">
      <c r="A30" s="9" t="s">
        <v>116</v>
      </c>
      <c r="B30" s="9" t="s">
        <v>117</v>
      </c>
      <c r="C30" s="9" t="s">
        <v>23</v>
      </c>
      <c r="D30" s="9" t="s">
        <v>176</v>
      </c>
      <c r="E30" s="9">
        <v>19</v>
      </c>
      <c r="F30" s="9">
        <v>83.15</v>
      </c>
      <c r="G30" s="9">
        <v>83.15</v>
      </c>
      <c r="H30" s="62">
        <f>G30/F30</f>
        <v>1</v>
      </c>
      <c r="I30" s="67"/>
    </row>
    <row r="31" spans="1:9" s="13" customFormat="1" ht="30" customHeight="1" x14ac:dyDescent="0.25">
      <c r="A31" s="9" t="s">
        <v>37</v>
      </c>
      <c r="B31" s="9" t="s">
        <v>158</v>
      </c>
      <c r="C31" s="9" t="s">
        <v>159</v>
      </c>
      <c r="D31" s="9" t="s">
        <v>178</v>
      </c>
      <c r="E31" s="9">
        <v>8</v>
      </c>
      <c r="F31" s="9">
        <v>9.09</v>
      </c>
      <c r="G31" s="9">
        <v>9.09</v>
      </c>
      <c r="H31" s="65">
        <f>G31/F31</f>
        <v>1</v>
      </c>
      <c r="I31" s="67"/>
    </row>
    <row r="32" spans="1:9" s="13" customFormat="1" ht="30" customHeight="1" x14ac:dyDescent="0.25">
      <c r="A32" s="9" t="s">
        <v>37</v>
      </c>
      <c r="B32" s="9" t="s">
        <v>160</v>
      </c>
      <c r="C32" s="9" t="s">
        <v>52</v>
      </c>
      <c r="D32" s="9" t="s">
        <v>178</v>
      </c>
      <c r="E32" s="9">
        <v>9</v>
      </c>
      <c r="F32" s="9">
        <v>9.7430000000000003</v>
      </c>
      <c r="G32" s="9">
        <v>3.258</v>
      </c>
      <c r="H32" s="65">
        <f>G32/F32</f>
        <v>0.3343939238427589</v>
      </c>
      <c r="I32" s="67"/>
    </row>
    <row r="33" spans="1:9" s="13" customFormat="1" ht="30" customHeight="1" x14ac:dyDescent="0.25">
      <c r="A33" s="9" t="s">
        <v>37</v>
      </c>
      <c r="B33" s="9" t="s">
        <v>160</v>
      </c>
      <c r="C33" s="9" t="s">
        <v>49</v>
      </c>
      <c r="D33" s="9" t="s">
        <v>178</v>
      </c>
      <c r="E33" s="9">
        <v>9</v>
      </c>
      <c r="F33" s="9">
        <v>9.7430000000000003</v>
      </c>
      <c r="G33" s="9">
        <v>3.2389999999999999</v>
      </c>
      <c r="H33" s="65">
        <f>G33/F33</f>
        <v>0.33244380580929894</v>
      </c>
      <c r="I33" s="67"/>
    </row>
    <row r="34" spans="1:9" s="13" customFormat="1" ht="30" customHeight="1" x14ac:dyDescent="0.25">
      <c r="A34" s="58" t="s">
        <v>50</v>
      </c>
      <c r="B34" s="58" t="s">
        <v>54</v>
      </c>
      <c r="C34" s="58" t="s">
        <v>52</v>
      </c>
      <c r="D34" s="58" t="s">
        <v>178</v>
      </c>
      <c r="E34" s="58">
        <v>13</v>
      </c>
      <c r="F34" s="64">
        <v>43.113999999999997</v>
      </c>
      <c r="G34" s="64">
        <v>43.113999999999997</v>
      </c>
      <c r="H34" s="68">
        <f>G34/F34</f>
        <v>1</v>
      </c>
      <c r="I34" s="67"/>
    </row>
    <row r="35" spans="1:9" s="13" customFormat="1" ht="30" customHeight="1" x14ac:dyDescent="0.25">
      <c r="A35" s="9" t="s">
        <v>42</v>
      </c>
      <c r="B35" s="9" t="s">
        <v>43</v>
      </c>
      <c r="C35" s="9" t="s">
        <v>120</v>
      </c>
      <c r="D35" s="9" t="s">
        <v>179</v>
      </c>
      <c r="E35" s="9">
        <v>21</v>
      </c>
      <c r="F35" s="9">
        <v>90.114440000000002</v>
      </c>
      <c r="G35" s="9">
        <v>90.114440000000002</v>
      </c>
      <c r="H35" s="62">
        <f>G35/F35</f>
        <v>1</v>
      </c>
      <c r="I35" s="67"/>
    </row>
    <row r="36" spans="1:9" s="13" customFormat="1" ht="30" customHeight="1" x14ac:dyDescent="0.25">
      <c r="A36" s="9" t="s">
        <v>21</v>
      </c>
      <c r="B36" s="9" t="s">
        <v>125</v>
      </c>
      <c r="C36" s="9" t="s">
        <v>120</v>
      </c>
      <c r="D36" s="9" t="s">
        <v>179</v>
      </c>
      <c r="E36" s="9">
        <v>39</v>
      </c>
      <c r="F36" s="9">
        <v>460</v>
      </c>
      <c r="G36" s="9">
        <v>167.61232000000001</v>
      </c>
      <c r="H36" s="62">
        <f>G36/F36</f>
        <v>0.36437460869565219</v>
      </c>
      <c r="I36" s="67"/>
    </row>
    <row r="37" spans="1:9" s="13" customFormat="1" ht="30" customHeight="1" x14ac:dyDescent="0.25">
      <c r="A37" s="9" t="s">
        <v>21</v>
      </c>
      <c r="B37" s="9" t="s">
        <v>125</v>
      </c>
      <c r="C37" s="9" t="s">
        <v>122</v>
      </c>
      <c r="D37" s="9" t="s">
        <v>179</v>
      </c>
      <c r="E37" s="9">
        <v>40</v>
      </c>
      <c r="F37" s="9">
        <v>460</v>
      </c>
      <c r="G37" s="9">
        <v>166.56063</v>
      </c>
      <c r="H37" s="62">
        <f>G37/F37</f>
        <v>0.36208832608695651</v>
      </c>
      <c r="I37" s="67"/>
    </row>
    <row r="38" spans="1:9" s="13" customFormat="1" ht="30" customHeight="1" x14ac:dyDescent="0.25">
      <c r="A38" s="9" t="s">
        <v>151</v>
      </c>
      <c r="B38" s="9" t="s">
        <v>152</v>
      </c>
      <c r="C38" s="9" t="s">
        <v>153</v>
      </c>
      <c r="D38" s="9" t="s">
        <v>179</v>
      </c>
      <c r="E38" s="9">
        <v>40</v>
      </c>
      <c r="F38" s="9">
        <f>217.12263+7.93273</f>
        <v>225.05535999999998</v>
      </c>
      <c r="G38" s="9">
        <v>7.9327300000000003</v>
      </c>
      <c r="H38" s="62">
        <f>G38/F38</f>
        <v>3.5247905226518494E-2</v>
      </c>
      <c r="I38" s="67"/>
    </row>
    <row r="39" spans="1:9" s="13" customFormat="1" ht="30" customHeight="1" x14ac:dyDescent="0.25">
      <c r="A39" s="9" t="s">
        <v>56</v>
      </c>
      <c r="B39" s="9" t="s">
        <v>62</v>
      </c>
      <c r="C39" s="9" t="s">
        <v>52</v>
      </c>
      <c r="D39" s="9" t="s">
        <v>178</v>
      </c>
      <c r="E39" s="9">
        <v>16</v>
      </c>
      <c r="F39" s="9">
        <v>146.57499999999999</v>
      </c>
      <c r="G39" s="9">
        <v>49.097999999999999</v>
      </c>
      <c r="H39" s="65">
        <f>G39/F39</f>
        <v>0.3349684461879584</v>
      </c>
      <c r="I39" s="67"/>
    </row>
    <row r="40" spans="1:9" s="13" customFormat="1" ht="30" customHeight="1" x14ac:dyDescent="0.25">
      <c r="A40" s="9" t="s">
        <v>56</v>
      </c>
      <c r="B40" s="9" t="s">
        <v>62</v>
      </c>
      <c r="C40" s="9" t="s">
        <v>49</v>
      </c>
      <c r="D40" s="9" t="s">
        <v>178</v>
      </c>
      <c r="E40" s="9">
        <v>16</v>
      </c>
      <c r="F40" s="9">
        <v>146.57499999999999</v>
      </c>
      <c r="G40" s="9">
        <v>48.844999999999999</v>
      </c>
      <c r="H40" s="65">
        <f>G40/F40</f>
        <v>0.33324236738870888</v>
      </c>
      <c r="I40" s="67"/>
    </row>
    <row r="41" spans="1:9" s="13" customFormat="1" ht="30" customHeight="1" x14ac:dyDescent="0.25">
      <c r="A41" s="9" t="s">
        <v>56</v>
      </c>
      <c r="B41" s="9" t="s">
        <v>62</v>
      </c>
      <c r="C41" s="9" t="s">
        <v>60</v>
      </c>
      <c r="D41" s="9" t="s">
        <v>178</v>
      </c>
      <c r="E41" s="9">
        <v>16</v>
      </c>
      <c r="F41" s="9">
        <v>146.57499999999999</v>
      </c>
      <c r="G41" s="9">
        <v>48.631999999999998</v>
      </c>
      <c r="H41" s="65">
        <f>G41/F41</f>
        <v>0.33178918642333277</v>
      </c>
      <c r="I41" s="67"/>
    </row>
    <row r="42" spans="1:9" s="13" customFormat="1" ht="30" customHeight="1" x14ac:dyDescent="0.25">
      <c r="A42" s="9" t="s">
        <v>56</v>
      </c>
      <c r="B42" s="9" t="s">
        <v>63</v>
      </c>
      <c r="C42" s="9" t="s">
        <v>52</v>
      </c>
      <c r="D42" s="9" t="s">
        <v>178</v>
      </c>
      <c r="E42" s="9">
        <v>17</v>
      </c>
      <c r="F42" s="9">
        <v>8.9130000000000003</v>
      </c>
      <c r="G42" s="9">
        <v>8.9130000000000003</v>
      </c>
      <c r="H42" s="65">
        <f>G42/F42</f>
        <v>1</v>
      </c>
      <c r="I42" s="67"/>
    </row>
    <row r="43" spans="1:9" s="13" customFormat="1" ht="30" customHeight="1" x14ac:dyDescent="0.25">
      <c r="A43" s="9" t="s">
        <v>75</v>
      </c>
      <c r="B43" s="9" t="s">
        <v>76</v>
      </c>
      <c r="C43" s="9" t="s">
        <v>52</v>
      </c>
      <c r="D43" s="9" t="s">
        <v>178</v>
      </c>
      <c r="E43" s="9">
        <v>21</v>
      </c>
      <c r="F43" s="9">
        <v>168.82499999999999</v>
      </c>
      <c r="G43" s="9">
        <v>17.462</v>
      </c>
      <c r="H43" s="65">
        <f>G43/F43</f>
        <v>0.10343254849696432</v>
      </c>
      <c r="I43" s="67"/>
    </row>
    <row r="44" spans="1:9" s="13" customFormat="1" ht="30" customHeight="1" x14ac:dyDescent="0.25">
      <c r="A44" s="9" t="s">
        <v>75</v>
      </c>
      <c r="B44" s="9" t="s">
        <v>76</v>
      </c>
      <c r="C44" s="9" t="s">
        <v>49</v>
      </c>
      <c r="D44" s="9" t="s">
        <v>178</v>
      </c>
      <c r="E44" s="9">
        <v>21</v>
      </c>
      <c r="F44" s="9">
        <v>168.82499999999999</v>
      </c>
      <c r="G44" s="9">
        <v>29.460999999999999</v>
      </c>
      <c r="H44" s="65">
        <f>G44/F44</f>
        <v>0.17450614541685178</v>
      </c>
      <c r="I44" s="67"/>
    </row>
    <row r="45" spans="1:9" s="13" customFormat="1" ht="30" customHeight="1" x14ac:dyDescent="0.25">
      <c r="A45" s="9" t="s">
        <v>75</v>
      </c>
      <c r="B45" s="9" t="s">
        <v>76</v>
      </c>
      <c r="C45" s="9" t="s">
        <v>60</v>
      </c>
      <c r="D45" s="9" t="s">
        <v>178</v>
      </c>
      <c r="E45" s="9">
        <v>21</v>
      </c>
      <c r="F45" s="9">
        <v>168.82499999999999</v>
      </c>
      <c r="G45" s="9">
        <v>17.41</v>
      </c>
      <c r="H45" s="65">
        <f>G45/F45</f>
        <v>0.10312453724270695</v>
      </c>
      <c r="I45" s="67"/>
    </row>
    <row r="46" spans="1:9" s="13" customFormat="1" ht="30" customHeight="1" x14ac:dyDescent="0.25">
      <c r="A46" s="9" t="s">
        <v>75</v>
      </c>
      <c r="B46" s="9" t="s">
        <v>76</v>
      </c>
      <c r="C46" s="9" t="s">
        <v>78</v>
      </c>
      <c r="D46" s="9" t="s">
        <v>178</v>
      </c>
      <c r="E46" s="9">
        <v>21</v>
      </c>
      <c r="F46" s="9">
        <v>168.82499999999999</v>
      </c>
      <c r="G46" s="9">
        <v>104.492</v>
      </c>
      <c r="H46" s="65">
        <f>G46/F46</f>
        <v>0.61893676884347704</v>
      </c>
      <c r="I46" s="67"/>
    </row>
    <row r="47" spans="1:9" s="13" customFormat="1" ht="30" customHeight="1" x14ac:dyDescent="0.25">
      <c r="A47" s="9" t="s">
        <v>96</v>
      </c>
      <c r="B47" s="9" t="s">
        <v>97</v>
      </c>
      <c r="C47" s="9" t="s">
        <v>52</v>
      </c>
      <c r="D47" s="9" t="s">
        <v>176</v>
      </c>
      <c r="E47" s="9">
        <v>25</v>
      </c>
      <c r="F47" s="9">
        <v>20.27</v>
      </c>
      <c r="G47" s="9">
        <v>10.135</v>
      </c>
      <c r="H47" s="62">
        <f>G47/F47</f>
        <v>0.5</v>
      </c>
      <c r="I47" s="67"/>
    </row>
    <row r="48" spans="1:9" s="13" customFormat="1" ht="30" customHeight="1" x14ac:dyDescent="0.25">
      <c r="A48" s="9" t="s">
        <v>96</v>
      </c>
      <c r="B48" s="9" t="s">
        <v>97</v>
      </c>
      <c r="C48" s="9" t="s">
        <v>49</v>
      </c>
      <c r="D48" s="9" t="s">
        <v>176</v>
      </c>
      <c r="E48" s="9">
        <v>25</v>
      </c>
      <c r="F48" s="9">
        <v>20.27</v>
      </c>
      <c r="G48" s="9">
        <v>10.135</v>
      </c>
      <c r="H48" s="62">
        <f>G48/F48</f>
        <v>0.5</v>
      </c>
      <c r="I48" s="67"/>
    </row>
    <row r="49" spans="1:9" s="13" customFormat="1" ht="30" customHeight="1" x14ac:dyDescent="0.25">
      <c r="A49" s="9" t="s">
        <v>154</v>
      </c>
      <c r="B49" s="9" t="s">
        <v>155</v>
      </c>
      <c r="C49" s="9" t="s">
        <v>49</v>
      </c>
      <c r="D49" s="9" t="s">
        <v>178</v>
      </c>
      <c r="E49" s="9">
        <v>21</v>
      </c>
      <c r="F49" s="9">
        <v>115.72799999999999</v>
      </c>
      <c r="G49" s="9">
        <v>57.540999999999997</v>
      </c>
      <c r="H49" s="65">
        <f>G49/F49</f>
        <v>0.49720897276372183</v>
      </c>
      <c r="I49" s="67"/>
    </row>
    <row r="50" spans="1:9" s="13" customFormat="1" ht="30" customHeight="1" x14ac:dyDescent="0.25">
      <c r="A50" s="9" t="s">
        <v>21</v>
      </c>
      <c r="B50" s="9" t="s">
        <v>127</v>
      </c>
      <c r="C50" s="9" t="s">
        <v>52</v>
      </c>
      <c r="D50" s="9" t="s">
        <v>178</v>
      </c>
      <c r="E50" s="9">
        <v>22</v>
      </c>
      <c r="F50" s="9">
        <v>136.69067999999999</v>
      </c>
      <c r="G50" s="9">
        <v>45.633629999999997</v>
      </c>
      <c r="H50" s="65">
        <f>G50/F50</f>
        <v>0.33384595057980543</v>
      </c>
      <c r="I50" s="67"/>
    </row>
    <row r="51" spans="1:9" s="13" customFormat="1" ht="30" customHeight="1" x14ac:dyDescent="0.25">
      <c r="A51" s="9" t="s">
        <v>21</v>
      </c>
      <c r="B51" s="9" t="s">
        <v>127</v>
      </c>
      <c r="C51" s="9" t="s">
        <v>49</v>
      </c>
      <c r="D51" s="9" t="s">
        <v>178</v>
      </c>
      <c r="E51" s="9">
        <v>22</v>
      </c>
      <c r="F51" s="9">
        <v>136.69067999999999</v>
      </c>
      <c r="G51" s="9">
        <v>45.615070000000003</v>
      </c>
      <c r="H51" s="65">
        <f>G51/F51</f>
        <v>0.33371016955947552</v>
      </c>
      <c r="I51" s="67"/>
    </row>
    <row r="52" spans="1:9" s="13" customFormat="1" ht="30" customHeight="1" x14ac:dyDescent="0.25">
      <c r="A52" s="9" t="s">
        <v>21</v>
      </c>
      <c r="B52" s="9" t="s">
        <v>127</v>
      </c>
      <c r="C52" s="9" t="s">
        <v>60</v>
      </c>
      <c r="D52" s="9" t="s">
        <v>178</v>
      </c>
      <c r="E52" s="9">
        <v>22</v>
      </c>
      <c r="F52" s="9">
        <v>136.69067999999999</v>
      </c>
      <c r="G52" s="9">
        <v>45.441980000000001</v>
      </c>
      <c r="H52" s="65">
        <f>G52/F52</f>
        <v>0.33244387986071916</v>
      </c>
      <c r="I52" s="67"/>
    </row>
    <row r="53" spans="1:9" s="13" customFormat="1" ht="30" customHeight="1" x14ac:dyDescent="0.25">
      <c r="A53" s="9" t="s">
        <v>37</v>
      </c>
      <c r="B53" s="9" t="s">
        <v>156</v>
      </c>
      <c r="C53" s="9" t="s">
        <v>52</v>
      </c>
      <c r="D53" s="9" t="s">
        <v>178</v>
      </c>
      <c r="E53" s="9">
        <v>24</v>
      </c>
      <c r="F53" s="9">
        <v>45.381999999999998</v>
      </c>
      <c r="G53" s="9">
        <v>22.798999999999999</v>
      </c>
      <c r="H53" s="65">
        <f>G53/F53</f>
        <v>0.50237979815785994</v>
      </c>
      <c r="I53" s="67"/>
    </row>
    <row r="54" spans="1:9" s="13" customFormat="1" ht="30" customHeight="1" x14ac:dyDescent="0.25">
      <c r="A54" s="9" t="s">
        <v>37</v>
      </c>
      <c r="B54" s="9" t="s">
        <v>156</v>
      </c>
      <c r="C54" s="9" t="s">
        <v>49</v>
      </c>
      <c r="D54" s="9" t="s">
        <v>178</v>
      </c>
      <c r="E54" s="9">
        <v>24</v>
      </c>
      <c r="F54" s="9">
        <v>45.381999999999998</v>
      </c>
      <c r="G54" s="9">
        <v>22.582999999999998</v>
      </c>
      <c r="H54" s="65">
        <f>G54/F54</f>
        <v>0.49762020184214006</v>
      </c>
      <c r="I54" s="67"/>
    </row>
    <row r="55" spans="1:9" s="13" customFormat="1" ht="30" customHeight="1" x14ac:dyDescent="0.25">
      <c r="A55" s="9" t="s">
        <v>141</v>
      </c>
      <c r="B55" s="9" t="s">
        <v>145</v>
      </c>
      <c r="C55" s="9" t="s">
        <v>52</v>
      </c>
      <c r="D55" s="9" t="s">
        <v>178</v>
      </c>
      <c r="E55" s="9">
        <v>26</v>
      </c>
      <c r="F55" s="9">
        <v>265.565</v>
      </c>
      <c r="G55" s="9">
        <v>44.219000000000001</v>
      </c>
      <c r="H55" s="65">
        <f>G55/F55</f>
        <v>0.16650914088829477</v>
      </c>
      <c r="I55" s="67"/>
    </row>
    <row r="56" spans="1:9" s="13" customFormat="1" ht="30" customHeight="1" x14ac:dyDescent="0.25">
      <c r="A56" s="9" t="s">
        <v>141</v>
      </c>
      <c r="B56" s="9" t="s">
        <v>145</v>
      </c>
      <c r="C56" s="9" t="s">
        <v>49</v>
      </c>
      <c r="D56" s="9" t="s">
        <v>178</v>
      </c>
      <c r="E56" s="9">
        <v>26</v>
      </c>
      <c r="F56" s="9">
        <v>265.565</v>
      </c>
      <c r="G56" s="9">
        <v>44.552999999999997</v>
      </c>
      <c r="H56" s="65">
        <f>G56/F56</f>
        <v>0.16776683674429987</v>
      </c>
      <c r="I56" s="67"/>
    </row>
    <row r="57" spans="1:9" s="13" customFormat="1" ht="30" customHeight="1" x14ac:dyDescent="0.25">
      <c r="A57" s="9" t="s">
        <v>141</v>
      </c>
      <c r="B57" s="9" t="s">
        <v>145</v>
      </c>
      <c r="C57" s="9" t="s">
        <v>60</v>
      </c>
      <c r="D57" s="9" t="s">
        <v>178</v>
      </c>
      <c r="E57" s="9">
        <v>26</v>
      </c>
      <c r="F57" s="9">
        <v>265.565</v>
      </c>
      <c r="G57" s="9">
        <v>43.765000000000001</v>
      </c>
      <c r="H57" s="65">
        <f>G57/F57</f>
        <v>0.16479957825767702</v>
      </c>
      <c r="I57" s="67"/>
    </row>
    <row r="58" spans="1:9" s="13" customFormat="1" ht="30" customHeight="1" x14ac:dyDescent="0.25">
      <c r="A58" s="9" t="s">
        <v>56</v>
      </c>
      <c r="B58" s="9" t="s">
        <v>57</v>
      </c>
      <c r="C58" s="9" t="s">
        <v>52</v>
      </c>
      <c r="D58" s="9" t="s">
        <v>178</v>
      </c>
      <c r="E58" s="9">
        <v>30</v>
      </c>
      <c r="F58" s="63">
        <v>1.635953</v>
      </c>
      <c r="G58" s="63">
        <v>0.80396100000000004</v>
      </c>
      <c r="H58" s="66">
        <f>G58/SUM($F$58:$F$59)</f>
        <v>0.24571641116829152</v>
      </c>
      <c r="I58" s="67"/>
    </row>
    <row r="59" spans="1:9" s="13" customFormat="1" ht="30" customHeight="1" x14ac:dyDescent="0.25">
      <c r="A59" s="9" t="s">
        <v>56</v>
      </c>
      <c r="B59" s="9" t="s">
        <v>57</v>
      </c>
      <c r="C59" s="9" t="s">
        <v>49</v>
      </c>
      <c r="D59" s="9" t="s">
        <v>178</v>
      </c>
      <c r="E59" s="9">
        <v>30</v>
      </c>
      <c r="F59" s="63">
        <v>1.635953</v>
      </c>
      <c r="G59" s="63">
        <v>0.83199199999999995</v>
      </c>
      <c r="H59" s="66">
        <f>G59/SUM($F$58:$F$59)</f>
        <v>0.25428358883170848</v>
      </c>
      <c r="I59" s="67"/>
    </row>
    <row r="60" spans="1:9" s="13" customFormat="1" ht="30" customHeight="1" x14ac:dyDescent="0.25">
      <c r="A60" s="9" t="s">
        <v>68</v>
      </c>
      <c r="B60" s="9" t="s">
        <v>69</v>
      </c>
      <c r="C60" s="9" t="s">
        <v>23</v>
      </c>
      <c r="D60" s="9" t="s">
        <v>176</v>
      </c>
      <c r="E60" s="9">
        <v>26</v>
      </c>
      <c r="F60" s="9">
        <v>19.966999999999999</v>
      </c>
      <c r="G60" s="9">
        <v>19.966999999999999</v>
      </c>
      <c r="H60" s="62">
        <f>G60/F60</f>
        <v>1</v>
      </c>
      <c r="I60" s="67"/>
    </row>
    <row r="61" spans="1:9" s="13" customFormat="1" ht="30" customHeight="1" x14ac:dyDescent="0.25">
      <c r="A61" s="9" t="s">
        <v>21</v>
      </c>
      <c r="B61" s="9" t="s">
        <v>125</v>
      </c>
      <c r="C61" s="9" t="s">
        <v>123</v>
      </c>
      <c r="D61" s="9" t="s">
        <v>179</v>
      </c>
      <c r="E61" s="9">
        <v>41</v>
      </c>
      <c r="F61" s="9">
        <v>460</v>
      </c>
      <c r="G61" s="9">
        <v>168.58996999999999</v>
      </c>
      <c r="H61" s="62">
        <f>G61/F61</f>
        <v>0.36649993478260867</v>
      </c>
      <c r="I61" s="67"/>
    </row>
    <row r="62" spans="1:9" s="13" customFormat="1" ht="30" customHeight="1" x14ac:dyDescent="0.25">
      <c r="A62" s="9" t="s">
        <v>79</v>
      </c>
      <c r="B62" s="9" t="s">
        <v>80</v>
      </c>
      <c r="C62" s="9" t="s">
        <v>81</v>
      </c>
      <c r="D62" s="9" t="s">
        <v>179</v>
      </c>
      <c r="E62" s="9">
        <v>43</v>
      </c>
      <c r="F62" s="9">
        <v>21.971229999999998</v>
      </c>
      <c r="G62" s="9">
        <v>5.7320000000000002</v>
      </c>
      <c r="H62" s="62">
        <f>G62/F62</f>
        <v>0.26088662309756899</v>
      </c>
      <c r="I62" s="67"/>
    </row>
    <row r="63" spans="1:9" s="13" customFormat="1" ht="30" customHeight="1" x14ac:dyDescent="0.25">
      <c r="A63" s="9" t="s">
        <v>79</v>
      </c>
      <c r="B63" s="9" t="s">
        <v>80</v>
      </c>
      <c r="C63" s="9" t="s">
        <v>83</v>
      </c>
      <c r="D63" s="9" t="s">
        <v>179</v>
      </c>
      <c r="E63" s="9">
        <v>43</v>
      </c>
      <c r="F63" s="9">
        <v>21.971229999999998</v>
      </c>
      <c r="G63" s="9">
        <v>5.7320000000000002</v>
      </c>
      <c r="H63" s="62">
        <f>G63/F63</f>
        <v>0.26088662309756899</v>
      </c>
      <c r="I63" s="67"/>
    </row>
    <row r="64" spans="1:9" s="13" customFormat="1" ht="30" customHeight="1" x14ac:dyDescent="0.25">
      <c r="A64" s="58" t="s">
        <v>21</v>
      </c>
      <c r="B64" s="58" t="s">
        <v>124</v>
      </c>
      <c r="C64" s="58" t="s">
        <v>23</v>
      </c>
      <c r="D64" s="58"/>
      <c r="E64" s="58"/>
      <c r="F64" s="58"/>
      <c r="G64" s="58"/>
      <c r="H64" s="62" t="e">
        <f>G64/F64</f>
        <v>#DIV/0!</v>
      </c>
      <c r="I64" s="67"/>
    </row>
    <row r="65" spans="1:9" s="13" customFormat="1" ht="30" customHeight="1" x14ac:dyDescent="0.25">
      <c r="A65" s="58" t="s">
        <v>21</v>
      </c>
      <c r="B65" s="58" t="s">
        <v>124</v>
      </c>
      <c r="C65" s="58" t="s">
        <v>52</v>
      </c>
      <c r="D65" s="58"/>
      <c r="E65" s="58"/>
      <c r="F65" s="58"/>
      <c r="G65" s="58"/>
      <c r="H65" s="62" t="e">
        <f>G65/F65</f>
        <v>#DIV/0!</v>
      </c>
      <c r="I65" s="67"/>
    </row>
    <row r="66" spans="1:9" s="13" customFormat="1" ht="30" customHeight="1" x14ac:dyDescent="0.25">
      <c r="A66" s="58" t="s">
        <v>21</v>
      </c>
      <c r="B66" s="58" t="s">
        <v>124</v>
      </c>
      <c r="C66" s="58" t="s">
        <v>49</v>
      </c>
      <c r="D66" s="58"/>
      <c r="E66" s="58"/>
      <c r="F66" s="58"/>
      <c r="G66" s="58"/>
      <c r="H66" s="62" t="e">
        <f>G66/F66</f>
        <v>#DIV/0!</v>
      </c>
      <c r="I66" s="67"/>
    </row>
    <row r="67" spans="1:9" s="13" customFormat="1" ht="30" customHeight="1" x14ac:dyDescent="0.25">
      <c r="A67" s="9" t="s">
        <v>79</v>
      </c>
      <c r="B67" s="9" t="s">
        <v>80</v>
      </c>
      <c r="C67" s="9" t="s">
        <v>85</v>
      </c>
      <c r="D67" s="9" t="s">
        <v>179</v>
      </c>
      <c r="E67" s="9">
        <v>43</v>
      </c>
      <c r="F67" s="9">
        <v>21.971229999999998</v>
      </c>
      <c r="G67" s="9">
        <v>5.7320000000000002</v>
      </c>
      <c r="H67" s="62">
        <f>G67/F67</f>
        <v>0.26088662309756899</v>
      </c>
      <c r="I67" s="67"/>
    </row>
    <row r="68" spans="1:9" s="13" customFormat="1" ht="30" customHeight="1" x14ac:dyDescent="0.25">
      <c r="A68" s="9" t="s">
        <v>79</v>
      </c>
      <c r="B68" s="9" t="s">
        <v>80</v>
      </c>
      <c r="C68" s="9" t="s">
        <v>87</v>
      </c>
      <c r="D68" s="9" t="s">
        <v>179</v>
      </c>
      <c r="E68" s="9">
        <v>43</v>
      </c>
      <c r="F68" s="9">
        <v>21.971229999999998</v>
      </c>
      <c r="G68" s="9">
        <v>5.7320000000000002</v>
      </c>
      <c r="H68" s="62">
        <f>G68/F68</f>
        <v>0.26088662309756899</v>
      </c>
      <c r="I68" s="67"/>
    </row>
    <row r="69" spans="1:9" s="13" customFormat="1" ht="30" customHeight="1" x14ac:dyDescent="0.25">
      <c r="A69" s="9" t="s">
        <v>56</v>
      </c>
      <c r="B69" s="9" t="s">
        <v>64</v>
      </c>
      <c r="C69" s="9" t="s">
        <v>65</v>
      </c>
      <c r="D69" s="9" t="s">
        <v>179</v>
      </c>
      <c r="E69" s="9">
        <v>51</v>
      </c>
      <c r="F69" s="9">
        <v>24.4617</v>
      </c>
      <c r="G69" s="9">
        <v>10.57</v>
      </c>
      <c r="H69" s="62">
        <f>G69/F69</f>
        <v>0.43210406472158519</v>
      </c>
      <c r="I69" s="67"/>
    </row>
    <row r="70" spans="1:9" s="13" customFormat="1" ht="30" customHeight="1" x14ac:dyDescent="0.25">
      <c r="A70" s="9" t="s">
        <v>56</v>
      </c>
      <c r="B70" s="9" t="s">
        <v>59</v>
      </c>
      <c r="C70" s="9" t="s">
        <v>52</v>
      </c>
      <c r="D70" s="9" t="s">
        <v>178</v>
      </c>
      <c r="E70" s="9">
        <v>30</v>
      </c>
      <c r="F70" s="9">
        <v>0.58027799999999996</v>
      </c>
      <c r="G70" s="9">
        <v>0.18634100000000001</v>
      </c>
      <c r="H70" s="66">
        <f>G70/SUM($F$70:$F$72)</f>
        <v>0.10704122277023542</v>
      </c>
      <c r="I70" s="67"/>
    </row>
    <row r="71" spans="1:9" s="13" customFormat="1" ht="30" customHeight="1" x14ac:dyDescent="0.25">
      <c r="A71" s="9" t="s">
        <v>56</v>
      </c>
      <c r="B71" s="9" t="s">
        <v>59</v>
      </c>
      <c r="C71" s="9" t="s">
        <v>49</v>
      </c>
      <c r="D71" s="9" t="s">
        <v>178</v>
      </c>
      <c r="E71" s="9">
        <v>30</v>
      </c>
      <c r="F71" s="9">
        <v>0.58027799999999996</v>
      </c>
      <c r="G71" s="9">
        <v>0.18430099999999999</v>
      </c>
      <c r="H71" s="66">
        <f t="shared" ref="H71:H72" si="0">G71/SUM($F$70:$F$72)</f>
        <v>0.10586937065797197</v>
      </c>
      <c r="I71" s="67"/>
    </row>
    <row r="72" spans="1:9" s="13" customFormat="1" ht="30" customHeight="1" x14ac:dyDescent="0.25">
      <c r="A72" s="9" t="s">
        <v>56</v>
      </c>
      <c r="B72" s="9" t="s">
        <v>59</v>
      </c>
      <c r="C72" s="9" t="s">
        <v>60</v>
      </c>
      <c r="D72" s="9" t="s">
        <v>178</v>
      </c>
      <c r="E72" s="9">
        <v>30</v>
      </c>
      <c r="F72" s="9">
        <v>0.58027799999999996</v>
      </c>
      <c r="G72" s="9">
        <v>0.20963599999999999</v>
      </c>
      <c r="H72" s="66">
        <f t="shared" si="0"/>
        <v>0.12042273990512593</v>
      </c>
      <c r="I72" s="67"/>
    </row>
    <row r="73" spans="1:9" s="13" customFormat="1" ht="30" customHeight="1" x14ac:dyDescent="0.25">
      <c r="A73" s="9" t="s">
        <v>68</v>
      </c>
      <c r="B73" s="9" t="s">
        <v>69</v>
      </c>
      <c r="C73" s="9" t="s">
        <v>49</v>
      </c>
      <c r="D73" s="9" t="s">
        <v>176</v>
      </c>
      <c r="E73" s="9">
        <v>26</v>
      </c>
      <c r="F73" s="9">
        <v>19.966999999999999</v>
      </c>
      <c r="G73" s="9">
        <v>9.9909999999999997</v>
      </c>
      <c r="H73" s="62">
        <f>G73/F73</f>
        <v>0.50037561977262479</v>
      </c>
      <c r="I73" s="67"/>
    </row>
    <row r="74" spans="1:9" s="13" customFormat="1" ht="30" customHeight="1" x14ac:dyDescent="0.25">
      <c r="A74" s="9" t="s">
        <v>68</v>
      </c>
      <c r="B74" s="9" t="s">
        <v>73</v>
      </c>
      <c r="C74" s="9" t="s">
        <v>23</v>
      </c>
      <c r="D74" s="9" t="s">
        <v>176</v>
      </c>
      <c r="E74" s="9">
        <v>27</v>
      </c>
      <c r="F74" s="9">
        <v>19.966000000000001</v>
      </c>
      <c r="G74" s="9">
        <v>19.966000000000001</v>
      </c>
      <c r="H74" s="62">
        <f>G74/F74</f>
        <v>1</v>
      </c>
      <c r="I74" s="67"/>
    </row>
    <row r="75" spans="1:9" s="13" customFormat="1" ht="30" customHeight="1" x14ac:dyDescent="0.25">
      <c r="A75" s="9" t="s">
        <v>56</v>
      </c>
      <c r="B75" s="9" t="s">
        <v>61</v>
      </c>
      <c r="C75" s="9" t="s">
        <v>52</v>
      </c>
      <c r="D75" s="9" t="s">
        <v>178</v>
      </c>
      <c r="E75" s="9">
        <v>30</v>
      </c>
      <c r="F75" s="9">
        <v>4.6624699999999999</v>
      </c>
      <c r="G75" s="9">
        <v>2.3348800000000001</v>
      </c>
      <c r="H75" s="66">
        <f>G75/SUM($F$75:$F$76)</f>
        <v>0.25039088723359082</v>
      </c>
      <c r="I75" s="67"/>
    </row>
    <row r="76" spans="1:9" s="13" customFormat="1" ht="30" customHeight="1" x14ac:dyDescent="0.25">
      <c r="A76" s="9" t="s">
        <v>56</v>
      </c>
      <c r="B76" s="9" t="s">
        <v>61</v>
      </c>
      <c r="C76" s="9" t="s">
        <v>49</v>
      </c>
      <c r="D76" s="9" t="s">
        <v>178</v>
      </c>
      <c r="E76" s="9">
        <v>30</v>
      </c>
      <c r="F76" s="9">
        <v>4.6624699999999999</v>
      </c>
      <c r="G76" s="9">
        <v>2.3275800000000002</v>
      </c>
      <c r="H76" s="66">
        <f>G76/SUM($F$75:$F$76)</f>
        <v>0.24960804037345016</v>
      </c>
      <c r="I76" s="67"/>
    </row>
    <row r="77" spans="1:9" s="13" customFormat="1" ht="30" customHeight="1" x14ac:dyDescent="0.25">
      <c r="A77" s="9" t="s">
        <v>56</v>
      </c>
      <c r="B77" s="9" t="s">
        <v>64</v>
      </c>
      <c r="C77" s="9" t="s">
        <v>66</v>
      </c>
      <c r="D77" s="9" t="s">
        <v>179</v>
      </c>
      <c r="E77" s="9">
        <v>51</v>
      </c>
      <c r="F77" s="9">
        <v>24.4617</v>
      </c>
      <c r="G77" s="9">
        <v>10.57</v>
      </c>
      <c r="H77" s="62">
        <f>G77/F77</f>
        <v>0.43210406472158519</v>
      </c>
      <c r="I77" s="67"/>
    </row>
    <row r="78" spans="1:9" s="13" customFormat="1" ht="30" customHeight="1" x14ac:dyDescent="0.25">
      <c r="A78" s="9" t="s">
        <v>56</v>
      </c>
      <c r="B78" s="9" t="s">
        <v>64</v>
      </c>
      <c r="C78" s="9" t="s">
        <v>67</v>
      </c>
      <c r="D78" s="9" t="s">
        <v>179</v>
      </c>
      <c r="E78" s="9">
        <v>51</v>
      </c>
      <c r="F78" s="9">
        <v>24.4617</v>
      </c>
      <c r="G78" s="9">
        <v>10.57</v>
      </c>
      <c r="H78" s="62">
        <f>G78/F78</f>
        <v>0.43210406472158519</v>
      </c>
      <c r="I78" s="67"/>
    </row>
    <row r="79" spans="1:9" s="13" customFormat="1" ht="30" customHeight="1" x14ac:dyDescent="0.25">
      <c r="A79" s="9" t="s">
        <v>139</v>
      </c>
      <c r="B79" s="9" t="s">
        <v>140</v>
      </c>
      <c r="C79" s="9" t="s">
        <v>23</v>
      </c>
      <c r="D79" s="9" t="s">
        <v>179</v>
      </c>
      <c r="E79" s="9">
        <v>59</v>
      </c>
      <c r="F79" s="9">
        <v>179.37322</v>
      </c>
      <c r="G79" s="9">
        <v>179.37322</v>
      </c>
      <c r="H79" s="62">
        <f>G79/F79</f>
        <v>1</v>
      </c>
      <c r="I79" s="67"/>
    </row>
    <row r="80" spans="1:9" s="13" customFormat="1" ht="30" customHeight="1" x14ac:dyDescent="0.25">
      <c r="A80" s="9" t="s">
        <v>133</v>
      </c>
      <c r="B80" s="9" t="s">
        <v>134</v>
      </c>
      <c r="C80" s="9" t="s">
        <v>52</v>
      </c>
      <c r="D80" s="9" t="s">
        <v>178</v>
      </c>
      <c r="E80" s="9">
        <v>31</v>
      </c>
      <c r="F80" s="9">
        <v>89.849000000000004</v>
      </c>
      <c r="G80" s="9">
        <v>45.326000000000001</v>
      </c>
      <c r="H80" s="65">
        <f>G80/F80</f>
        <v>0.50446860844305441</v>
      </c>
      <c r="I80" s="67"/>
    </row>
    <row r="81" spans="1:9" s="13" customFormat="1" ht="30" customHeight="1" x14ac:dyDescent="0.25">
      <c r="A81" s="9" t="s">
        <v>133</v>
      </c>
      <c r="B81" s="9" t="s">
        <v>134</v>
      </c>
      <c r="C81" s="9" t="s">
        <v>49</v>
      </c>
      <c r="D81" s="9" t="s">
        <v>178</v>
      </c>
      <c r="E81" s="9">
        <v>31</v>
      </c>
      <c r="F81" s="9">
        <v>89.849000000000004</v>
      </c>
      <c r="G81" s="9">
        <v>44.523000000000003</v>
      </c>
      <c r="H81" s="65">
        <f>G81/F81</f>
        <v>0.49553139155694553</v>
      </c>
      <c r="I81" s="67"/>
    </row>
    <row r="82" spans="1:9" s="13" customFormat="1" ht="30" customHeight="1" x14ac:dyDescent="0.25">
      <c r="A82" s="9" t="s">
        <v>100</v>
      </c>
      <c r="B82" s="9" t="s">
        <v>106</v>
      </c>
      <c r="C82" s="9" t="s">
        <v>107</v>
      </c>
      <c r="D82" s="9" t="s">
        <v>178</v>
      </c>
      <c r="E82" s="9">
        <v>35</v>
      </c>
      <c r="F82" s="9">
        <v>6.39</v>
      </c>
      <c r="G82" s="9">
        <v>6.39</v>
      </c>
      <c r="H82" s="65">
        <f>G82/F82</f>
        <v>1</v>
      </c>
      <c r="I82" s="67"/>
    </row>
    <row r="83" spans="1:9" s="13" customFormat="1" ht="30" customHeight="1" x14ac:dyDescent="0.25">
      <c r="A83" s="9" t="s">
        <v>141</v>
      </c>
      <c r="B83" s="9" t="s">
        <v>146</v>
      </c>
      <c r="C83" s="9" t="s">
        <v>78</v>
      </c>
      <c r="D83" s="9" t="s">
        <v>178</v>
      </c>
      <c r="E83" s="9">
        <v>36</v>
      </c>
      <c r="F83" s="9">
        <v>9.9830000000000005</v>
      </c>
      <c r="G83" s="9">
        <v>9.9830000000000005</v>
      </c>
      <c r="H83" s="65">
        <f>G83/F83</f>
        <v>1</v>
      </c>
      <c r="I83" s="67"/>
    </row>
    <row r="84" spans="1:9" s="13" customFormat="1" ht="30" customHeight="1" x14ac:dyDescent="0.25">
      <c r="A84" s="9" t="s">
        <v>100</v>
      </c>
      <c r="B84" s="9" t="s">
        <v>101</v>
      </c>
      <c r="C84" s="9" t="s">
        <v>52</v>
      </c>
      <c r="D84" s="9" t="s">
        <v>178</v>
      </c>
      <c r="E84" s="9">
        <v>41</v>
      </c>
      <c r="F84" s="9">
        <v>470.35</v>
      </c>
      <c r="G84" s="9">
        <v>235.31</v>
      </c>
      <c r="H84" s="65">
        <f>G84/F84</f>
        <v>0.50028702030402894</v>
      </c>
      <c r="I84" s="67"/>
    </row>
    <row r="85" spans="1:9" s="13" customFormat="1" ht="30" customHeight="1" x14ac:dyDescent="0.25">
      <c r="A85" s="9" t="s">
        <v>68</v>
      </c>
      <c r="B85" s="9" t="s">
        <v>73</v>
      </c>
      <c r="C85" s="9" t="s">
        <v>52</v>
      </c>
      <c r="D85" s="9" t="s">
        <v>176</v>
      </c>
      <c r="E85" s="9">
        <v>27</v>
      </c>
      <c r="F85" s="9">
        <v>19.966000000000001</v>
      </c>
      <c r="G85" s="9">
        <v>9.984</v>
      </c>
      <c r="H85" s="62">
        <f>G85/F85</f>
        <v>0.50005008514474603</v>
      </c>
      <c r="I85" s="67"/>
    </row>
    <row r="86" spans="1:9" s="13" customFormat="1" ht="30" customHeight="1" x14ac:dyDescent="0.25">
      <c r="A86" s="9" t="s">
        <v>32</v>
      </c>
      <c r="B86" s="9" t="s">
        <v>150</v>
      </c>
      <c r="C86" s="9" t="s">
        <v>52</v>
      </c>
      <c r="D86" s="9" t="s">
        <v>176</v>
      </c>
      <c r="E86" s="9">
        <v>28</v>
      </c>
      <c r="F86" s="9">
        <v>2.9326300000000001</v>
      </c>
      <c r="G86" s="9">
        <v>1.6</v>
      </c>
      <c r="H86" s="62">
        <f>G86/F86</f>
        <v>0.54558536194473906</v>
      </c>
      <c r="I86" s="67"/>
    </row>
    <row r="87" spans="1:9" s="13" customFormat="1" ht="30" customHeight="1" x14ac:dyDescent="0.25">
      <c r="A87" s="9" t="s">
        <v>32</v>
      </c>
      <c r="B87" s="9" t="s">
        <v>150</v>
      </c>
      <c r="C87" s="9" t="s">
        <v>49</v>
      </c>
      <c r="D87" s="9" t="s">
        <v>176</v>
      </c>
      <c r="E87" s="9">
        <v>28</v>
      </c>
      <c r="F87" s="9">
        <v>2.9326300000000001</v>
      </c>
      <c r="G87" s="9">
        <v>1.6</v>
      </c>
      <c r="H87" s="62">
        <f>G87/F87</f>
        <v>0.54558536194473906</v>
      </c>
      <c r="I87" s="67"/>
    </row>
    <row r="88" spans="1:9" s="13" customFormat="1" ht="30" customHeight="1" x14ac:dyDescent="0.25">
      <c r="A88" s="58" t="s">
        <v>47</v>
      </c>
      <c r="B88" s="58" t="s">
        <v>48</v>
      </c>
      <c r="C88" s="58" t="s">
        <v>49</v>
      </c>
      <c r="D88" s="58" t="s">
        <v>176</v>
      </c>
      <c r="E88" s="58">
        <v>35</v>
      </c>
      <c r="F88" s="64">
        <v>19.920000000000002</v>
      </c>
      <c r="G88" s="64">
        <v>6.6479999999999997</v>
      </c>
      <c r="H88" s="61">
        <f>G88/F88</f>
        <v>0.33373493975903612</v>
      </c>
      <c r="I88" s="67"/>
    </row>
    <row r="89" spans="1:9" s="13" customFormat="1" ht="30" customHeight="1" x14ac:dyDescent="0.25">
      <c r="A89" s="9" t="s">
        <v>128</v>
      </c>
      <c r="B89" s="9" t="s">
        <v>129</v>
      </c>
      <c r="C89" s="9" t="s">
        <v>52</v>
      </c>
      <c r="D89" s="9" t="s">
        <v>176</v>
      </c>
      <c r="E89" s="9">
        <v>49</v>
      </c>
      <c r="F89" s="9">
        <v>8.5804989999999997</v>
      </c>
      <c r="G89" s="9">
        <v>4.2733980000000003</v>
      </c>
      <c r="H89" s="62">
        <f>G89/F89</f>
        <v>0.49803606993019872</v>
      </c>
      <c r="I89" s="67"/>
    </row>
    <row r="90" spans="1:9" s="13" customFormat="1" ht="30" customHeight="1" x14ac:dyDescent="0.25">
      <c r="A90" s="9" t="s">
        <v>128</v>
      </c>
      <c r="B90" s="9" t="s">
        <v>129</v>
      </c>
      <c r="C90" s="9" t="s">
        <v>49</v>
      </c>
      <c r="D90" s="9" t="s">
        <v>176</v>
      </c>
      <c r="E90" s="9">
        <v>49</v>
      </c>
      <c r="F90" s="9">
        <v>8.5804989999999997</v>
      </c>
      <c r="G90" s="9">
        <v>4.3071010000000003</v>
      </c>
      <c r="H90" s="62">
        <f>G90/F90</f>
        <v>0.50196393006980133</v>
      </c>
      <c r="I90" s="67"/>
    </row>
    <row r="91" spans="1:9" s="13" customFormat="1" ht="30" customHeight="1" x14ac:dyDescent="0.25">
      <c r="A91" s="58" t="s">
        <v>45</v>
      </c>
      <c r="B91" s="58" t="s">
        <v>46</v>
      </c>
      <c r="C91" s="58" t="s">
        <v>23</v>
      </c>
      <c r="D91" s="58" t="s">
        <v>176</v>
      </c>
      <c r="E91" s="58">
        <v>51</v>
      </c>
      <c r="F91" s="64">
        <v>8.1514199999999999</v>
      </c>
      <c r="G91" s="64">
        <v>8.1514199999999999</v>
      </c>
      <c r="H91" s="61">
        <f>G91/F91</f>
        <v>1</v>
      </c>
      <c r="I91" s="67"/>
    </row>
    <row r="92" spans="1:9" s="13" customFormat="1" ht="30" customHeight="1" x14ac:dyDescent="0.25">
      <c r="A92" s="9" t="s">
        <v>32</v>
      </c>
      <c r="B92" s="9" t="s">
        <v>33</v>
      </c>
      <c r="C92" s="9" t="s">
        <v>34</v>
      </c>
      <c r="D92" s="9" t="s">
        <v>176</v>
      </c>
      <c r="E92" s="9">
        <v>53</v>
      </c>
      <c r="F92" s="9">
        <v>2.3563100000000001</v>
      </c>
      <c r="G92" s="9">
        <v>1.2</v>
      </c>
      <c r="H92" s="62">
        <f>G92/F92</f>
        <v>0.50927085145842432</v>
      </c>
      <c r="I92" s="67"/>
    </row>
    <row r="93" spans="1:9" s="13" customFormat="1" ht="30" customHeight="1" x14ac:dyDescent="0.25">
      <c r="A93" s="9" t="s">
        <v>32</v>
      </c>
      <c r="B93" s="9" t="s">
        <v>33</v>
      </c>
      <c r="C93" s="9" t="s">
        <v>36</v>
      </c>
      <c r="D93" s="9" t="s">
        <v>176</v>
      </c>
      <c r="E93" s="9">
        <v>53</v>
      </c>
      <c r="F93" s="9">
        <v>2.3563100000000001</v>
      </c>
      <c r="G93" s="9">
        <v>1.2</v>
      </c>
      <c r="H93" s="62">
        <f>G93/F93</f>
        <v>0.50927085145842432</v>
      </c>
      <c r="I93" s="67"/>
    </row>
    <row r="94" spans="1:9" s="13" customFormat="1" ht="30" customHeight="1" x14ac:dyDescent="0.25">
      <c r="A94" s="9" t="s">
        <v>137</v>
      </c>
      <c r="B94" s="9" t="s">
        <v>138</v>
      </c>
      <c r="C94" s="9" t="s">
        <v>120</v>
      </c>
      <c r="D94" s="9" t="s">
        <v>179</v>
      </c>
      <c r="E94" s="9">
        <v>91</v>
      </c>
      <c r="F94" s="9">
        <v>321.79597000000001</v>
      </c>
      <c r="G94" s="9">
        <v>321.79597000000001</v>
      </c>
      <c r="H94" s="62">
        <f>G94/F94</f>
        <v>1</v>
      </c>
      <c r="I94" s="67"/>
    </row>
    <row r="95" spans="1:9" s="13" customFormat="1" ht="30" customHeight="1" x14ac:dyDescent="0.25">
      <c r="A95" s="9" t="s">
        <v>137</v>
      </c>
      <c r="B95" s="9" t="s">
        <v>138</v>
      </c>
      <c r="C95" s="9" t="s">
        <v>18</v>
      </c>
      <c r="D95" s="9" t="s">
        <v>179</v>
      </c>
      <c r="E95" s="9">
        <v>91</v>
      </c>
      <c r="F95" s="9">
        <v>321.79597000000001</v>
      </c>
      <c r="G95" s="9">
        <f>321.79597-192.1</f>
        <v>129.69597000000002</v>
      </c>
      <c r="H95" s="62">
        <f>G95/F95</f>
        <v>0.4030378938555384</v>
      </c>
      <c r="I95" s="67"/>
    </row>
    <row r="96" spans="1:9" s="13" customFormat="1" ht="30" customHeight="1" x14ac:dyDescent="0.25">
      <c r="A96" s="9" t="s">
        <v>100</v>
      </c>
      <c r="B96" s="9" t="s">
        <v>101</v>
      </c>
      <c r="C96" s="9" t="s">
        <v>49</v>
      </c>
      <c r="D96" s="9" t="s">
        <v>178</v>
      </c>
      <c r="E96" s="9">
        <v>42</v>
      </c>
      <c r="F96" s="9">
        <v>470.35</v>
      </c>
      <c r="G96" s="9">
        <v>235.04</v>
      </c>
      <c r="H96" s="65">
        <f>G96/F96</f>
        <v>0.49971297969597106</v>
      </c>
      <c r="I96" s="67"/>
    </row>
    <row r="97" spans="1:9" s="13" customFormat="1" ht="30" customHeight="1" x14ac:dyDescent="0.25">
      <c r="A97" s="9" t="s">
        <v>16</v>
      </c>
      <c r="B97" s="9" t="s">
        <v>112</v>
      </c>
      <c r="C97" s="9" t="s">
        <v>49</v>
      </c>
      <c r="D97" s="9" t="s">
        <v>178</v>
      </c>
      <c r="E97" s="9">
        <v>44</v>
      </c>
      <c r="F97" s="9">
        <v>277.89999999999998</v>
      </c>
      <c r="G97" s="9">
        <v>69.11</v>
      </c>
      <c r="H97" s="65">
        <f>G97/F97</f>
        <v>0.24868657790572149</v>
      </c>
      <c r="I97" s="67"/>
    </row>
    <row r="98" spans="1:9" s="13" customFormat="1" ht="30" customHeight="1" x14ac:dyDescent="0.25">
      <c r="A98" s="9" t="s">
        <v>141</v>
      </c>
      <c r="C98" s="9" t="s">
        <v>52</v>
      </c>
      <c r="D98" s="9" t="s">
        <v>178</v>
      </c>
      <c r="E98" s="9">
        <v>50</v>
      </c>
      <c r="F98" s="9">
        <v>11.59258</v>
      </c>
      <c r="G98" s="9">
        <v>11.59258</v>
      </c>
      <c r="H98" s="65">
        <f>G98/F98</f>
        <v>1</v>
      </c>
      <c r="I98" s="67"/>
    </row>
    <row r="99" spans="1:9" s="13" customFormat="1" ht="30" customHeight="1" x14ac:dyDescent="0.25">
      <c r="A99" s="58" t="s">
        <v>50</v>
      </c>
      <c r="B99" s="58" t="s">
        <v>51</v>
      </c>
      <c r="C99" s="58" t="s">
        <v>52</v>
      </c>
      <c r="D99" s="58" t="s">
        <v>178</v>
      </c>
      <c r="E99" s="58">
        <v>51</v>
      </c>
      <c r="F99" s="64">
        <v>152.34200000000001</v>
      </c>
      <c r="G99" s="64">
        <v>77.643000000000001</v>
      </c>
      <c r="H99" s="68">
        <f>G99/F99</f>
        <v>0.50966246996888576</v>
      </c>
      <c r="I99" s="67"/>
    </row>
    <row r="100" spans="1:9" s="13" customFormat="1" ht="30" customHeight="1" x14ac:dyDescent="0.25">
      <c r="A100" s="58" t="s">
        <v>50</v>
      </c>
      <c r="B100" s="58" t="s">
        <v>51</v>
      </c>
      <c r="C100" s="58" t="s">
        <v>49</v>
      </c>
      <c r="D100" s="58" t="s">
        <v>178</v>
      </c>
      <c r="E100" s="58">
        <v>52</v>
      </c>
      <c r="F100" s="64">
        <v>152.34200000000001</v>
      </c>
      <c r="G100" s="64">
        <v>74.698999999999998</v>
      </c>
      <c r="H100" s="68">
        <f>G100/F100</f>
        <v>0.49033753003111413</v>
      </c>
      <c r="I100" s="67"/>
    </row>
    <row r="101" spans="1:9" s="13" customFormat="1" ht="30" customHeight="1" x14ac:dyDescent="0.25">
      <c r="A101" s="9" t="s">
        <v>16</v>
      </c>
      <c r="B101" s="9" t="s">
        <v>113</v>
      </c>
      <c r="C101" s="9" t="s">
        <v>52</v>
      </c>
      <c r="D101" s="9" t="s">
        <v>178</v>
      </c>
      <c r="E101" s="9">
        <v>54</v>
      </c>
      <c r="F101" s="9">
        <v>137.02196000000001</v>
      </c>
      <c r="G101" s="9">
        <v>68.555549999999997</v>
      </c>
      <c r="H101" s="65">
        <f>G101/F101</f>
        <v>0.50032527632796953</v>
      </c>
      <c r="I101" s="67"/>
    </row>
    <row r="102" spans="1:9" s="13" customFormat="1" ht="30" customHeight="1" x14ac:dyDescent="0.25">
      <c r="A102" s="9" t="s">
        <v>16</v>
      </c>
      <c r="B102" s="9" t="s">
        <v>113</v>
      </c>
      <c r="C102" s="9" t="s">
        <v>49</v>
      </c>
      <c r="D102" s="9" t="s">
        <v>178</v>
      </c>
      <c r="E102" s="9">
        <v>54</v>
      </c>
      <c r="F102" s="9">
        <v>137.02196000000001</v>
      </c>
      <c r="G102" s="9">
        <v>68.466409999999996</v>
      </c>
      <c r="H102" s="65">
        <f>G102/F102</f>
        <v>0.49967472367203031</v>
      </c>
      <c r="I102" s="67"/>
    </row>
    <row r="103" spans="1:9" s="13" customFormat="1" ht="30" customHeight="1" x14ac:dyDescent="0.25">
      <c r="A103" s="9" t="s">
        <v>100</v>
      </c>
      <c r="B103" s="9" t="s">
        <v>101</v>
      </c>
      <c r="C103" s="9" t="s">
        <v>23</v>
      </c>
      <c r="D103" s="9" t="s">
        <v>178</v>
      </c>
      <c r="E103" s="9" t="s">
        <v>180</v>
      </c>
      <c r="F103" s="9">
        <v>470.35</v>
      </c>
      <c r="G103" s="9">
        <v>470.35</v>
      </c>
      <c r="H103" s="65">
        <f>G103/F103</f>
        <v>1</v>
      </c>
      <c r="I103" s="67"/>
    </row>
    <row r="104" spans="1:9" s="13" customFormat="1" ht="30" customHeight="1" x14ac:dyDescent="0.25">
      <c r="A104" s="58" t="s">
        <v>50</v>
      </c>
      <c r="B104" s="58" t="s">
        <v>51</v>
      </c>
      <c r="C104" s="58" t="s">
        <v>23</v>
      </c>
      <c r="D104" s="58" t="s">
        <v>178</v>
      </c>
      <c r="E104" s="58" t="s">
        <v>177</v>
      </c>
      <c r="F104" s="64">
        <v>152.34200000000001</v>
      </c>
      <c r="G104" s="64">
        <v>152.34200000000001</v>
      </c>
      <c r="H104" s="68">
        <f>G104/F104</f>
        <v>1</v>
      </c>
      <c r="I104" s="67"/>
    </row>
    <row r="105" spans="1:9" s="13" customFormat="1" ht="30" customHeight="1" x14ac:dyDescent="0.25">
      <c r="A105" s="9" t="s">
        <v>37</v>
      </c>
      <c r="B105" s="9" t="s">
        <v>38</v>
      </c>
      <c r="C105" s="9" t="s">
        <v>23</v>
      </c>
      <c r="D105" s="9" t="s">
        <v>178</v>
      </c>
      <c r="E105" s="9" t="s">
        <v>181</v>
      </c>
      <c r="F105" s="9">
        <v>179.6217</v>
      </c>
      <c r="G105" s="9">
        <v>179.6217</v>
      </c>
      <c r="H105" s="65">
        <f>G105/F105</f>
        <v>1</v>
      </c>
      <c r="I105" s="67"/>
    </row>
    <row r="106" spans="1:9" s="13" customFormat="1" ht="30" customHeight="1" x14ac:dyDescent="0.25">
      <c r="A106" s="9" t="s">
        <v>151</v>
      </c>
      <c r="B106" s="9" t="s">
        <v>152</v>
      </c>
      <c r="C106" s="9" t="s">
        <v>23</v>
      </c>
      <c r="D106" s="9" t="s">
        <v>179</v>
      </c>
      <c r="E106" s="9" t="s">
        <v>182</v>
      </c>
      <c r="F106" s="9">
        <f>217.12263+7.93273</f>
        <v>225.05535999999998</v>
      </c>
      <c r="G106" s="9">
        <f>217.12263+7.93273</f>
        <v>225.05535999999998</v>
      </c>
      <c r="H106" s="62">
        <f>G106/F106</f>
        <v>1</v>
      </c>
    </row>
    <row r="107" spans="1:9" s="13" customFormat="1" ht="30" customHeight="1" x14ac:dyDescent="0.25"/>
    <row r="108" spans="1:9" s="13" customFormat="1" ht="30" customHeight="1" x14ac:dyDescent="0.25"/>
  </sheetData>
  <autoFilter ref="A4:H106" xr:uid="{00000000-0001-0000-0100-000000000000}">
    <sortState xmlns:xlrd2="http://schemas.microsoft.com/office/spreadsheetml/2017/richdata2" ref="A7:H93">
      <sortCondition ref="E4:E106"/>
    </sortState>
  </autoFilter>
  <mergeCells count="9">
    <mergeCell ref="A2:H2"/>
    <mergeCell ref="A4:A5"/>
    <mergeCell ref="B4:B5"/>
    <mergeCell ref="C4:C5"/>
    <mergeCell ref="D4:D5"/>
    <mergeCell ref="E4:E5"/>
    <mergeCell ref="F4:F5"/>
    <mergeCell ref="G4:G5"/>
    <mergeCell ref="H4:H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I15"/>
  <sheetViews>
    <sheetView showGridLines="0" zoomScale="50" zoomScaleNormal="50" workbookViewId="0">
      <pane xSplit="3" ySplit="4" topLeftCell="D5" activePane="bottomRight" state="frozen"/>
      <selection pane="topRight" activeCell="D1" sqref="D1"/>
      <selection pane="bottomLeft" activeCell="A5" sqref="A5"/>
      <selection pane="bottomRight" activeCell="K9" sqref="K9"/>
    </sheetView>
  </sheetViews>
  <sheetFormatPr baseColWidth="10" defaultColWidth="8.85546875" defaultRowHeight="15" x14ac:dyDescent="0.25"/>
  <cols>
    <col min="1" max="1" width="30" customWidth="1"/>
    <col min="2" max="2" width="36" customWidth="1"/>
    <col min="3" max="3" width="18" customWidth="1"/>
    <col min="4" max="34" width="10" customWidth="1"/>
  </cols>
  <sheetData>
    <row r="2" spans="1:35" ht="15.75" x14ac:dyDescent="0.25">
      <c r="A2" s="69" t="s">
        <v>0</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row>
    <row r="3" spans="1:35" x14ac:dyDescent="0.25">
      <c r="A3" s="70" t="s">
        <v>1</v>
      </c>
      <c r="B3" s="70" t="s">
        <v>2</v>
      </c>
      <c r="C3" s="70" t="s">
        <v>3</v>
      </c>
      <c r="D3" s="5" t="s">
        <v>4</v>
      </c>
      <c r="E3" s="7" t="s">
        <v>5</v>
      </c>
      <c r="F3" s="4" t="s">
        <v>6</v>
      </c>
      <c r="G3" s="4" t="s">
        <v>7</v>
      </c>
      <c r="H3" s="4" t="s">
        <v>8</v>
      </c>
      <c r="I3" s="4" t="s">
        <v>9</v>
      </c>
      <c r="J3" s="4" t="s">
        <v>10</v>
      </c>
      <c r="K3" s="5" t="s">
        <v>4</v>
      </c>
      <c r="L3" s="7" t="s">
        <v>5</v>
      </c>
      <c r="M3" s="4" t="s">
        <v>6</v>
      </c>
      <c r="N3" s="4" t="s">
        <v>7</v>
      </c>
      <c r="O3" s="4" t="s">
        <v>8</v>
      </c>
      <c r="P3" s="4" t="s">
        <v>9</v>
      </c>
      <c r="Q3" s="4" t="s">
        <v>10</v>
      </c>
      <c r="R3" s="5" t="s">
        <v>4</v>
      </c>
      <c r="S3" s="7" t="s">
        <v>5</v>
      </c>
      <c r="T3" s="4" t="s">
        <v>6</v>
      </c>
      <c r="U3" s="4" t="s">
        <v>7</v>
      </c>
      <c r="V3" s="4" t="s">
        <v>8</v>
      </c>
      <c r="W3" s="4" t="s">
        <v>9</v>
      </c>
      <c r="X3" s="4" t="s">
        <v>10</v>
      </c>
      <c r="Y3" s="5" t="s">
        <v>4</v>
      </c>
      <c r="Z3" s="7" t="s">
        <v>5</v>
      </c>
      <c r="AA3" s="4" t="s">
        <v>6</v>
      </c>
      <c r="AB3" s="4" t="s">
        <v>7</v>
      </c>
      <c r="AC3" s="4" t="s">
        <v>8</v>
      </c>
      <c r="AD3" s="4" t="s">
        <v>9</v>
      </c>
      <c r="AE3" s="7" t="s">
        <v>10</v>
      </c>
      <c r="AF3" s="7" t="s">
        <v>4</v>
      </c>
      <c r="AG3" s="7" t="s">
        <v>5</v>
      </c>
      <c r="AH3" s="4" t="s">
        <v>6</v>
      </c>
      <c r="AI3" s="1"/>
    </row>
    <row r="4" spans="1:35" x14ac:dyDescent="0.25">
      <c r="A4" s="70"/>
      <c r="B4" s="70"/>
      <c r="C4" s="70"/>
      <c r="D4" s="6">
        <v>1</v>
      </c>
      <c r="E4" s="8">
        <v>2</v>
      </c>
      <c r="F4" s="3">
        <v>3</v>
      </c>
      <c r="G4" s="3">
        <v>4</v>
      </c>
      <c r="H4" s="3">
        <v>5</v>
      </c>
      <c r="I4" s="3">
        <v>6</v>
      </c>
      <c r="J4" s="3">
        <v>7</v>
      </c>
      <c r="K4" s="6">
        <v>8</v>
      </c>
      <c r="L4" s="8">
        <v>9</v>
      </c>
      <c r="M4" s="3">
        <v>10</v>
      </c>
      <c r="N4" s="3">
        <v>11</v>
      </c>
      <c r="O4" s="3">
        <v>12</v>
      </c>
      <c r="P4" s="3">
        <v>13</v>
      </c>
      <c r="Q4" s="3">
        <v>14</v>
      </c>
      <c r="R4" s="6">
        <v>15</v>
      </c>
      <c r="S4" s="8">
        <v>16</v>
      </c>
      <c r="T4" s="3">
        <v>17</v>
      </c>
      <c r="U4" s="3">
        <v>18</v>
      </c>
      <c r="V4" s="3">
        <v>19</v>
      </c>
      <c r="W4" s="3">
        <v>20</v>
      </c>
      <c r="X4" s="3">
        <v>21</v>
      </c>
      <c r="Y4" s="6">
        <v>22</v>
      </c>
      <c r="Z4" s="8">
        <v>23</v>
      </c>
      <c r="AA4" s="3">
        <v>24</v>
      </c>
      <c r="AB4" s="3">
        <v>25</v>
      </c>
      <c r="AC4" s="3">
        <v>26</v>
      </c>
      <c r="AD4" s="3">
        <v>27</v>
      </c>
      <c r="AE4" s="8">
        <v>28</v>
      </c>
      <c r="AF4" s="8">
        <v>29</v>
      </c>
      <c r="AG4" s="8">
        <v>30</v>
      </c>
      <c r="AH4" s="3">
        <v>31</v>
      </c>
      <c r="AI4" s="2"/>
    </row>
    <row r="5" spans="1:35" s="13" customFormat="1" ht="30" customHeight="1" x14ac:dyDescent="0.25">
      <c r="A5" s="9" t="s">
        <v>11</v>
      </c>
      <c r="B5" s="9" t="s">
        <v>12</v>
      </c>
      <c r="C5" s="9" t="s">
        <v>13</v>
      </c>
      <c r="D5" s="10" t="s">
        <v>14</v>
      </c>
      <c r="E5" s="11" t="s">
        <v>14</v>
      </c>
      <c r="F5" s="12" t="s">
        <v>15</v>
      </c>
      <c r="G5" s="12" t="s">
        <v>15</v>
      </c>
      <c r="H5" s="12" t="s">
        <v>15</v>
      </c>
      <c r="I5" s="12" t="s">
        <v>15</v>
      </c>
      <c r="J5" s="12" t="s">
        <v>15</v>
      </c>
      <c r="K5" s="10" t="s">
        <v>15</v>
      </c>
      <c r="L5" s="11" t="s">
        <v>15</v>
      </c>
      <c r="M5" s="12" t="s">
        <v>15</v>
      </c>
      <c r="N5" s="12" t="s">
        <v>15</v>
      </c>
      <c r="O5" s="12" t="s">
        <v>15</v>
      </c>
      <c r="P5" s="12" t="s">
        <v>15</v>
      </c>
      <c r="Q5" s="12" t="s">
        <v>15</v>
      </c>
      <c r="R5" s="10" t="s">
        <v>15</v>
      </c>
      <c r="S5" s="11" t="s">
        <v>15</v>
      </c>
      <c r="T5" s="12" t="s">
        <v>15</v>
      </c>
      <c r="U5" s="12" t="s">
        <v>15</v>
      </c>
      <c r="V5" s="12" t="s">
        <v>15</v>
      </c>
      <c r="W5" s="12" t="s">
        <v>15</v>
      </c>
      <c r="X5" s="12" t="s">
        <v>15</v>
      </c>
      <c r="Y5" s="10" t="s">
        <v>15</v>
      </c>
      <c r="Z5" s="11" t="s">
        <v>15</v>
      </c>
      <c r="AA5" s="12" t="s">
        <v>15</v>
      </c>
      <c r="AB5" s="12" t="s">
        <v>15</v>
      </c>
      <c r="AC5" s="12" t="s">
        <v>15</v>
      </c>
      <c r="AD5" s="12" t="s">
        <v>15</v>
      </c>
      <c r="AE5" s="11" t="s">
        <v>15</v>
      </c>
      <c r="AF5" s="11" t="s">
        <v>15</v>
      </c>
      <c r="AG5" s="11" t="s">
        <v>15</v>
      </c>
      <c r="AH5" s="12" t="s">
        <v>15</v>
      </c>
    </row>
    <row r="6" spans="1:35" s="13" customFormat="1" ht="30" customHeight="1" x14ac:dyDescent="0.25">
      <c r="A6" s="9" t="s">
        <v>16</v>
      </c>
      <c r="B6" s="9" t="s">
        <v>17</v>
      </c>
      <c r="C6" s="9" t="s">
        <v>18</v>
      </c>
      <c r="D6" s="10" t="s">
        <v>19</v>
      </c>
      <c r="E6" s="11" t="s">
        <v>19</v>
      </c>
      <c r="F6" s="12" t="s">
        <v>20</v>
      </c>
      <c r="G6" s="12" t="s">
        <v>19</v>
      </c>
      <c r="H6" s="12" t="s">
        <v>19</v>
      </c>
      <c r="I6" s="12" t="s">
        <v>19</v>
      </c>
      <c r="J6" s="12" t="s">
        <v>19</v>
      </c>
      <c r="K6" s="10" t="s">
        <v>19</v>
      </c>
      <c r="L6" s="11" t="s">
        <v>19</v>
      </c>
      <c r="M6" s="12" t="s">
        <v>19</v>
      </c>
      <c r="N6" s="12" t="s">
        <v>19</v>
      </c>
      <c r="O6" s="12" t="s">
        <v>19</v>
      </c>
      <c r="P6" s="12" t="s">
        <v>19</v>
      </c>
      <c r="Q6" s="12" t="s">
        <v>19</v>
      </c>
      <c r="R6" s="10" t="s">
        <v>19</v>
      </c>
      <c r="S6" s="11" t="s">
        <v>19</v>
      </c>
      <c r="T6" s="12" t="s">
        <v>19</v>
      </c>
      <c r="U6" s="12" t="s">
        <v>19</v>
      </c>
      <c r="V6" s="12" t="s">
        <v>19</v>
      </c>
      <c r="W6" s="12" t="s">
        <v>19</v>
      </c>
      <c r="X6" s="12" t="s">
        <v>19</v>
      </c>
      <c r="Y6" s="10" t="s">
        <v>19</v>
      </c>
      <c r="Z6" s="11" t="s">
        <v>19</v>
      </c>
      <c r="AA6" s="12" t="s">
        <v>19</v>
      </c>
      <c r="AB6" s="12" t="s">
        <v>19</v>
      </c>
      <c r="AC6" s="12" t="s">
        <v>19</v>
      </c>
      <c r="AD6" s="12" t="s">
        <v>19</v>
      </c>
      <c r="AE6" s="11" t="s">
        <v>19</v>
      </c>
      <c r="AF6" s="11" t="s">
        <v>19</v>
      </c>
      <c r="AG6" s="11" t="s">
        <v>19</v>
      </c>
      <c r="AH6" s="12" t="s">
        <v>19</v>
      </c>
    </row>
    <row r="7" spans="1:35" s="13" customFormat="1" ht="30" customHeight="1" x14ac:dyDescent="0.25">
      <c r="A7" s="9" t="s">
        <v>21</v>
      </c>
      <c r="B7" s="9" t="s">
        <v>22</v>
      </c>
      <c r="C7" s="9" t="s">
        <v>23</v>
      </c>
      <c r="D7" s="10" t="s">
        <v>15</v>
      </c>
      <c r="E7" s="11" t="s">
        <v>15</v>
      </c>
      <c r="F7" s="12" t="s">
        <v>15</v>
      </c>
      <c r="G7" s="12" t="s">
        <v>15</v>
      </c>
      <c r="H7" s="12" t="s">
        <v>15</v>
      </c>
      <c r="I7" s="12" t="s">
        <v>15</v>
      </c>
      <c r="J7" s="12" t="s">
        <v>15</v>
      </c>
      <c r="K7" s="10" t="s">
        <v>15</v>
      </c>
      <c r="L7" s="11" t="s">
        <v>15</v>
      </c>
      <c r="M7" s="12" t="s">
        <v>15</v>
      </c>
      <c r="N7" s="12" t="s">
        <v>15</v>
      </c>
      <c r="O7" s="12" t="s">
        <v>15</v>
      </c>
      <c r="P7" s="12" t="s">
        <v>15</v>
      </c>
      <c r="Q7" s="12" t="s">
        <v>15</v>
      </c>
      <c r="R7" s="10" t="s">
        <v>15</v>
      </c>
      <c r="S7" s="11" t="s">
        <v>15</v>
      </c>
      <c r="T7" s="12" t="s">
        <v>15</v>
      </c>
      <c r="U7" s="12" t="s">
        <v>15</v>
      </c>
      <c r="V7" s="12" t="s">
        <v>15</v>
      </c>
      <c r="W7" s="12" t="s">
        <v>15</v>
      </c>
      <c r="X7" s="12" t="s">
        <v>15</v>
      </c>
      <c r="Y7" s="10" t="s">
        <v>15</v>
      </c>
      <c r="Z7" s="11" t="s">
        <v>15</v>
      </c>
      <c r="AA7" s="12" t="s">
        <v>15</v>
      </c>
      <c r="AB7" s="12" t="s">
        <v>15</v>
      </c>
      <c r="AC7" s="12" t="s">
        <v>15</v>
      </c>
      <c r="AD7" s="12" t="s">
        <v>15</v>
      </c>
      <c r="AE7" s="11" t="s">
        <v>15</v>
      </c>
      <c r="AF7" s="11" t="s">
        <v>15</v>
      </c>
      <c r="AG7" s="11" t="s">
        <v>15</v>
      </c>
      <c r="AH7" s="12" t="s">
        <v>15</v>
      </c>
    </row>
    <row r="8" spans="1:35" s="13" customFormat="1" ht="30" customHeight="1" x14ac:dyDescent="0.25">
      <c r="A8" s="9" t="s">
        <v>21</v>
      </c>
      <c r="B8" s="9" t="s">
        <v>24</v>
      </c>
      <c r="C8" s="9" t="s">
        <v>25</v>
      </c>
      <c r="D8" s="10" t="s">
        <v>19</v>
      </c>
      <c r="E8" s="11" t="s">
        <v>19</v>
      </c>
      <c r="F8" s="12" t="s">
        <v>19</v>
      </c>
      <c r="G8" s="12" t="s">
        <v>19</v>
      </c>
      <c r="H8" s="12" t="s">
        <v>19</v>
      </c>
      <c r="I8" s="12" t="s">
        <v>19</v>
      </c>
      <c r="J8" s="12" t="s">
        <v>19</v>
      </c>
      <c r="K8" s="10" t="s">
        <v>19</v>
      </c>
      <c r="L8" s="11" t="s">
        <v>19</v>
      </c>
      <c r="M8" s="12" t="s">
        <v>19</v>
      </c>
      <c r="N8" s="12" t="s">
        <v>19</v>
      </c>
      <c r="O8" s="12" t="s">
        <v>19</v>
      </c>
      <c r="P8" s="12" t="s">
        <v>19</v>
      </c>
      <c r="Q8" s="12" t="s">
        <v>19</v>
      </c>
      <c r="R8" s="10" t="s">
        <v>19</v>
      </c>
      <c r="S8" s="11" t="s">
        <v>19</v>
      </c>
      <c r="T8" s="12" t="s">
        <v>19</v>
      </c>
      <c r="U8" s="12" t="s">
        <v>19</v>
      </c>
      <c r="V8" s="12" t="s">
        <v>19</v>
      </c>
      <c r="W8" s="12" t="s">
        <v>19</v>
      </c>
      <c r="X8" s="12" t="s">
        <v>19</v>
      </c>
      <c r="Y8" s="10" t="s">
        <v>19</v>
      </c>
      <c r="Z8" s="11" t="s">
        <v>19</v>
      </c>
      <c r="AA8" s="12" t="s">
        <v>19</v>
      </c>
      <c r="AB8" s="12" t="s">
        <v>19</v>
      </c>
      <c r="AC8" s="12" t="s">
        <v>26</v>
      </c>
      <c r="AD8" s="12" t="s">
        <v>27</v>
      </c>
      <c r="AE8" s="11" t="s">
        <v>19</v>
      </c>
      <c r="AF8" s="11" t="s">
        <v>19</v>
      </c>
      <c r="AG8" s="11" t="s">
        <v>19</v>
      </c>
      <c r="AH8" s="12" t="s">
        <v>19</v>
      </c>
    </row>
    <row r="9" spans="1:35" s="13" customFormat="1" ht="30" customHeight="1" x14ac:dyDescent="0.25">
      <c r="A9" s="9" t="s">
        <v>21</v>
      </c>
      <c r="B9" s="9" t="s">
        <v>24</v>
      </c>
      <c r="C9" s="9" t="s">
        <v>28</v>
      </c>
      <c r="D9" s="10" t="s">
        <v>19</v>
      </c>
      <c r="E9" s="11" t="s">
        <v>19</v>
      </c>
      <c r="F9" s="12" t="s">
        <v>19</v>
      </c>
      <c r="G9" s="12" t="s">
        <v>19</v>
      </c>
      <c r="H9" s="12" t="s">
        <v>19</v>
      </c>
      <c r="I9" s="12" t="s">
        <v>19</v>
      </c>
      <c r="J9" s="12" t="s">
        <v>19</v>
      </c>
      <c r="K9" s="10" t="s">
        <v>19</v>
      </c>
      <c r="L9" s="11" t="s">
        <v>19</v>
      </c>
      <c r="M9" s="12" t="s">
        <v>19</v>
      </c>
      <c r="N9" s="12" t="s">
        <v>19</v>
      </c>
      <c r="O9" s="12" t="s">
        <v>19</v>
      </c>
      <c r="P9" s="12" t="s">
        <v>19</v>
      </c>
      <c r="Q9" s="12" t="s">
        <v>19</v>
      </c>
      <c r="R9" s="10" t="s">
        <v>19</v>
      </c>
      <c r="S9" s="11" t="s">
        <v>19</v>
      </c>
      <c r="T9" s="12" t="s">
        <v>19</v>
      </c>
      <c r="U9" s="12" t="s">
        <v>19</v>
      </c>
      <c r="V9" s="12" t="s">
        <v>19</v>
      </c>
      <c r="W9" s="12" t="s">
        <v>19</v>
      </c>
      <c r="X9" s="12" t="s">
        <v>19</v>
      </c>
      <c r="Y9" s="10" t="s">
        <v>19</v>
      </c>
      <c r="Z9" s="11" t="s">
        <v>19</v>
      </c>
      <c r="AA9" s="12" t="s">
        <v>19</v>
      </c>
      <c r="AB9" s="12" t="s">
        <v>19</v>
      </c>
      <c r="AC9" s="12" t="s">
        <v>29</v>
      </c>
      <c r="AD9" s="12" t="s">
        <v>27</v>
      </c>
      <c r="AE9" s="11" t="s">
        <v>19</v>
      </c>
      <c r="AF9" s="11" t="s">
        <v>19</v>
      </c>
      <c r="AG9" s="11" t="s">
        <v>19</v>
      </c>
      <c r="AH9" s="12" t="s">
        <v>19</v>
      </c>
    </row>
    <row r="10" spans="1:35" s="13" customFormat="1" ht="30" customHeight="1" x14ac:dyDescent="0.25">
      <c r="A10" s="9" t="s">
        <v>21</v>
      </c>
      <c r="B10" s="9" t="s">
        <v>24</v>
      </c>
      <c r="C10" s="9" t="s">
        <v>30</v>
      </c>
      <c r="D10" s="10" t="s">
        <v>19</v>
      </c>
      <c r="E10" s="11" t="s">
        <v>19</v>
      </c>
      <c r="F10" s="12" t="s">
        <v>19</v>
      </c>
      <c r="G10" s="12" t="s">
        <v>19</v>
      </c>
      <c r="H10" s="12" t="s">
        <v>19</v>
      </c>
      <c r="I10" s="12" t="s">
        <v>19</v>
      </c>
      <c r="J10" s="12" t="s">
        <v>19</v>
      </c>
      <c r="K10" s="10" t="s">
        <v>19</v>
      </c>
      <c r="L10" s="11" t="s">
        <v>19</v>
      </c>
      <c r="M10" s="12" t="s">
        <v>19</v>
      </c>
      <c r="N10" s="12" t="s">
        <v>19</v>
      </c>
      <c r="O10" s="12" t="s">
        <v>19</v>
      </c>
      <c r="P10" s="12" t="s">
        <v>19</v>
      </c>
      <c r="Q10" s="12" t="s">
        <v>19</v>
      </c>
      <c r="R10" s="10" t="s">
        <v>19</v>
      </c>
      <c r="S10" s="11" t="s">
        <v>19</v>
      </c>
      <c r="T10" s="12" t="s">
        <v>19</v>
      </c>
      <c r="U10" s="12" t="s">
        <v>19</v>
      </c>
      <c r="V10" s="12" t="s">
        <v>19</v>
      </c>
      <c r="W10" s="12" t="s">
        <v>19</v>
      </c>
      <c r="X10" s="12" t="s">
        <v>19</v>
      </c>
      <c r="Y10" s="10" t="s">
        <v>19</v>
      </c>
      <c r="Z10" s="11" t="s">
        <v>19</v>
      </c>
      <c r="AA10" s="12" t="s">
        <v>19</v>
      </c>
      <c r="AB10" s="12" t="s">
        <v>19</v>
      </c>
      <c r="AC10" s="12" t="s">
        <v>19</v>
      </c>
      <c r="AD10" s="12" t="s">
        <v>31</v>
      </c>
      <c r="AE10" s="11" t="s">
        <v>19</v>
      </c>
      <c r="AF10" s="11" t="s">
        <v>19</v>
      </c>
      <c r="AG10" s="11" t="s">
        <v>19</v>
      </c>
      <c r="AH10" s="12" t="s">
        <v>19</v>
      </c>
    </row>
    <row r="11" spans="1:35" s="13" customFormat="1" ht="30" customHeight="1" x14ac:dyDescent="0.25">
      <c r="A11" s="9" t="s">
        <v>32</v>
      </c>
      <c r="B11" s="9" t="s">
        <v>33</v>
      </c>
      <c r="C11" s="9" t="s">
        <v>34</v>
      </c>
      <c r="D11" s="10" t="s">
        <v>19</v>
      </c>
      <c r="E11" s="11" t="s">
        <v>19</v>
      </c>
      <c r="F11" s="12" t="s">
        <v>19</v>
      </c>
      <c r="G11" s="12" t="s">
        <v>19</v>
      </c>
      <c r="H11" s="12" t="s">
        <v>19</v>
      </c>
      <c r="I11" s="12" t="s">
        <v>19</v>
      </c>
      <c r="J11" s="12" t="s">
        <v>19</v>
      </c>
      <c r="K11" s="10" t="s">
        <v>19</v>
      </c>
      <c r="L11" s="11" t="s">
        <v>19</v>
      </c>
      <c r="M11" s="12" t="s">
        <v>19</v>
      </c>
      <c r="N11" s="12" t="s">
        <v>19</v>
      </c>
      <c r="O11" s="12" t="s">
        <v>19</v>
      </c>
      <c r="P11" s="12" t="s">
        <v>19</v>
      </c>
      <c r="Q11" s="12" t="s">
        <v>35</v>
      </c>
      <c r="R11" s="10" t="s">
        <v>19</v>
      </c>
      <c r="S11" s="11" t="s">
        <v>19</v>
      </c>
      <c r="T11" s="12" t="s">
        <v>19</v>
      </c>
      <c r="U11" s="12" t="s">
        <v>19</v>
      </c>
      <c r="V11" s="12" t="s">
        <v>19</v>
      </c>
      <c r="W11" s="12" t="s">
        <v>19</v>
      </c>
      <c r="X11" s="12" t="s">
        <v>19</v>
      </c>
      <c r="Y11" s="10" t="s">
        <v>19</v>
      </c>
      <c r="Z11" s="11" t="s">
        <v>19</v>
      </c>
      <c r="AA11" s="12" t="s">
        <v>19</v>
      </c>
      <c r="AB11" s="12" t="s">
        <v>19</v>
      </c>
      <c r="AC11" s="12" t="s">
        <v>19</v>
      </c>
      <c r="AD11" s="12" t="s">
        <v>19</v>
      </c>
      <c r="AE11" s="11" t="s">
        <v>19</v>
      </c>
      <c r="AF11" s="11" t="s">
        <v>19</v>
      </c>
      <c r="AG11" s="11" t="s">
        <v>19</v>
      </c>
      <c r="AH11" s="12" t="s">
        <v>19</v>
      </c>
    </row>
    <row r="12" spans="1:35" s="13" customFormat="1" ht="30" customHeight="1" x14ac:dyDescent="0.25">
      <c r="A12" s="9" t="s">
        <v>32</v>
      </c>
      <c r="B12" s="9" t="s">
        <v>33</v>
      </c>
      <c r="C12" s="9" t="s">
        <v>36</v>
      </c>
      <c r="D12" s="10" t="s">
        <v>19</v>
      </c>
      <c r="E12" s="11" t="s">
        <v>19</v>
      </c>
      <c r="F12" s="12" t="s">
        <v>19</v>
      </c>
      <c r="G12" s="12" t="s">
        <v>19</v>
      </c>
      <c r="H12" s="12" t="s">
        <v>19</v>
      </c>
      <c r="I12" s="12" t="s">
        <v>19</v>
      </c>
      <c r="J12" s="12" t="s">
        <v>19</v>
      </c>
      <c r="K12" s="10" t="s">
        <v>19</v>
      </c>
      <c r="L12" s="11" t="s">
        <v>19</v>
      </c>
      <c r="M12" s="12" t="s">
        <v>19</v>
      </c>
      <c r="N12" s="12" t="s">
        <v>19</v>
      </c>
      <c r="O12" s="12" t="s">
        <v>19</v>
      </c>
      <c r="P12" s="12" t="s">
        <v>19</v>
      </c>
      <c r="Q12" s="12" t="s">
        <v>35</v>
      </c>
      <c r="R12" s="10" t="s">
        <v>19</v>
      </c>
      <c r="S12" s="11" t="s">
        <v>19</v>
      </c>
      <c r="T12" s="12" t="s">
        <v>19</v>
      </c>
      <c r="U12" s="12" t="s">
        <v>19</v>
      </c>
      <c r="V12" s="12" t="s">
        <v>19</v>
      </c>
      <c r="W12" s="12" t="s">
        <v>19</v>
      </c>
      <c r="X12" s="12" t="s">
        <v>19</v>
      </c>
      <c r="Y12" s="10" t="s">
        <v>19</v>
      </c>
      <c r="Z12" s="11" t="s">
        <v>19</v>
      </c>
      <c r="AA12" s="12" t="s">
        <v>19</v>
      </c>
      <c r="AB12" s="12" t="s">
        <v>19</v>
      </c>
      <c r="AC12" s="12" t="s">
        <v>19</v>
      </c>
      <c r="AD12" s="12" t="s">
        <v>19</v>
      </c>
      <c r="AE12" s="11" t="s">
        <v>19</v>
      </c>
      <c r="AF12" s="11" t="s">
        <v>19</v>
      </c>
      <c r="AG12" s="11" t="s">
        <v>19</v>
      </c>
      <c r="AH12" s="12" t="s">
        <v>19</v>
      </c>
    </row>
    <row r="13" spans="1:35" s="13" customFormat="1" ht="30" customHeight="1" x14ac:dyDescent="0.25">
      <c r="A13" s="9" t="s">
        <v>37</v>
      </c>
      <c r="B13" s="9" t="s">
        <v>38</v>
      </c>
      <c r="C13" s="9" t="s">
        <v>39</v>
      </c>
      <c r="D13" s="10" t="s">
        <v>19</v>
      </c>
      <c r="E13" s="11" t="s">
        <v>19</v>
      </c>
      <c r="F13" s="12" t="s">
        <v>19</v>
      </c>
      <c r="G13" s="12" t="s">
        <v>19</v>
      </c>
      <c r="H13" s="12" t="s">
        <v>19</v>
      </c>
      <c r="I13" s="12" t="s">
        <v>19</v>
      </c>
      <c r="J13" s="12" t="s">
        <v>19</v>
      </c>
      <c r="K13" s="10" t="s">
        <v>19</v>
      </c>
      <c r="L13" s="11" t="s">
        <v>19</v>
      </c>
      <c r="M13" s="12" t="s">
        <v>19</v>
      </c>
      <c r="N13" s="12" t="s">
        <v>19</v>
      </c>
      <c r="O13" s="12" t="s">
        <v>19</v>
      </c>
      <c r="P13" s="12" t="s">
        <v>19</v>
      </c>
      <c r="Q13" s="12" t="s">
        <v>19</v>
      </c>
      <c r="R13" s="19" t="s">
        <v>40</v>
      </c>
      <c r="S13" s="19" t="s">
        <v>14</v>
      </c>
      <c r="T13" s="19" t="s">
        <v>41</v>
      </c>
      <c r="U13" s="17"/>
      <c r="V13" s="17"/>
      <c r="W13" s="17"/>
      <c r="X13" s="12" t="s">
        <v>19</v>
      </c>
      <c r="Y13" s="10" t="s">
        <v>19</v>
      </c>
      <c r="Z13" s="11" t="s">
        <v>19</v>
      </c>
      <c r="AA13" s="12" t="s">
        <v>19</v>
      </c>
      <c r="AB13" s="12" t="s">
        <v>19</v>
      </c>
      <c r="AC13" s="12" t="s">
        <v>19</v>
      </c>
      <c r="AD13" s="12" t="s">
        <v>19</v>
      </c>
      <c r="AE13" s="11" t="s">
        <v>19</v>
      </c>
      <c r="AF13" s="11" t="s">
        <v>19</v>
      </c>
      <c r="AG13" s="11" t="s">
        <v>19</v>
      </c>
      <c r="AH13" s="12" t="s">
        <v>19</v>
      </c>
    </row>
    <row r="14" spans="1:35" s="13" customFormat="1" ht="30" customHeight="1" x14ac:dyDescent="0.25">
      <c r="A14" s="9" t="s">
        <v>42</v>
      </c>
      <c r="B14" s="9" t="s">
        <v>43</v>
      </c>
      <c r="C14" s="9" t="s">
        <v>23</v>
      </c>
      <c r="D14" s="10" t="s">
        <v>14</v>
      </c>
      <c r="E14" s="11" t="s">
        <v>14</v>
      </c>
      <c r="F14" s="12" t="s">
        <v>14</v>
      </c>
      <c r="G14" s="12" t="s">
        <v>14</v>
      </c>
      <c r="H14" s="12" t="s">
        <v>14</v>
      </c>
      <c r="I14" s="12" t="s">
        <v>14</v>
      </c>
      <c r="J14" s="12" t="s">
        <v>14</v>
      </c>
      <c r="K14" s="10" t="s">
        <v>14</v>
      </c>
      <c r="L14" s="11" t="s">
        <v>14</v>
      </c>
      <c r="M14" s="12" t="s">
        <v>14</v>
      </c>
      <c r="N14" s="12" t="s">
        <v>14</v>
      </c>
      <c r="O14" s="12" t="s">
        <v>14</v>
      </c>
      <c r="P14" s="12" t="s">
        <v>14</v>
      </c>
      <c r="Q14" s="12" t="s">
        <v>14</v>
      </c>
      <c r="R14" s="10" t="s">
        <v>14</v>
      </c>
      <c r="S14" s="11" t="s">
        <v>14</v>
      </c>
      <c r="T14" s="12" t="s">
        <v>14</v>
      </c>
      <c r="U14" s="12" t="s">
        <v>14</v>
      </c>
      <c r="V14" s="12" t="s">
        <v>14</v>
      </c>
      <c r="W14" s="12" t="s">
        <v>14</v>
      </c>
      <c r="X14" s="12" t="s">
        <v>14</v>
      </c>
      <c r="Y14" s="10" t="s">
        <v>14</v>
      </c>
      <c r="Z14" s="11" t="s">
        <v>14</v>
      </c>
      <c r="AA14" s="12" t="s">
        <v>14</v>
      </c>
      <c r="AB14" s="12" t="s">
        <v>14</v>
      </c>
      <c r="AC14" s="12" t="s">
        <v>14</v>
      </c>
      <c r="AD14" s="12" t="s">
        <v>14</v>
      </c>
      <c r="AE14" s="11" t="s">
        <v>14</v>
      </c>
      <c r="AF14" s="11" t="s">
        <v>14</v>
      </c>
      <c r="AG14" s="11" t="s">
        <v>14</v>
      </c>
      <c r="AH14" s="12" t="s">
        <v>14</v>
      </c>
    </row>
    <row r="15" spans="1:35" s="13" customFormat="1" ht="30" customHeight="1" x14ac:dyDescent="0.25"/>
  </sheetData>
  <mergeCells count="4">
    <mergeCell ref="A2:AH2"/>
    <mergeCell ref="A3:A4"/>
    <mergeCell ref="B3:B4"/>
    <mergeCell ref="C3:C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P108"/>
  <sheetViews>
    <sheetView showGridLines="0" zoomScale="70" zoomScaleNormal="70" workbookViewId="0">
      <pane xSplit="5" ySplit="5" topLeftCell="AA6" activePane="bottomRight" state="frozen"/>
      <selection pane="topRight" activeCell="E1" sqref="E1"/>
      <selection pane="bottomLeft" activeCell="A6" sqref="A6"/>
      <selection pane="bottomRight" activeCell="E7" sqref="E7"/>
    </sheetView>
  </sheetViews>
  <sheetFormatPr baseColWidth="10" defaultColWidth="8.85546875" defaultRowHeight="15" x14ac:dyDescent="0.25"/>
  <cols>
    <col min="1" max="1" width="35.140625" customWidth="1"/>
    <col min="2" max="2" width="36" customWidth="1"/>
    <col min="3" max="4" width="18" customWidth="1"/>
    <col min="5" max="5" width="30" customWidth="1"/>
    <col min="6" max="10" width="10" hidden="1" customWidth="1"/>
    <col min="11" max="26" width="13.28515625" hidden="1" customWidth="1"/>
    <col min="27" max="33" width="13.28515625" customWidth="1"/>
    <col min="34" max="36" width="13.28515625" hidden="1" customWidth="1"/>
  </cols>
  <sheetData>
    <row r="2" spans="1:42" ht="15.75" x14ac:dyDescent="0.25">
      <c r="A2" s="69" t="s">
        <v>44</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row>
    <row r="3" spans="1:42" ht="16.5" thickBot="1" x14ac:dyDescent="0.3">
      <c r="A3" s="18"/>
      <c r="B3" s="18"/>
      <c r="C3" s="18"/>
      <c r="D3" s="18"/>
      <c r="E3" s="18"/>
      <c r="F3" s="5" t="s">
        <v>4</v>
      </c>
      <c r="G3" s="7" t="s">
        <v>5</v>
      </c>
      <c r="H3" s="4" t="s">
        <v>6</v>
      </c>
      <c r="I3" s="4" t="s">
        <v>7</v>
      </c>
      <c r="J3" s="4" t="s">
        <v>8</v>
      </c>
      <c r="K3" s="4" t="s">
        <v>9</v>
      </c>
      <c r="L3" s="4" t="s">
        <v>10</v>
      </c>
      <c r="M3" s="5" t="s">
        <v>4</v>
      </c>
      <c r="N3" s="7" t="s">
        <v>5</v>
      </c>
      <c r="O3" s="4" t="s">
        <v>6</v>
      </c>
      <c r="P3" s="4" t="s">
        <v>7</v>
      </c>
      <c r="Q3" s="4" t="s">
        <v>8</v>
      </c>
      <c r="R3" s="4" t="s">
        <v>9</v>
      </c>
      <c r="S3" s="4" t="s">
        <v>10</v>
      </c>
      <c r="T3" s="30" t="s">
        <v>4</v>
      </c>
      <c r="U3" s="31" t="s">
        <v>5</v>
      </c>
      <c r="V3" s="32" t="s">
        <v>6</v>
      </c>
      <c r="W3" s="32" t="s">
        <v>7</v>
      </c>
      <c r="X3" s="32" t="s">
        <v>8</v>
      </c>
      <c r="Y3" s="32" t="s">
        <v>9</v>
      </c>
      <c r="Z3" s="32" t="s">
        <v>10</v>
      </c>
      <c r="AA3" s="30" t="s">
        <v>4</v>
      </c>
      <c r="AB3" s="31" t="s">
        <v>5</v>
      </c>
      <c r="AC3" s="32" t="s">
        <v>6</v>
      </c>
      <c r="AD3" s="32" t="s">
        <v>7</v>
      </c>
      <c r="AE3" s="32" t="s">
        <v>8</v>
      </c>
      <c r="AF3" s="32" t="s">
        <v>9</v>
      </c>
      <c r="AG3" s="31" t="s">
        <v>10</v>
      </c>
      <c r="AH3" s="7" t="s">
        <v>4</v>
      </c>
      <c r="AI3" s="7" t="s">
        <v>5</v>
      </c>
      <c r="AJ3" s="4" t="s">
        <v>6</v>
      </c>
    </row>
    <row r="4" spans="1:42" x14ac:dyDescent="0.25">
      <c r="A4" s="70" t="s">
        <v>1</v>
      </c>
      <c r="B4" s="70" t="s">
        <v>2</v>
      </c>
      <c r="C4" s="70" t="s">
        <v>3</v>
      </c>
      <c r="D4" s="71" t="s">
        <v>172</v>
      </c>
      <c r="E4" s="71" t="s">
        <v>171</v>
      </c>
      <c r="F4" s="5" t="str">
        <f>_xlfn.CONCAT(F3,F5)</f>
        <v>SAB1</v>
      </c>
      <c r="G4" s="7" t="str">
        <f t="shared" ref="G4:AJ4" si="0">_xlfn.CONCAT(G3,G5)</f>
        <v>DOM2</v>
      </c>
      <c r="H4" s="4" t="str">
        <f t="shared" si="0"/>
        <v>LUN3</v>
      </c>
      <c r="I4" s="4" t="str">
        <f t="shared" si="0"/>
        <v>MAR4</v>
      </c>
      <c r="J4" s="4" t="str">
        <f t="shared" si="0"/>
        <v>MIE5</v>
      </c>
      <c r="K4" s="4" t="str">
        <f t="shared" si="0"/>
        <v>JUE6</v>
      </c>
      <c r="L4" s="4" t="str">
        <f t="shared" si="0"/>
        <v>VIE7</v>
      </c>
      <c r="M4" s="5" t="str">
        <f t="shared" si="0"/>
        <v>SAB8</v>
      </c>
      <c r="N4" s="7" t="str">
        <f t="shared" si="0"/>
        <v>DOM9</v>
      </c>
      <c r="O4" s="4" t="str">
        <f t="shared" si="0"/>
        <v>LUN10</v>
      </c>
      <c r="P4" s="4" t="str">
        <f t="shared" si="0"/>
        <v>MAR11</v>
      </c>
      <c r="Q4" s="4" t="str">
        <f t="shared" si="0"/>
        <v>MIE12</v>
      </c>
      <c r="R4" s="4" t="str">
        <f t="shared" si="0"/>
        <v>JUE13</v>
      </c>
      <c r="S4" s="25" t="str">
        <f t="shared" si="0"/>
        <v>VIE14</v>
      </c>
      <c r="T4" s="33" t="str">
        <f t="shared" si="0"/>
        <v>SAB15</v>
      </c>
      <c r="U4" s="34" t="str">
        <f t="shared" si="0"/>
        <v>DOM16</v>
      </c>
      <c r="V4" s="35" t="str">
        <f t="shared" si="0"/>
        <v>LUN17</v>
      </c>
      <c r="W4" s="35" t="str">
        <f t="shared" si="0"/>
        <v>MAR18</v>
      </c>
      <c r="X4" s="35" t="str">
        <f t="shared" si="0"/>
        <v>MIE19</v>
      </c>
      <c r="Y4" s="35" t="str">
        <f t="shared" si="0"/>
        <v>JUE20</v>
      </c>
      <c r="Z4" s="36" t="str">
        <f t="shared" si="0"/>
        <v>VIE21</v>
      </c>
      <c r="AA4" s="33" t="str">
        <f t="shared" si="0"/>
        <v>SAB22</v>
      </c>
      <c r="AB4" s="34" t="str">
        <f t="shared" si="0"/>
        <v>DOM23</v>
      </c>
      <c r="AC4" s="35" t="str">
        <f t="shared" si="0"/>
        <v>LUN24</v>
      </c>
      <c r="AD4" s="35" t="str">
        <f t="shared" si="0"/>
        <v>MAR25</v>
      </c>
      <c r="AE4" s="35" t="str">
        <f t="shared" si="0"/>
        <v>MIE26</v>
      </c>
      <c r="AF4" s="35" t="str">
        <f t="shared" si="0"/>
        <v>JUE27</v>
      </c>
      <c r="AG4" s="52" t="str">
        <f t="shared" si="0"/>
        <v>VIE28</v>
      </c>
      <c r="AH4" s="49" t="str">
        <f t="shared" si="0"/>
        <v>SAB29</v>
      </c>
      <c r="AI4" s="7" t="str">
        <f t="shared" si="0"/>
        <v>DOM30</v>
      </c>
      <c r="AJ4" s="4" t="str">
        <f t="shared" si="0"/>
        <v>LUN31</v>
      </c>
      <c r="AK4" s="1"/>
    </row>
    <row r="5" spans="1:42" x14ac:dyDescent="0.25">
      <c r="A5" s="70"/>
      <c r="B5" s="70"/>
      <c r="C5" s="70"/>
      <c r="D5" s="72"/>
      <c r="E5" s="72"/>
      <c r="F5" s="6">
        <v>1</v>
      </c>
      <c r="G5" s="8">
        <v>2</v>
      </c>
      <c r="H5" s="3">
        <v>3</v>
      </c>
      <c r="I5" s="3">
        <v>4</v>
      </c>
      <c r="J5" s="3">
        <v>5</v>
      </c>
      <c r="K5" s="3">
        <v>6</v>
      </c>
      <c r="L5" s="3">
        <v>7</v>
      </c>
      <c r="M5" s="6">
        <v>8</v>
      </c>
      <c r="N5" s="8">
        <v>9</v>
      </c>
      <c r="O5" s="3">
        <v>10</v>
      </c>
      <c r="P5" s="3">
        <v>11</v>
      </c>
      <c r="Q5" s="3">
        <v>12</v>
      </c>
      <c r="R5" s="3">
        <v>13</v>
      </c>
      <c r="S5" s="26">
        <v>14</v>
      </c>
      <c r="T5" s="37">
        <v>15</v>
      </c>
      <c r="U5" s="8">
        <v>16</v>
      </c>
      <c r="V5" s="3">
        <v>17</v>
      </c>
      <c r="W5" s="3">
        <v>18</v>
      </c>
      <c r="X5" s="3">
        <v>19</v>
      </c>
      <c r="Y5" s="3">
        <v>20</v>
      </c>
      <c r="Z5" s="38">
        <v>21</v>
      </c>
      <c r="AA5" s="37">
        <v>22</v>
      </c>
      <c r="AB5" s="8">
        <v>23</v>
      </c>
      <c r="AC5" s="3">
        <v>24</v>
      </c>
      <c r="AD5" s="15">
        <v>25</v>
      </c>
      <c r="AE5" s="15">
        <v>26</v>
      </c>
      <c r="AF5" s="15">
        <v>27</v>
      </c>
      <c r="AG5" s="53">
        <v>28</v>
      </c>
      <c r="AH5" s="50">
        <v>29</v>
      </c>
      <c r="AI5" s="15">
        <v>30</v>
      </c>
      <c r="AJ5" s="15">
        <v>31</v>
      </c>
      <c r="AK5" s="2"/>
    </row>
    <row r="6" spans="1:42" s="13" customFormat="1" ht="30" customHeight="1" x14ac:dyDescent="0.25">
      <c r="A6" s="58" t="s">
        <v>45</v>
      </c>
      <c r="B6" s="58" t="s">
        <v>46</v>
      </c>
      <c r="C6" s="58" t="s">
        <v>23</v>
      </c>
      <c r="D6" s="58"/>
      <c r="E6" s="61">
        <v>1</v>
      </c>
      <c r="F6" s="10" t="s">
        <v>14</v>
      </c>
      <c r="G6" s="11" t="s">
        <v>14</v>
      </c>
      <c r="H6" s="12" t="s">
        <v>14</v>
      </c>
      <c r="I6" s="12" t="s">
        <v>14</v>
      </c>
      <c r="J6" s="12" t="s">
        <v>14</v>
      </c>
      <c r="K6" s="12" t="s">
        <v>14</v>
      </c>
      <c r="L6" s="12" t="s">
        <v>14</v>
      </c>
      <c r="M6" s="10" t="s">
        <v>14</v>
      </c>
      <c r="N6" s="11" t="s">
        <v>14</v>
      </c>
      <c r="O6" s="12" t="s">
        <v>14</v>
      </c>
      <c r="P6" s="12" t="s">
        <v>14</v>
      </c>
      <c r="Q6" s="12" t="s">
        <v>14</v>
      </c>
      <c r="R6" s="12" t="s">
        <v>14</v>
      </c>
      <c r="S6" s="27" t="s">
        <v>14</v>
      </c>
      <c r="T6" s="39" t="s">
        <v>14</v>
      </c>
      <c r="U6" s="11" t="s">
        <v>14</v>
      </c>
      <c r="V6" s="12" t="s">
        <v>14</v>
      </c>
      <c r="W6" s="12" t="s">
        <v>14</v>
      </c>
      <c r="X6" s="12" t="s">
        <v>14</v>
      </c>
      <c r="Y6" s="12" t="s">
        <v>14</v>
      </c>
      <c r="Z6" s="40" t="s">
        <v>14</v>
      </c>
      <c r="AA6" s="39" t="s">
        <v>14</v>
      </c>
      <c r="AB6" s="11" t="s">
        <v>14</v>
      </c>
      <c r="AC6" s="12" t="s">
        <v>14</v>
      </c>
      <c r="AD6" s="12" t="s">
        <v>14</v>
      </c>
      <c r="AE6" s="12" t="s">
        <v>14</v>
      </c>
      <c r="AF6" s="12" t="s">
        <v>14</v>
      </c>
      <c r="AG6" s="54" t="s">
        <v>14</v>
      </c>
      <c r="AH6" s="51" t="s">
        <v>14</v>
      </c>
      <c r="AI6" s="11" t="s">
        <v>14</v>
      </c>
      <c r="AJ6" s="12" t="s">
        <v>19</v>
      </c>
      <c r="AK6" s="57"/>
    </row>
    <row r="7" spans="1:42" s="13" customFormat="1" ht="30" customHeight="1" x14ac:dyDescent="0.25">
      <c r="A7" s="58" t="s">
        <v>162</v>
      </c>
      <c r="B7" s="58" t="s">
        <v>163</v>
      </c>
      <c r="C7" s="58" t="s">
        <v>18</v>
      </c>
      <c r="D7" s="58"/>
      <c r="E7" s="58"/>
      <c r="F7" s="19" t="s">
        <v>14</v>
      </c>
      <c r="G7" s="19" t="s">
        <v>14</v>
      </c>
      <c r="H7" s="19" t="s">
        <v>72</v>
      </c>
      <c r="I7" s="12"/>
      <c r="J7" s="12"/>
      <c r="K7" s="12"/>
      <c r="L7" s="12"/>
      <c r="M7" s="10"/>
      <c r="N7" s="11"/>
      <c r="O7" s="12"/>
      <c r="P7" s="12"/>
      <c r="Q7" s="12"/>
      <c r="R7" s="12"/>
      <c r="S7" s="27"/>
      <c r="T7" s="39"/>
      <c r="U7" s="11"/>
      <c r="V7" s="12"/>
      <c r="W7" s="12"/>
      <c r="X7" s="12"/>
      <c r="Y7" s="12"/>
      <c r="Z7" s="40"/>
      <c r="AA7" s="39"/>
      <c r="AB7" s="11"/>
      <c r="AC7" s="12"/>
      <c r="AD7" s="12"/>
      <c r="AE7" s="12"/>
      <c r="AF7" s="12"/>
      <c r="AG7" s="54"/>
      <c r="AH7" s="51"/>
      <c r="AI7" s="19" t="s">
        <v>164</v>
      </c>
      <c r="AJ7" s="19" t="s">
        <v>14</v>
      </c>
      <c r="AK7" s="57"/>
    </row>
    <row r="8" spans="1:42" s="13" customFormat="1" ht="30" customHeight="1" x14ac:dyDescent="0.25">
      <c r="A8" s="58" t="s">
        <v>47</v>
      </c>
      <c r="B8" s="58" t="s">
        <v>48</v>
      </c>
      <c r="C8" s="58" t="s">
        <v>49</v>
      </c>
      <c r="D8" s="58"/>
      <c r="E8" s="58"/>
      <c r="F8" s="10" t="s">
        <v>19</v>
      </c>
      <c r="G8" s="11" t="s">
        <v>19</v>
      </c>
      <c r="H8" s="12" t="s">
        <v>19</v>
      </c>
      <c r="I8" s="12" t="s">
        <v>19</v>
      </c>
      <c r="J8" s="12" t="s">
        <v>19</v>
      </c>
      <c r="K8" s="12" t="s">
        <v>19</v>
      </c>
      <c r="L8" s="12" t="s">
        <v>14</v>
      </c>
      <c r="M8" s="10" t="s">
        <v>14</v>
      </c>
      <c r="N8" s="11" t="s">
        <v>14</v>
      </c>
      <c r="O8" s="12" t="s">
        <v>14</v>
      </c>
      <c r="P8" s="12" t="s">
        <v>14</v>
      </c>
      <c r="Q8" s="12" t="s">
        <v>14</v>
      </c>
      <c r="R8" s="12" t="s">
        <v>14</v>
      </c>
      <c r="S8" s="27" t="s">
        <v>14</v>
      </c>
      <c r="T8" s="39" t="s">
        <v>14</v>
      </c>
      <c r="U8" s="11" t="s">
        <v>41</v>
      </c>
      <c r="V8" s="12" t="s">
        <v>19</v>
      </c>
      <c r="W8" s="12" t="s">
        <v>19</v>
      </c>
      <c r="X8" s="12" t="s">
        <v>19</v>
      </c>
      <c r="Y8" s="12" t="s">
        <v>19</v>
      </c>
      <c r="Z8" s="40" t="s">
        <v>19</v>
      </c>
      <c r="AA8" s="39" t="s">
        <v>19</v>
      </c>
      <c r="AB8" s="11" t="s">
        <v>19</v>
      </c>
      <c r="AC8" s="12" t="s">
        <v>19</v>
      </c>
      <c r="AD8" s="12" t="s">
        <v>19</v>
      </c>
      <c r="AE8" s="12" t="s">
        <v>19</v>
      </c>
      <c r="AF8" s="12" t="s">
        <v>19</v>
      </c>
      <c r="AG8" s="54" t="s">
        <v>19</v>
      </c>
      <c r="AH8" s="51" t="s">
        <v>19</v>
      </c>
      <c r="AI8" s="11" t="s">
        <v>19</v>
      </c>
      <c r="AJ8" s="12" t="s">
        <v>19</v>
      </c>
      <c r="AK8" s="57"/>
    </row>
    <row r="9" spans="1:42" s="13" customFormat="1" ht="30" customHeight="1" x14ac:dyDescent="0.25">
      <c r="A9" s="58" t="s">
        <v>50</v>
      </c>
      <c r="B9" s="58" t="s">
        <v>51</v>
      </c>
      <c r="C9" s="58" t="s">
        <v>23</v>
      </c>
      <c r="D9" s="58"/>
      <c r="E9" s="58"/>
      <c r="F9" s="10" t="s">
        <v>19</v>
      </c>
      <c r="G9" s="11" t="s">
        <v>14</v>
      </c>
      <c r="H9" s="12" t="s">
        <v>14</v>
      </c>
      <c r="I9" s="12" t="s">
        <v>14</v>
      </c>
      <c r="J9" s="12" t="s">
        <v>14</v>
      </c>
      <c r="K9" s="12" t="s">
        <v>14</v>
      </c>
      <c r="L9" s="12" t="s">
        <v>14</v>
      </c>
      <c r="M9" s="10" t="s">
        <v>14</v>
      </c>
      <c r="N9" s="11" t="s">
        <v>19</v>
      </c>
      <c r="O9" s="12" t="s">
        <v>19</v>
      </c>
      <c r="P9" s="12" t="s">
        <v>19</v>
      </c>
      <c r="Q9" s="12" t="s">
        <v>19</v>
      </c>
      <c r="R9" s="12" t="s">
        <v>19</v>
      </c>
      <c r="S9" s="27" t="s">
        <v>19</v>
      </c>
      <c r="T9" s="39" t="s">
        <v>19</v>
      </c>
      <c r="U9" s="11" t="s">
        <v>19</v>
      </c>
      <c r="V9" s="12" t="s">
        <v>19</v>
      </c>
      <c r="W9" s="12" t="s">
        <v>19</v>
      </c>
      <c r="X9" s="12" t="s">
        <v>19</v>
      </c>
      <c r="Y9" s="12" t="s">
        <v>19</v>
      </c>
      <c r="Z9" s="40" t="s">
        <v>19</v>
      </c>
      <c r="AA9" s="39" t="s">
        <v>19</v>
      </c>
      <c r="AB9" s="11" t="s">
        <v>19</v>
      </c>
      <c r="AC9" s="12" t="s">
        <v>19</v>
      </c>
      <c r="AD9" s="12" t="s">
        <v>19</v>
      </c>
      <c r="AE9" s="12" t="s">
        <v>19</v>
      </c>
      <c r="AF9" s="12" t="s">
        <v>19</v>
      </c>
      <c r="AG9" s="54" t="s">
        <v>19</v>
      </c>
      <c r="AH9" s="51" t="s">
        <v>19</v>
      </c>
      <c r="AI9" s="11" t="s">
        <v>19</v>
      </c>
      <c r="AJ9" s="12" t="s">
        <v>19</v>
      </c>
      <c r="AK9" s="57"/>
    </row>
    <row r="10" spans="1:42" s="13" customFormat="1" ht="30" customHeight="1" x14ac:dyDescent="0.25">
      <c r="A10" s="58" t="s">
        <v>50</v>
      </c>
      <c r="B10" s="58" t="s">
        <v>51</v>
      </c>
      <c r="C10" s="58" t="s">
        <v>52</v>
      </c>
      <c r="D10" s="58"/>
      <c r="E10" s="58"/>
      <c r="F10" s="10" t="s">
        <v>19</v>
      </c>
      <c r="G10" s="11" t="s">
        <v>15</v>
      </c>
      <c r="H10" s="12" t="s">
        <v>15</v>
      </c>
      <c r="I10" s="12" t="s">
        <v>15</v>
      </c>
      <c r="J10" s="12" t="s">
        <v>15</v>
      </c>
      <c r="K10" s="12" t="s">
        <v>15</v>
      </c>
      <c r="L10" s="12" t="s">
        <v>15</v>
      </c>
      <c r="M10" s="10" t="s">
        <v>15</v>
      </c>
      <c r="N10" s="11" t="s">
        <v>14</v>
      </c>
      <c r="O10" s="12" t="s">
        <v>53</v>
      </c>
      <c r="P10" s="12" t="s">
        <v>14</v>
      </c>
      <c r="Q10" s="12" t="s">
        <v>14</v>
      </c>
      <c r="R10" s="12" t="s">
        <v>14</v>
      </c>
      <c r="S10" s="27" t="s">
        <v>14</v>
      </c>
      <c r="T10" s="39" t="s">
        <v>14</v>
      </c>
      <c r="U10" s="11" t="s">
        <v>14</v>
      </c>
      <c r="V10" s="12" t="s">
        <v>14</v>
      </c>
      <c r="W10" s="12" t="s">
        <v>14</v>
      </c>
      <c r="X10" s="12" t="s">
        <v>14</v>
      </c>
      <c r="Y10" s="12" t="s">
        <v>14</v>
      </c>
      <c r="Z10" s="40" t="s">
        <v>14</v>
      </c>
      <c r="AA10" s="39" t="s">
        <v>14</v>
      </c>
      <c r="AB10" s="11" t="s">
        <v>14</v>
      </c>
      <c r="AC10" s="12" t="s">
        <v>19</v>
      </c>
      <c r="AD10" s="12" t="s">
        <v>19</v>
      </c>
      <c r="AE10" s="12" t="s">
        <v>19</v>
      </c>
      <c r="AF10" s="12" t="s">
        <v>19</v>
      </c>
      <c r="AG10" s="54" t="s">
        <v>19</v>
      </c>
      <c r="AH10" s="51" t="s">
        <v>19</v>
      </c>
      <c r="AI10" s="11" t="s">
        <v>19</v>
      </c>
      <c r="AJ10" s="12" t="s">
        <v>19</v>
      </c>
      <c r="AK10" s="57"/>
    </row>
    <row r="11" spans="1:42" s="13" customFormat="1" ht="30" customHeight="1" x14ac:dyDescent="0.25">
      <c r="A11" s="58" t="s">
        <v>50</v>
      </c>
      <c r="B11" s="58" t="s">
        <v>51</v>
      </c>
      <c r="C11" s="58" t="s">
        <v>49</v>
      </c>
      <c r="D11" s="58"/>
      <c r="E11" s="58"/>
      <c r="F11" s="10" t="s">
        <v>19</v>
      </c>
      <c r="G11" s="11" t="s">
        <v>14</v>
      </c>
      <c r="H11" s="12" t="s">
        <v>14</v>
      </c>
      <c r="I11" s="12" t="s">
        <v>14</v>
      </c>
      <c r="J11" s="12" t="s">
        <v>14</v>
      </c>
      <c r="K11" s="12" t="s">
        <v>14</v>
      </c>
      <c r="L11" s="12" t="s">
        <v>14</v>
      </c>
      <c r="M11" s="10" t="s">
        <v>14</v>
      </c>
      <c r="N11" s="11" t="s">
        <v>19</v>
      </c>
      <c r="O11" s="12" t="s">
        <v>19</v>
      </c>
      <c r="P11" s="12" t="s">
        <v>19</v>
      </c>
      <c r="Q11" s="12" t="s">
        <v>19</v>
      </c>
      <c r="R11" s="12" t="s">
        <v>19</v>
      </c>
      <c r="S11" s="27" t="s">
        <v>19</v>
      </c>
      <c r="T11" s="39" t="s">
        <v>19</v>
      </c>
      <c r="U11" s="11" t="s">
        <v>19</v>
      </c>
      <c r="V11" s="12" t="s">
        <v>19</v>
      </c>
      <c r="W11" s="12" t="s">
        <v>19</v>
      </c>
      <c r="X11" s="12" t="s">
        <v>19</v>
      </c>
      <c r="Y11" s="12" t="s">
        <v>19</v>
      </c>
      <c r="Z11" s="40" t="s">
        <v>19</v>
      </c>
      <c r="AA11" s="39" t="s">
        <v>19</v>
      </c>
      <c r="AB11" s="11" t="s">
        <v>19</v>
      </c>
      <c r="AC11" s="12" t="s">
        <v>19</v>
      </c>
      <c r="AD11" s="12" t="s">
        <v>19</v>
      </c>
      <c r="AE11" s="12" t="s">
        <v>19</v>
      </c>
      <c r="AF11" s="12" t="s">
        <v>19</v>
      </c>
      <c r="AG11" s="54" t="s">
        <v>19</v>
      </c>
      <c r="AH11" s="51" t="s">
        <v>19</v>
      </c>
      <c r="AI11" s="11" t="s">
        <v>19</v>
      </c>
      <c r="AJ11" s="12" t="s">
        <v>19</v>
      </c>
      <c r="AK11" s="57"/>
    </row>
    <row r="12" spans="1:42" s="13" customFormat="1" ht="30" customHeight="1" x14ac:dyDescent="0.25">
      <c r="A12" s="58" t="s">
        <v>50</v>
      </c>
      <c r="B12" s="58" t="s">
        <v>54</v>
      </c>
      <c r="C12" s="58" t="s">
        <v>52</v>
      </c>
      <c r="D12" s="58"/>
      <c r="E12" s="58"/>
      <c r="F12" s="10" t="s">
        <v>19</v>
      </c>
      <c r="G12" s="11" t="s">
        <v>19</v>
      </c>
      <c r="H12" s="12" t="s">
        <v>19</v>
      </c>
      <c r="I12" s="12" t="s">
        <v>19</v>
      </c>
      <c r="J12" s="12" t="s">
        <v>19</v>
      </c>
      <c r="K12" s="12" t="s">
        <v>19</v>
      </c>
      <c r="L12" s="12" t="s">
        <v>55</v>
      </c>
      <c r="M12" s="10" t="s">
        <v>19</v>
      </c>
      <c r="N12" s="11" t="s">
        <v>19</v>
      </c>
      <c r="O12" s="12" t="s">
        <v>19</v>
      </c>
      <c r="P12" s="12" t="s">
        <v>19</v>
      </c>
      <c r="Q12" s="12" t="s">
        <v>19</v>
      </c>
      <c r="R12" s="12" t="s">
        <v>19</v>
      </c>
      <c r="S12" s="27" t="s">
        <v>19</v>
      </c>
      <c r="T12" s="39" t="s">
        <v>19</v>
      </c>
      <c r="U12" s="11" t="s">
        <v>19</v>
      </c>
      <c r="V12" s="12" t="s">
        <v>19</v>
      </c>
      <c r="W12" s="12" t="s">
        <v>19</v>
      </c>
      <c r="X12" s="12" t="s">
        <v>19</v>
      </c>
      <c r="Y12" s="12" t="s">
        <v>19</v>
      </c>
      <c r="Z12" s="40" t="s">
        <v>19</v>
      </c>
      <c r="AA12" s="39" t="s">
        <v>19</v>
      </c>
      <c r="AB12" s="11" t="s">
        <v>19</v>
      </c>
      <c r="AC12" s="12" t="s">
        <v>19</v>
      </c>
      <c r="AD12" s="12" t="s">
        <v>19</v>
      </c>
      <c r="AE12" s="12" t="s">
        <v>19</v>
      </c>
      <c r="AF12" s="12" t="s">
        <v>19</v>
      </c>
      <c r="AG12" s="54" t="s">
        <v>19</v>
      </c>
      <c r="AH12" s="51" t="s">
        <v>19</v>
      </c>
      <c r="AI12" s="11" t="s">
        <v>19</v>
      </c>
      <c r="AJ12" s="12" t="s">
        <v>19</v>
      </c>
      <c r="AK12" s="57"/>
    </row>
    <row r="13" spans="1:42" s="13" customFormat="1" ht="30" customHeight="1" x14ac:dyDescent="0.25">
      <c r="A13" s="9" t="s">
        <v>56</v>
      </c>
      <c r="B13" s="9" t="s">
        <v>57</v>
      </c>
      <c r="C13" s="9" t="s">
        <v>52</v>
      </c>
      <c r="D13" s="9"/>
      <c r="E13" s="9"/>
      <c r="F13" s="10" t="s">
        <v>19</v>
      </c>
      <c r="G13" s="11" t="s">
        <v>19</v>
      </c>
      <c r="H13" s="12" t="s">
        <v>19</v>
      </c>
      <c r="I13" s="12" t="s">
        <v>19</v>
      </c>
      <c r="J13" s="12" t="s">
        <v>19</v>
      </c>
      <c r="K13" s="12" t="s">
        <v>19</v>
      </c>
      <c r="L13" s="12" t="s">
        <v>19</v>
      </c>
      <c r="M13" s="10" t="s">
        <v>19</v>
      </c>
      <c r="N13" s="11" t="s">
        <v>19</v>
      </c>
      <c r="O13" s="12" t="s">
        <v>19</v>
      </c>
      <c r="P13" s="12" t="s">
        <v>19</v>
      </c>
      <c r="Q13" s="12" t="s">
        <v>58</v>
      </c>
      <c r="R13" s="12" t="s">
        <v>19</v>
      </c>
      <c r="S13" s="27" t="s">
        <v>19</v>
      </c>
      <c r="T13" s="39" t="s">
        <v>19</v>
      </c>
      <c r="U13" s="11" t="s">
        <v>19</v>
      </c>
      <c r="V13" s="12" t="s">
        <v>19</v>
      </c>
      <c r="W13" s="12" t="s">
        <v>19</v>
      </c>
      <c r="X13" s="12" t="s">
        <v>19</v>
      </c>
      <c r="Y13" s="12" t="s">
        <v>19</v>
      </c>
      <c r="Z13" s="40" t="s">
        <v>19</v>
      </c>
      <c r="AA13" s="39" t="s">
        <v>19</v>
      </c>
      <c r="AB13" s="11" t="s">
        <v>19</v>
      </c>
      <c r="AC13" s="12" t="s">
        <v>19</v>
      </c>
      <c r="AD13" s="12" t="s">
        <v>19</v>
      </c>
      <c r="AE13" s="12" t="s">
        <v>19</v>
      </c>
      <c r="AF13" s="12" t="s">
        <v>19</v>
      </c>
      <c r="AG13" s="54" t="s">
        <v>19</v>
      </c>
      <c r="AH13" s="51" t="s">
        <v>19</v>
      </c>
      <c r="AI13" s="11" t="s">
        <v>19</v>
      </c>
      <c r="AJ13" s="12" t="s">
        <v>19</v>
      </c>
      <c r="AP13" s="13">
        <v>0</v>
      </c>
    </row>
    <row r="14" spans="1:42" s="13" customFormat="1" ht="30" customHeight="1" x14ac:dyDescent="0.25">
      <c r="A14" s="9" t="s">
        <v>56</v>
      </c>
      <c r="B14" s="9" t="s">
        <v>57</v>
      </c>
      <c r="C14" s="9" t="s">
        <v>49</v>
      </c>
      <c r="D14" s="9"/>
      <c r="E14" s="9"/>
      <c r="F14" s="10" t="s">
        <v>19</v>
      </c>
      <c r="G14" s="11" t="s">
        <v>19</v>
      </c>
      <c r="H14" s="12" t="s">
        <v>19</v>
      </c>
      <c r="I14" s="12" t="s">
        <v>19</v>
      </c>
      <c r="J14" s="12" t="s">
        <v>19</v>
      </c>
      <c r="K14" s="12" t="s">
        <v>19</v>
      </c>
      <c r="L14" s="12" t="s">
        <v>19</v>
      </c>
      <c r="M14" s="10" t="s">
        <v>19</v>
      </c>
      <c r="N14" s="11" t="s">
        <v>19</v>
      </c>
      <c r="O14" s="12" t="s">
        <v>19</v>
      </c>
      <c r="P14" s="12" t="s">
        <v>19</v>
      </c>
      <c r="Q14" s="12" t="s">
        <v>19</v>
      </c>
      <c r="R14" s="12" t="s">
        <v>58</v>
      </c>
      <c r="S14" s="27" t="s">
        <v>19</v>
      </c>
      <c r="T14" s="39" t="s">
        <v>19</v>
      </c>
      <c r="U14" s="11" t="s">
        <v>19</v>
      </c>
      <c r="V14" s="12" t="s">
        <v>19</v>
      </c>
      <c r="W14" s="12" t="s">
        <v>19</v>
      </c>
      <c r="X14" s="12" t="s">
        <v>19</v>
      </c>
      <c r="Y14" s="12" t="s">
        <v>19</v>
      </c>
      <c r="Z14" s="40" t="s">
        <v>19</v>
      </c>
      <c r="AA14" s="39" t="s">
        <v>19</v>
      </c>
      <c r="AB14" s="11" t="s">
        <v>19</v>
      </c>
      <c r="AC14" s="12" t="s">
        <v>19</v>
      </c>
      <c r="AD14" s="12" t="s">
        <v>19</v>
      </c>
      <c r="AE14" s="12" t="s">
        <v>19</v>
      </c>
      <c r="AF14" s="12" t="s">
        <v>19</v>
      </c>
      <c r="AG14" s="54" t="s">
        <v>19</v>
      </c>
      <c r="AH14" s="51" t="s">
        <v>19</v>
      </c>
      <c r="AI14" s="11" t="s">
        <v>19</v>
      </c>
      <c r="AJ14" s="12" t="s">
        <v>19</v>
      </c>
      <c r="AP14" s="13">
        <v>0</v>
      </c>
    </row>
    <row r="15" spans="1:42" s="13" customFormat="1" ht="30" customHeight="1" x14ac:dyDescent="0.25">
      <c r="A15" s="9" t="s">
        <v>56</v>
      </c>
      <c r="B15" s="9" t="s">
        <v>59</v>
      </c>
      <c r="C15" s="9" t="s">
        <v>52</v>
      </c>
      <c r="D15" s="9"/>
      <c r="E15" s="9"/>
      <c r="F15" s="10" t="s">
        <v>19</v>
      </c>
      <c r="G15" s="11" t="s">
        <v>19</v>
      </c>
      <c r="H15" s="12" t="s">
        <v>19</v>
      </c>
      <c r="I15" s="12" t="s">
        <v>19</v>
      </c>
      <c r="J15" s="12" t="s">
        <v>19</v>
      </c>
      <c r="K15" s="12" t="s">
        <v>19</v>
      </c>
      <c r="L15" s="12" t="s">
        <v>19</v>
      </c>
      <c r="M15" s="10" t="s">
        <v>19</v>
      </c>
      <c r="N15" s="11" t="s">
        <v>19</v>
      </c>
      <c r="O15" s="12" t="s">
        <v>19</v>
      </c>
      <c r="P15" s="12" t="s">
        <v>19</v>
      </c>
      <c r="Q15" s="12" t="s">
        <v>19</v>
      </c>
      <c r="R15" s="12" t="s">
        <v>19</v>
      </c>
      <c r="S15" s="27" t="s">
        <v>19</v>
      </c>
      <c r="T15" s="39" t="s">
        <v>19</v>
      </c>
      <c r="U15" s="11" t="s">
        <v>19</v>
      </c>
      <c r="V15" s="12" t="s">
        <v>19</v>
      </c>
      <c r="W15" s="12" t="s">
        <v>19</v>
      </c>
      <c r="X15" s="12" t="s">
        <v>19</v>
      </c>
      <c r="Y15" s="12" t="s">
        <v>19</v>
      </c>
      <c r="Z15" s="40" t="s">
        <v>19</v>
      </c>
      <c r="AA15" s="39" t="s">
        <v>19</v>
      </c>
      <c r="AB15" s="11" t="s">
        <v>19</v>
      </c>
      <c r="AC15" s="12" t="s">
        <v>19</v>
      </c>
      <c r="AD15" s="12" t="s">
        <v>58</v>
      </c>
      <c r="AE15" s="12" t="s">
        <v>19</v>
      </c>
      <c r="AF15" s="12" t="s">
        <v>19</v>
      </c>
      <c r="AG15" s="54" t="s">
        <v>19</v>
      </c>
      <c r="AH15" s="51" t="s">
        <v>19</v>
      </c>
      <c r="AI15" s="11" t="s">
        <v>19</v>
      </c>
      <c r="AJ15" s="12" t="s">
        <v>19</v>
      </c>
    </row>
    <row r="16" spans="1:42" s="13" customFormat="1" ht="30" customHeight="1" x14ac:dyDescent="0.25">
      <c r="A16" s="9" t="s">
        <v>56</v>
      </c>
      <c r="B16" s="9" t="s">
        <v>59</v>
      </c>
      <c r="C16" s="9" t="s">
        <v>49</v>
      </c>
      <c r="D16" s="9"/>
      <c r="E16" s="9"/>
      <c r="F16" s="10" t="s">
        <v>19</v>
      </c>
      <c r="G16" s="11" t="s">
        <v>19</v>
      </c>
      <c r="H16" s="12" t="s">
        <v>19</v>
      </c>
      <c r="I16" s="12" t="s">
        <v>19</v>
      </c>
      <c r="J16" s="12" t="s">
        <v>19</v>
      </c>
      <c r="K16" s="12" t="s">
        <v>19</v>
      </c>
      <c r="L16" s="12" t="s">
        <v>19</v>
      </c>
      <c r="M16" s="10" t="s">
        <v>19</v>
      </c>
      <c r="N16" s="11" t="s">
        <v>19</v>
      </c>
      <c r="O16" s="12" t="s">
        <v>19</v>
      </c>
      <c r="P16" s="12" t="s">
        <v>19</v>
      </c>
      <c r="Q16" s="12" t="s">
        <v>19</v>
      </c>
      <c r="R16" s="12" t="s">
        <v>19</v>
      </c>
      <c r="S16" s="27" t="s">
        <v>19</v>
      </c>
      <c r="T16" s="39" t="s">
        <v>19</v>
      </c>
      <c r="U16" s="11" t="s">
        <v>19</v>
      </c>
      <c r="V16" s="12" t="s">
        <v>19</v>
      </c>
      <c r="W16" s="12" t="s">
        <v>19</v>
      </c>
      <c r="X16" s="12" t="s">
        <v>19</v>
      </c>
      <c r="Y16" s="12" t="s">
        <v>19</v>
      </c>
      <c r="Z16" s="40" t="s">
        <v>19</v>
      </c>
      <c r="AA16" s="39" t="s">
        <v>19</v>
      </c>
      <c r="AB16" s="11" t="s">
        <v>19</v>
      </c>
      <c r="AC16" s="12" t="s">
        <v>58</v>
      </c>
      <c r="AD16" s="12" t="s">
        <v>19</v>
      </c>
      <c r="AE16" s="12" t="s">
        <v>19</v>
      </c>
      <c r="AF16" s="12" t="s">
        <v>19</v>
      </c>
      <c r="AG16" s="54" t="s">
        <v>19</v>
      </c>
      <c r="AH16" s="51" t="s">
        <v>19</v>
      </c>
      <c r="AI16" s="11" t="s">
        <v>19</v>
      </c>
      <c r="AJ16" s="12" t="s">
        <v>19</v>
      </c>
    </row>
    <row r="17" spans="1:36" s="13" customFormat="1" ht="30" customHeight="1" x14ac:dyDescent="0.25">
      <c r="A17" s="9" t="s">
        <v>56</v>
      </c>
      <c r="B17" s="9" t="s">
        <v>59</v>
      </c>
      <c r="C17" s="9" t="s">
        <v>60</v>
      </c>
      <c r="D17" s="9"/>
      <c r="E17" s="9"/>
      <c r="F17" s="10" t="s">
        <v>19</v>
      </c>
      <c r="G17" s="11" t="s">
        <v>19</v>
      </c>
      <c r="H17" s="12" t="s">
        <v>19</v>
      </c>
      <c r="I17" s="12" t="s">
        <v>19</v>
      </c>
      <c r="J17" s="12" t="s">
        <v>19</v>
      </c>
      <c r="K17" s="12" t="s">
        <v>19</v>
      </c>
      <c r="L17" s="12" t="s">
        <v>19</v>
      </c>
      <c r="M17" s="10" t="s">
        <v>19</v>
      </c>
      <c r="N17" s="11" t="s">
        <v>19</v>
      </c>
      <c r="O17" s="12" t="s">
        <v>19</v>
      </c>
      <c r="P17" s="12" t="s">
        <v>19</v>
      </c>
      <c r="Q17" s="12" t="s">
        <v>19</v>
      </c>
      <c r="R17" s="12" t="s">
        <v>19</v>
      </c>
      <c r="S17" s="27" t="s">
        <v>19</v>
      </c>
      <c r="T17" s="39" t="s">
        <v>19</v>
      </c>
      <c r="U17" s="11" t="s">
        <v>19</v>
      </c>
      <c r="V17" s="12" t="s">
        <v>19</v>
      </c>
      <c r="W17" s="12" t="s">
        <v>19</v>
      </c>
      <c r="X17" s="12" t="s">
        <v>19</v>
      </c>
      <c r="Y17" s="12" t="s">
        <v>19</v>
      </c>
      <c r="Z17" s="40" t="s">
        <v>19</v>
      </c>
      <c r="AA17" s="39" t="s">
        <v>19</v>
      </c>
      <c r="AB17" s="11" t="s">
        <v>19</v>
      </c>
      <c r="AC17" s="12" t="s">
        <v>58</v>
      </c>
      <c r="AD17" s="12" t="s">
        <v>19</v>
      </c>
      <c r="AE17" s="12" t="s">
        <v>19</v>
      </c>
      <c r="AF17" s="12" t="s">
        <v>19</v>
      </c>
      <c r="AG17" s="54" t="s">
        <v>19</v>
      </c>
      <c r="AH17" s="51" t="s">
        <v>19</v>
      </c>
      <c r="AI17" s="11" t="s">
        <v>19</v>
      </c>
      <c r="AJ17" s="12" t="s">
        <v>19</v>
      </c>
    </row>
    <row r="18" spans="1:36" s="13" customFormat="1" ht="30" customHeight="1" x14ac:dyDescent="0.25">
      <c r="A18" s="9" t="s">
        <v>56</v>
      </c>
      <c r="B18" s="9" t="s">
        <v>61</v>
      </c>
      <c r="C18" s="9" t="s">
        <v>52</v>
      </c>
      <c r="D18" s="9"/>
      <c r="E18" s="9"/>
      <c r="F18" s="10" t="s">
        <v>19</v>
      </c>
      <c r="G18" s="11" t="s">
        <v>19</v>
      </c>
      <c r="H18" s="12" t="s">
        <v>19</v>
      </c>
      <c r="I18" s="12" t="s">
        <v>19</v>
      </c>
      <c r="J18" s="12" t="s">
        <v>19</v>
      </c>
      <c r="K18" s="12" t="s">
        <v>19</v>
      </c>
      <c r="L18" s="12" t="s">
        <v>19</v>
      </c>
      <c r="M18" s="10" t="s">
        <v>19</v>
      </c>
      <c r="N18" s="11" t="s">
        <v>19</v>
      </c>
      <c r="O18" s="12" t="s">
        <v>19</v>
      </c>
      <c r="P18" s="12" t="s">
        <v>19</v>
      </c>
      <c r="Q18" s="12" t="s">
        <v>19</v>
      </c>
      <c r="R18" s="12" t="s">
        <v>19</v>
      </c>
      <c r="S18" s="27" t="s">
        <v>19</v>
      </c>
      <c r="T18" s="39" t="s">
        <v>19</v>
      </c>
      <c r="U18" s="11" t="s">
        <v>19</v>
      </c>
      <c r="V18" s="12" t="s">
        <v>19</v>
      </c>
      <c r="W18" s="12" t="s">
        <v>19</v>
      </c>
      <c r="X18" s="12" t="s">
        <v>19</v>
      </c>
      <c r="Y18" s="12" t="s">
        <v>19</v>
      </c>
      <c r="Z18" s="40" t="s">
        <v>58</v>
      </c>
      <c r="AA18" s="39" t="s">
        <v>19</v>
      </c>
      <c r="AB18" s="11" t="s">
        <v>19</v>
      </c>
      <c r="AC18" s="12" t="s">
        <v>19</v>
      </c>
      <c r="AD18" s="12" t="s">
        <v>19</v>
      </c>
      <c r="AE18" s="12" t="s">
        <v>19</v>
      </c>
      <c r="AF18" s="12" t="s">
        <v>19</v>
      </c>
      <c r="AG18" s="54" t="s">
        <v>19</v>
      </c>
      <c r="AH18" s="51" t="s">
        <v>19</v>
      </c>
      <c r="AI18" s="11" t="s">
        <v>19</v>
      </c>
      <c r="AJ18" s="12" t="s">
        <v>19</v>
      </c>
    </row>
    <row r="19" spans="1:36" s="13" customFormat="1" ht="30" customHeight="1" x14ac:dyDescent="0.25">
      <c r="A19" s="9" t="s">
        <v>56</v>
      </c>
      <c r="B19" s="9" t="s">
        <v>61</v>
      </c>
      <c r="C19" s="9" t="s">
        <v>49</v>
      </c>
      <c r="D19" s="9"/>
      <c r="E19" s="9"/>
      <c r="F19" s="10" t="s">
        <v>19</v>
      </c>
      <c r="G19" s="11" t="s">
        <v>19</v>
      </c>
      <c r="H19" s="12" t="s">
        <v>19</v>
      </c>
      <c r="I19" s="12" t="s">
        <v>19</v>
      </c>
      <c r="J19" s="12" t="s">
        <v>19</v>
      </c>
      <c r="K19" s="12" t="s">
        <v>19</v>
      </c>
      <c r="L19" s="12" t="s">
        <v>19</v>
      </c>
      <c r="M19" s="10" t="s">
        <v>19</v>
      </c>
      <c r="N19" s="11" t="s">
        <v>19</v>
      </c>
      <c r="O19" s="12" t="s">
        <v>19</v>
      </c>
      <c r="P19" s="12" t="s">
        <v>19</v>
      </c>
      <c r="Q19" s="12" t="s">
        <v>19</v>
      </c>
      <c r="R19" s="12" t="s">
        <v>19</v>
      </c>
      <c r="S19" s="27" t="s">
        <v>19</v>
      </c>
      <c r="T19" s="39" t="s">
        <v>19</v>
      </c>
      <c r="U19" s="11" t="s">
        <v>19</v>
      </c>
      <c r="V19" s="12" t="s">
        <v>19</v>
      </c>
      <c r="W19" s="12" t="s">
        <v>19</v>
      </c>
      <c r="X19" s="12" t="s">
        <v>19</v>
      </c>
      <c r="Y19" s="12" t="s">
        <v>19</v>
      </c>
      <c r="Z19" s="40" t="s">
        <v>58</v>
      </c>
      <c r="AA19" s="39" t="s">
        <v>19</v>
      </c>
      <c r="AB19" s="11" t="s">
        <v>19</v>
      </c>
      <c r="AC19" s="12" t="s">
        <v>19</v>
      </c>
      <c r="AD19" s="12" t="s">
        <v>19</v>
      </c>
      <c r="AE19" s="12" t="s">
        <v>19</v>
      </c>
      <c r="AF19" s="12" t="s">
        <v>19</v>
      </c>
      <c r="AG19" s="54" t="s">
        <v>19</v>
      </c>
      <c r="AH19" s="51" t="s">
        <v>19</v>
      </c>
      <c r="AI19" s="11" t="s">
        <v>19</v>
      </c>
      <c r="AJ19" s="12" t="s">
        <v>19</v>
      </c>
    </row>
    <row r="20" spans="1:36" s="13" customFormat="1" ht="30" customHeight="1" x14ac:dyDescent="0.25">
      <c r="A20" s="9" t="s">
        <v>56</v>
      </c>
      <c r="B20" s="9" t="s">
        <v>62</v>
      </c>
      <c r="C20" s="9" t="s">
        <v>52</v>
      </c>
      <c r="D20" s="9"/>
      <c r="E20" s="9"/>
      <c r="F20" s="10" t="s">
        <v>19</v>
      </c>
      <c r="G20" s="11" t="s">
        <v>19</v>
      </c>
      <c r="H20" s="12" t="s">
        <v>19</v>
      </c>
      <c r="I20" s="12" t="s">
        <v>19</v>
      </c>
      <c r="J20" s="12" t="s">
        <v>19</v>
      </c>
      <c r="K20" s="12" t="s">
        <v>19</v>
      </c>
      <c r="L20" s="12" t="s">
        <v>58</v>
      </c>
      <c r="M20" s="10" t="s">
        <v>19</v>
      </c>
      <c r="N20" s="11" t="s">
        <v>19</v>
      </c>
      <c r="O20" s="12" t="s">
        <v>19</v>
      </c>
      <c r="P20" s="12" t="s">
        <v>19</v>
      </c>
      <c r="Q20" s="12" t="s">
        <v>19</v>
      </c>
      <c r="R20" s="12" t="s">
        <v>19</v>
      </c>
      <c r="S20" s="27" t="s">
        <v>19</v>
      </c>
      <c r="T20" s="39" t="s">
        <v>19</v>
      </c>
      <c r="U20" s="11" t="s">
        <v>19</v>
      </c>
      <c r="V20" s="12" t="s">
        <v>19</v>
      </c>
      <c r="W20" s="12" t="s">
        <v>19</v>
      </c>
      <c r="X20" s="12" t="s">
        <v>19</v>
      </c>
      <c r="Y20" s="12" t="s">
        <v>19</v>
      </c>
      <c r="Z20" s="40" t="s">
        <v>19</v>
      </c>
      <c r="AA20" s="39" t="s">
        <v>19</v>
      </c>
      <c r="AB20" s="11" t="s">
        <v>19</v>
      </c>
      <c r="AC20" s="12" t="s">
        <v>19</v>
      </c>
      <c r="AD20" s="12" t="s">
        <v>19</v>
      </c>
      <c r="AE20" s="12" t="s">
        <v>19</v>
      </c>
      <c r="AF20" s="12" t="s">
        <v>19</v>
      </c>
      <c r="AG20" s="54" t="s">
        <v>19</v>
      </c>
      <c r="AH20" s="51" t="s">
        <v>19</v>
      </c>
      <c r="AI20" s="11" t="s">
        <v>19</v>
      </c>
      <c r="AJ20" s="12" t="s">
        <v>19</v>
      </c>
    </row>
    <row r="21" spans="1:36" s="13" customFormat="1" ht="30" customHeight="1" x14ac:dyDescent="0.25">
      <c r="A21" s="9" t="s">
        <v>56</v>
      </c>
      <c r="B21" s="9" t="s">
        <v>62</v>
      </c>
      <c r="C21" s="9" t="s">
        <v>49</v>
      </c>
      <c r="D21" s="9"/>
      <c r="E21" s="9"/>
      <c r="F21" s="10" t="s">
        <v>19</v>
      </c>
      <c r="G21" s="11" t="s">
        <v>19</v>
      </c>
      <c r="H21" s="12" t="s">
        <v>19</v>
      </c>
      <c r="I21" s="12" t="s">
        <v>19</v>
      </c>
      <c r="J21" s="12" t="s">
        <v>19</v>
      </c>
      <c r="K21" s="12" t="s">
        <v>19</v>
      </c>
      <c r="L21" s="12" t="s">
        <v>19</v>
      </c>
      <c r="M21" s="10" t="s">
        <v>19</v>
      </c>
      <c r="N21" s="11" t="s">
        <v>19</v>
      </c>
      <c r="O21" s="12" t="s">
        <v>19</v>
      </c>
      <c r="P21" s="12" t="s">
        <v>19</v>
      </c>
      <c r="Q21" s="12" t="s">
        <v>19</v>
      </c>
      <c r="R21" s="12" t="s">
        <v>19</v>
      </c>
      <c r="S21" s="27" t="s">
        <v>19</v>
      </c>
      <c r="T21" s="39" t="s">
        <v>19</v>
      </c>
      <c r="U21" s="11" t="s">
        <v>19</v>
      </c>
      <c r="V21" s="12" t="s">
        <v>58</v>
      </c>
      <c r="W21" s="12" t="s">
        <v>19</v>
      </c>
      <c r="X21" s="12" t="s">
        <v>19</v>
      </c>
      <c r="Y21" s="12" t="s">
        <v>19</v>
      </c>
      <c r="Z21" s="40" t="s">
        <v>19</v>
      </c>
      <c r="AA21" s="39" t="s">
        <v>19</v>
      </c>
      <c r="AB21" s="11" t="s">
        <v>19</v>
      </c>
      <c r="AC21" s="12" t="s">
        <v>19</v>
      </c>
      <c r="AD21" s="12" t="s">
        <v>19</v>
      </c>
      <c r="AE21" s="12" t="s">
        <v>19</v>
      </c>
      <c r="AF21" s="12" t="s">
        <v>19</v>
      </c>
      <c r="AG21" s="54" t="s">
        <v>19</v>
      </c>
      <c r="AH21" s="51" t="s">
        <v>19</v>
      </c>
      <c r="AI21" s="11" t="s">
        <v>19</v>
      </c>
      <c r="AJ21" s="12" t="s">
        <v>19</v>
      </c>
    </row>
    <row r="22" spans="1:36" s="13" customFormat="1" ht="30" customHeight="1" x14ac:dyDescent="0.25">
      <c r="A22" s="9" t="s">
        <v>56</v>
      </c>
      <c r="B22" s="9" t="s">
        <v>62</v>
      </c>
      <c r="C22" s="9" t="s">
        <v>60</v>
      </c>
      <c r="D22" s="9"/>
      <c r="E22" s="9"/>
      <c r="F22" s="10" t="s">
        <v>19</v>
      </c>
      <c r="G22" s="11" t="s">
        <v>19</v>
      </c>
      <c r="H22" s="12" t="s">
        <v>19</v>
      </c>
      <c r="I22" s="12" t="s">
        <v>19</v>
      </c>
      <c r="J22" s="12" t="s">
        <v>19</v>
      </c>
      <c r="K22" s="12" t="s">
        <v>58</v>
      </c>
      <c r="L22" s="12" t="s">
        <v>19</v>
      </c>
      <c r="M22" s="10" t="s">
        <v>19</v>
      </c>
      <c r="N22" s="11" t="s">
        <v>19</v>
      </c>
      <c r="O22" s="12" t="s">
        <v>19</v>
      </c>
      <c r="P22" s="12" t="s">
        <v>19</v>
      </c>
      <c r="Q22" s="12" t="s">
        <v>19</v>
      </c>
      <c r="R22" s="12" t="s">
        <v>19</v>
      </c>
      <c r="S22" s="27" t="s">
        <v>19</v>
      </c>
      <c r="T22" s="39" t="s">
        <v>19</v>
      </c>
      <c r="U22" s="11" t="s">
        <v>19</v>
      </c>
      <c r="V22" s="12" t="s">
        <v>19</v>
      </c>
      <c r="W22" s="12" t="s">
        <v>19</v>
      </c>
      <c r="X22" s="12" t="s">
        <v>19</v>
      </c>
      <c r="Y22" s="12" t="s">
        <v>19</v>
      </c>
      <c r="Z22" s="40" t="s">
        <v>19</v>
      </c>
      <c r="AA22" s="39" t="s">
        <v>19</v>
      </c>
      <c r="AB22" s="11" t="s">
        <v>19</v>
      </c>
      <c r="AC22" s="12" t="s">
        <v>19</v>
      </c>
      <c r="AD22" s="12" t="s">
        <v>19</v>
      </c>
      <c r="AE22" s="12" t="s">
        <v>19</v>
      </c>
      <c r="AF22" s="12" t="s">
        <v>19</v>
      </c>
      <c r="AG22" s="54" t="s">
        <v>19</v>
      </c>
      <c r="AH22" s="51" t="s">
        <v>19</v>
      </c>
      <c r="AI22" s="11" t="s">
        <v>19</v>
      </c>
      <c r="AJ22" s="12" t="s">
        <v>19</v>
      </c>
    </row>
    <row r="23" spans="1:36" s="13" customFormat="1" ht="30" customHeight="1" x14ac:dyDescent="0.25">
      <c r="A23" s="9" t="s">
        <v>56</v>
      </c>
      <c r="B23" s="9" t="s">
        <v>63</v>
      </c>
      <c r="C23" s="9" t="s">
        <v>52</v>
      </c>
      <c r="D23" s="9"/>
      <c r="E23" s="9"/>
      <c r="F23" s="10" t="s">
        <v>19</v>
      </c>
      <c r="G23" s="11" t="s">
        <v>19</v>
      </c>
      <c r="H23" s="12" t="s">
        <v>19</v>
      </c>
      <c r="I23" s="12" t="s">
        <v>19</v>
      </c>
      <c r="J23" s="12" t="s">
        <v>19</v>
      </c>
      <c r="K23" s="12" t="s">
        <v>19</v>
      </c>
      <c r="L23" s="12" t="s">
        <v>19</v>
      </c>
      <c r="M23" s="10" t="s">
        <v>19</v>
      </c>
      <c r="N23" s="11" t="s">
        <v>19</v>
      </c>
      <c r="O23" s="12" t="s">
        <v>19</v>
      </c>
      <c r="P23" s="12" t="s">
        <v>19</v>
      </c>
      <c r="Q23" s="12" t="s">
        <v>19</v>
      </c>
      <c r="R23" s="12" t="s">
        <v>19</v>
      </c>
      <c r="S23" s="27" t="s">
        <v>19</v>
      </c>
      <c r="T23" s="39" t="s">
        <v>19</v>
      </c>
      <c r="U23" s="11" t="s">
        <v>19</v>
      </c>
      <c r="V23" s="12" t="s">
        <v>19</v>
      </c>
      <c r="W23" s="12" t="s">
        <v>19</v>
      </c>
      <c r="X23" s="12" t="s">
        <v>19</v>
      </c>
      <c r="Y23" s="12" t="s">
        <v>19</v>
      </c>
      <c r="Z23" s="40" t="s">
        <v>19</v>
      </c>
      <c r="AA23" s="39" t="s">
        <v>58</v>
      </c>
      <c r="AB23" s="11" t="s">
        <v>19</v>
      </c>
      <c r="AC23" s="12" t="s">
        <v>19</v>
      </c>
      <c r="AD23" s="12" t="s">
        <v>19</v>
      </c>
      <c r="AE23" s="12" t="s">
        <v>19</v>
      </c>
      <c r="AF23" s="12" t="s">
        <v>19</v>
      </c>
      <c r="AG23" s="54" t="s">
        <v>19</v>
      </c>
      <c r="AH23" s="51" t="s">
        <v>19</v>
      </c>
      <c r="AI23" s="11" t="s">
        <v>19</v>
      </c>
      <c r="AJ23" s="12" t="s">
        <v>19</v>
      </c>
    </row>
    <row r="24" spans="1:36" s="13" customFormat="1" ht="30" customHeight="1" x14ac:dyDescent="0.25">
      <c r="A24" s="9" t="s">
        <v>56</v>
      </c>
      <c r="B24" s="9" t="s">
        <v>64</v>
      </c>
      <c r="C24" s="9" t="s">
        <v>65</v>
      </c>
      <c r="D24" s="9"/>
      <c r="E24" s="9"/>
      <c r="F24" s="10" t="s">
        <v>19</v>
      </c>
      <c r="G24" s="11" t="s">
        <v>19</v>
      </c>
      <c r="H24" s="12" t="s">
        <v>19</v>
      </c>
      <c r="I24" s="12" t="s">
        <v>19</v>
      </c>
      <c r="J24" s="12" t="s">
        <v>19</v>
      </c>
      <c r="K24" s="12" t="s">
        <v>19</v>
      </c>
      <c r="L24" s="12" t="s">
        <v>19</v>
      </c>
      <c r="M24" s="10" t="s">
        <v>19</v>
      </c>
      <c r="N24" s="11" t="s">
        <v>19</v>
      </c>
      <c r="O24" s="12" t="s">
        <v>19</v>
      </c>
      <c r="P24" s="12" t="s">
        <v>19</v>
      </c>
      <c r="Q24" s="12" t="s">
        <v>19</v>
      </c>
      <c r="R24" s="12" t="s">
        <v>19</v>
      </c>
      <c r="S24" s="27" t="s">
        <v>19</v>
      </c>
      <c r="T24" s="39" t="s">
        <v>19</v>
      </c>
      <c r="U24" s="11" t="s">
        <v>19</v>
      </c>
      <c r="V24" s="12" t="s">
        <v>14</v>
      </c>
      <c r="W24" s="12" t="s">
        <v>14</v>
      </c>
      <c r="X24" s="12" t="s">
        <v>19</v>
      </c>
      <c r="Y24" s="12" t="s">
        <v>19</v>
      </c>
      <c r="Z24" s="40" t="s">
        <v>19</v>
      </c>
      <c r="AA24" s="39" t="s">
        <v>19</v>
      </c>
      <c r="AB24" s="11" t="s">
        <v>19</v>
      </c>
      <c r="AC24" s="12" t="s">
        <v>19</v>
      </c>
      <c r="AD24" s="12" t="s">
        <v>19</v>
      </c>
      <c r="AE24" s="12" t="s">
        <v>19</v>
      </c>
      <c r="AF24" s="12" t="s">
        <v>19</v>
      </c>
      <c r="AG24" s="54" t="s">
        <v>19</v>
      </c>
      <c r="AH24" s="51" t="s">
        <v>19</v>
      </c>
      <c r="AI24" s="11" t="s">
        <v>19</v>
      </c>
      <c r="AJ24" s="12" t="s">
        <v>19</v>
      </c>
    </row>
    <row r="25" spans="1:36" s="13" customFormat="1" ht="30" customHeight="1" x14ac:dyDescent="0.25">
      <c r="A25" s="9" t="s">
        <v>56</v>
      </c>
      <c r="B25" s="9" t="s">
        <v>64</v>
      </c>
      <c r="C25" s="9" t="s">
        <v>66</v>
      </c>
      <c r="D25" s="9"/>
      <c r="E25" s="9"/>
      <c r="F25" s="10" t="s">
        <v>19</v>
      </c>
      <c r="G25" s="11" t="s">
        <v>19</v>
      </c>
      <c r="H25" s="12" t="s">
        <v>19</v>
      </c>
      <c r="I25" s="12" t="s">
        <v>19</v>
      </c>
      <c r="J25" s="12" t="s">
        <v>19</v>
      </c>
      <c r="K25" s="12" t="s">
        <v>19</v>
      </c>
      <c r="L25" s="12" t="s">
        <v>19</v>
      </c>
      <c r="M25" s="10" t="s">
        <v>19</v>
      </c>
      <c r="N25" s="11" t="s">
        <v>19</v>
      </c>
      <c r="O25" s="12" t="s">
        <v>19</v>
      </c>
      <c r="P25" s="12" t="s">
        <v>19</v>
      </c>
      <c r="Q25" s="12" t="s">
        <v>19</v>
      </c>
      <c r="R25" s="12" t="s">
        <v>19</v>
      </c>
      <c r="S25" s="27" t="s">
        <v>19</v>
      </c>
      <c r="T25" s="39" t="s">
        <v>19</v>
      </c>
      <c r="U25" s="11" t="s">
        <v>19</v>
      </c>
      <c r="V25" s="12" t="s">
        <v>19</v>
      </c>
      <c r="W25" s="12" t="s">
        <v>19</v>
      </c>
      <c r="X25" s="12" t="s">
        <v>14</v>
      </c>
      <c r="Y25" s="12" t="s">
        <v>14</v>
      </c>
      <c r="Z25" s="40" t="s">
        <v>19</v>
      </c>
      <c r="AA25" s="39" t="s">
        <v>19</v>
      </c>
      <c r="AB25" s="11" t="s">
        <v>19</v>
      </c>
      <c r="AC25" s="12" t="s">
        <v>19</v>
      </c>
      <c r="AD25" s="12" t="s">
        <v>19</v>
      </c>
      <c r="AE25" s="12" t="s">
        <v>19</v>
      </c>
      <c r="AF25" s="12" t="s">
        <v>19</v>
      </c>
      <c r="AG25" s="54" t="s">
        <v>19</v>
      </c>
      <c r="AH25" s="51" t="s">
        <v>19</v>
      </c>
      <c r="AI25" s="11" t="s">
        <v>19</v>
      </c>
      <c r="AJ25" s="12" t="s">
        <v>19</v>
      </c>
    </row>
    <row r="26" spans="1:36" s="13" customFormat="1" ht="30" customHeight="1" x14ac:dyDescent="0.25">
      <c r="A26" s="9" t="s">
        <v>56</v>
      </c>
      <c r="B26" s="9" t="s">
        <v>64</v>
      </c>
      <c r="C26" s="9" t="s">
        <v>67</v>
      </c>
      <c r="D26" s="9"/>
      <c r="E26" s="9"/>
      <c r="F26" s="10" t="s">
        <v>19</v>
      </c>
      <c r="G26" s="11" t="s">
        <v>19</v>
      </c>
      <c r="H26" s="12" t="s">
        <v>19</v>
      </c>
      <c r="I26" s="12" t="s">
        <v>19</v>
      </c>
      <c r="J26" s="12" t="s">
        <v>19</v>
      </c>
      <c r="K26" s="12" t="s">
        <v>19</v>
      </c>
      <c r="L26" s="12" t="s">
        <v>19</v>
      </c>
      <c r="M26" s="10" t="s">
        <v>19</v>
      </c>
      <c r="N26" s="11" t="s">
        <v>19</v>
      </c>
      <c r="O26" s="12" t="s">
        <v>19</v>
      </c>
      <c r="P26" s="12" t="s">
        <v>19</v>
      </c>
      <c r="Q26" s="12" t="s">
        <v>19</v>
      </c>
      <c r="R26" s="12" t="s">
        <v>19</v>
      </c>
      <c r="S26" s="27" t="s">
        <v>19</v>
      </c>
      <c r="T26" s="39" t="s">
        <v>19</v>
      </c>
      <c r="U26" s="11" t="s">
        <v>19</v>
      </c>
      <c r="V26" s="12" t="s">
        <v>19</v>
      </c>
      <c r="W26" s="12" t="s">
        <v>19</v>
      </c>
      <c r="X26" s="12" t="s">
        <v>19</v>
      </c>
      <c r="Y26" s="12" t="s">
        <v>19</v>
      </c>
      <c r="Z26" s="40" t="s">
        <v>14</v>
      </c>
      <c r="AA26" s="39" t="s">
        <v>14</v>
      </c>
      <c r="AB26" s="11" t="s">
        <v>19</v>
      </c>
      <c r="AC26" s="12" t="s">
        <v>19</v>
      </c>
      <c r="AD26" s="12" t="s">
        <v>19</v>
      </c>
      <c r="AE26" s="12" t="s">
        <v>19</v>
      </c>
      <c r="AF26" s="12" t="s">
        <v>19</v>
      </c>
      <c r="AG26" s="54" t="s">
        <v>19</v>
      </c>
      <c r="AH26" s="51" t="s">
        <v>19</v>
      </c>
      <c r="AI26" s="11" t="s">
        <v>19</v>
      </c>
      <c r="AJ26" s="12" t="s">
        <v>19</v>
      </c>
    </row>
    <row r="27" spans="1:36" s="13" customFormat="1" ht="30" customHeight="1" x14ac:dyDescent="0.25">
      <c r="A27" s="9" t="s">
        <v>68</v>
      </c>
      <c r="B27" s="9" t="s">
        <v>69</v>
      </c>
      <c r="C27" s="9" t="s">
        <v>23</v>
      </c>
      <c r="D27" s="9"/>
      <c r="E27" s="9"/>
      <c r="F27" s="10" t="s">
        <v>19</v>
      </c>
      <c r="G27" s="11" t="s">
        <v>19</v>
      </c>
      <c r="H27" s="12" t="s">
        <v>19</v>
      </c>
      <c r="I27" s="12" t="s">
        <v>19</v>
      </c>
      <c r="J27" s="12" t="s">
        <v>19</v>
      </c>
      <c r="K27" s="12" t="s">
        <v>19</v>
      </c>
      <c r="L27" s="12" t="s">
        <v>19</v>
      </c>
      <c r="M27" s="10" t="s">
        <v>19</v>
      </c>
      <c r="N27" s="11" t="s">
        <v>19</v>
      </c>
      <c r="O27" s="12" t="s">
        <v>19</v>
      </c>
      <c r="P27" s="12" t="s">
        <v>19</v>
      </c>
      <c r="Q27" s="12" t="s">
        <v>19</v>
      </c>
      <c r="R27" s="12" t="s">
        <v>19</v>
      </c>
      <c r="S27" s="27" t="s">
        <v>19</v>
      </c>
      <c r="T27" s="39" t="s">
        <v>19</v>
      </c>
      <c r="U27" s="11" t="s">
        <v>70</v>
      </c>
      <c r="V27" s="12" t="s">
        <v>19</v>
      </c>
      <c r="W27" s="12" t="s">
        <v>19</v>
      </c>
      <c r="X27" s="12" t="s">
        <v>19</v>
      </c>
      <c r="Y27" s="12" t="s">
        <v>19</v>
      </c>
      <c r="Z27" s="40" t="s">
        <v>19</v>
      </c>
      <c r="AA27" s="39" t="s">
        <v>19</v>
      </c>
      <c r="AB27" s="11" t="s">
        <v>19</v>
      </c>
      <c r="AC27" s="12" t="s">
        <v>19</v>
      </c>
      <c r="AD27" s="12" t="s">
        <v>19</v>
      </c>
      <c r="AE27" s="12" t="s">
        <v>19</v>
      </c>
      <c r="AF27" s="12" t="s">
        <v>19</v>
      </c>
      <c r="AG27" s="54" t="s">
        <v>19</v>
      </c>
      <c r="AH27" s="51" t="s">
        <v>19</v>
      </c>
      <c r="AI27" s="11" t="s">
        <v>19</v>
      </c>
      <c r="AJ27" s="12" t="s">
        <v>19</v>
      </c>
    </row>
    <row r="28" spans="1:36" s="13" customFormat="1" ht="30" customHeight="1" x14ac:dyDescent="0.25">
      <c r="A28" s="9" t="s">
        <v>68</v>
      </c>
      <c r="B28" s="9" t="s">
        <v>69</v>
      </c>
      <c r="C28" s="9" t="s">
        <v>49</v>
      </c>
      <c r="D28" s="9"/>
      <c r="E28" s="9"/>
      <c r="F28" s="10" t="s">
        <v>19</v>
      </c>
      <c r="G28" s="11" t="s">
        <v>19</v>
      </c>
      <c r="H28" s="12" t="s">
        <v>19</v>
      </c>
      <c r="I28" s="12" t="s">
        <v>19</v>
      </c>
      <c r="J28" s="12" t="s">
        <v>19</v>
      </c>
      <c r="K28" s="12" t="s">
        <v>19</v>
      </c>
      <c r="L28" s="12" t="s">
        <v>19</v>
      </c>
      <c r="M28" s="10" t="s">
        <v>19</v>
      </c>
      <c r="N28" s="11" t="s">
        <v>19</v>
      </c>
      <c r="O28" s="12" t="s">
        <v>19</v>
      </c>
      <c r="P28" s="12" t="s">
        <v>19</v>
      </c>
      <c r="Q28" s="12" t="s">
        <v>19</v>
      </c>
      <c r="R28" s="12" t="s">
        <v>19</v>
      </c>
      <c r="S28" s="27" t="s">
        <v>19</v>
      </c>
      <c r="T28" s="39" t="s">
        <v>19</v>
      </c>
      <c r="U28" s="11" t="s">
        <v>19</v>
      </c>
      <c r="V28" s="12" t="s">
        <v>19</v>
      </c>
      <c r="W28" s="12" t="s">
        <v>19</v>
      </c>
      <c r="X28" s="12" t="s">
        <v>19</v>
      </c>
      <c r="Y28" s="12" t="s">
        <v>19</v>
      </c>
      <c r="Z28" s="40" t="s">
        <v>19</v>
      </c>
      <c r="AA28" s="39" t="s">
        <v>71</v>
      </c>
      <c r="AB28" s="11" t="s">
        <v>72</v>
      </c>
      <c r="AC28" s="12" t="s">
        <v>19</v>
      </c>
      <c r="AD28" s="12" t="s">
        <v>19</v>
      </c>
      <c r="AE28" s="12" t="s">
        <v>19</v>
      </c>
      <c r="AF28" s="12" t="s">
        <v>19</v>
      </c>
      <c r="AG28" s="54" t="s">
        <v>19</v>
      </c>
      <c r="AH28" s="51" t="s">
        <v>19</v>
      </c>
      <c r="AI28" s="11" t="s">
        <v>19</v>
      </c>
      <c r="AJ28" s="12" t="s">
        <v>19</v>
      </c>
    </row>
    <row r="29" spans="1:36" s="13" customFormat="1" ht="30" customHeight="1" x14ac:dyDescent="0.25">
      <c r="A29" s="9" t="s">
        <v>68</v>
      </c>
      <c r="B29" s="9" t="s">
        <v>73</v>
      </c>
      <c r="C29" s="9" t="s">
        <v>23</v>
      </c>
      <c r="D29" s="9"/>
      <c r="E29" s="9"/>
      <c r="F29" s="10" t="s">
        <v>19</v>
      </c>
      <c r="G29" s="11" t="s">
        <v>19</v>
      </c>
      <c r="H29" s="12" t="s">
        <v>19</v>
      </c>
      <c r="I29" s="12" t="s">
        <v>19</v>
      </c>
      <c r="J29" s="12" t="s">
        <v>19</v>
      </c>
      <c r="K29" s="12" t="s">
        <v>19</v>
      </c>
      <c r="L29" s="12" t="s">
        <v>19</v>
      </c>
      <c r="M29" s="10" t="s">
        <v>19</v>
      </c>
      <c r="N29" s="11" t="s">
        <v>19</v>
      </c>
      <c r="O29" s="12" t="s">
        <v>19</v>
      </c>
      <c r="P29" s="12" t="s">
        <v>19</v>
      </c>
      <c r="Q29" s="12" t="s">
        <v>19</v>
      </c>
      <c r="R29" s="12" t="s">
        <v>19</v>
      </c>
      <c r="S29" s="27" t="s">
        <v>19</v>
      </c>
      <c r="T29" s="39" t="s">
        <v>19</v>
      </c>
      <c r="U29" s="11" t="s">
        <v>74</v>
      </c>
      <c r="V29" s="12" t="s">
        <v>19</v>
      </c>
      <c r="W29" s="12" t="s">
        <v>19</v>
      </c>
      <c r="X29" s="12" t="s">
        <v>19</v>
      </c>
      <c r="Y29" s="12" t="s">
        <v>19</v>
      </c>
      <c r="Z29" s="40" t="s">
        <v>19</v>
      </c>
      <c r="AA29" s="39" t="s">
        <v>19</v>
      </c>
      <c r="AB29" s="11" t="s">
        <v>19</v>
      </c>
      <c r="AC29" s="12" t="s">
        <v>74</v>
      </c>
      <c r="AD29" s="12" t="s">
        <v>19</v>
      </c>
      <c r="AE29" s="12" t="s">
        <v>19</v>
      </c>
      <c r="AF29" s="12" t="s">
        <v>19</v>
      </c>
      <c r="AG29" s="54" t="s">
        <v>19</v>
      </c>
      <c r="AH29" s="51" t="s">
        <v>19</v>
      </c>
      <c r="AI29" s="11" t="s">
        <v>19</v>
      </c>
      <c r="AJ29" s="12" t="s">
        <v>19</v>
      </c>
    </row>
    <row r="30" spans="1:36" s="13" customFormat="1" ht="30" customHeight="1" x14ac:dyDescent="0.25">
      <c r="A30" s="9" t="s">
        <v>68</v>
      </c>
      <c r="B30" s="9" t="s">
        <v>73</v>
      </c>
      <c r="C30" s="9" t="s">
        <v>52</v>
      </c>
      <c r="D30" s="9"/>
      <c r="E30" s="9"/>
      <c r="F30" s="10" t="s">
        <v>19</v>
      </c>
      <c r="G30" s="11" t="s">
        <v>19</v>
      </c>
      <c r="H30" s="12" t="s">
        <v>19</v>
      </c>
      <c r="I30" s="12" t="s">
        <v>19</v>
      </c>
      <c r="J30" s="12" t="s">
        <v>19</v>
      </c>
      <c r="K30" s="12" t="s">
        <v>19</v>
      </c>
      <c r="L30" s="12" t="s">
        <v>19</v>
      </c>
      <c r="M30" s="10" t="s">
        <v>19</v>
      </c>
      <c r="N30" s="11" t="s">
        <v>19</v>
      </c>
      <c r="O30" s="12" t="s">
        <v>19</v>
      </c>
      <c r="P30" s="12" t="s">
        <v>19</v>
      </c>
      <c r="Q30" s="12" t="s">
        <v>19</v>
      </c>
      <c r="R30" s="12" t="s">
        <v>19</v>
      </c>
      <c r="S30" s="27" t="s">
        <v>19</v>
      </c>
      <c r="T30" s="39" t="s">
        <v>19</v>
      </c>
      <c r="U30" s="11" t="s">
        <v>19</v>
      </c>
      <c r="V30" s="12" t="s">
        <v>19</v>
      </c>
      <c r="W30" s="12" t="s">
        <v>19</v>
      </c>
      <c r="X30" s="12" t="s">
        <v>71</v>
      </c>
      <c r="Y30" s="12" t="s">
        <v>72</v>
      </c>
      <c r="Z30" s="40" t="s">
        <v>19</v>
      </c>
      <c r="AA30" s="39" t="s">
        <v>19</v>
      </c>
      <c r="AB30" s="11" t="s">
        <v>19</v>
      </c>
      <c r="AC30" s="12" t="s">
        <v>19</v>
      </c>
      <c r="AD30" s="12" t="s">
        <v>19</v>
      </c>
      <c r="AE30" s="12" t="s">
        <v>19</v>
      </c>
      <c r="AF30" s="12" t="s">
        <v>19</v>
      </c>
      <c r="AG30" s="54" t="s">
        <v>19</v>
      </c>
      <c r="AH30" s="51" t="s">
        <v>19</v>
      </c>
      <c r="AI30" s="11" t="s">
        <v>19</v>
      </c>
      <c r="AJ30" s="12" t="s">
        <v>19</v>
      </c>
    </row>
    <row r="31" spans="1:36" s="13" customFormat="1" ht="30" customHeight="1" x14ac:dyDescent="0.25">
      <c r="A31" s="9" t="s">
        <v>75</v>
      </c>
      <c r="B31" s="9" t="s">
        <v>76</v>
      </c>
      <c r="C31" s="9" t="s">
        <v>52</v>
      </c>
      <c r="D31" s="9"/>
      <c r="E31" s="9"/>
      <c r="F31" s="10" t="s">
        <v>77</v>
      </c>
      <c r="G31" s="11" t="s">
        <v>19</v>
      </c>
      <c r="H31" s="12" t="s">
        <v>19</v>
      </c>
      <c r="I31" s="12" t="s">
        <v>19</v>
      </c>
      <c r="J31" s="12" t="s">
        <v>19</v>
      </c>
      <c r="K31" s="12" t="s">
        <v>19</v>
      </c>
      <c r="L31" s="12" t="s">
        <v>19</v>
      </c>
      <c r="M31" s="10" t="s">
        <v>19</v>
      </c>
      <c r="N31" s="11" t="s">
        <v>19</v>
      </c>
      <c r="O31" s="12" t="s">
        <v>19</v>
      </c>
      <c r="P31" s="12" t="s">
        <v>19</v>
      </c>
      <c r="Q31" s="12" t="s">
        <v>19</v>
      </c>
      <c r="R31" s="12" t="s">
        <v>19</v>
      </c>
      <c r="S31" s="27" t="s">
        <v>19</v>
      </c>
      <c r="T31" s="39" t="s">
        <v>19</v>
      </c>
      <c r="U31" s="11" t="s">
        <v>19</v>
      </c>
      <c r="V31" s="12" t="s">
        <v>19</v>
      </c>
      <c r="W31" s="12" t="s">
        <v>19</v>
      </c>
      <c r="X31" s="12" t="s">
        <v>19</v>
      </c>
      <c r="Y31" s="12" t="s">
        <v>19</v>
      </c>
      <c r="Z31" s="40" t="s">
        <v>19</v>
      </c>
      <c r="AA31" s="39" t="s">
        <v>19</v>
      </c>
      <c r="AB31" s="11" t="s">
        <v>19</v>
      </c>
      <c r="AC31" s="12" t="s">
        <v>19</v>
      </c>
      <c r="AD31" s="12" t="s">
        <v>19</v>
      </c>
      <c r="AE31" s="12" t="s">
        <v>19</v>
      </c>
      <c r="AF31" s="12" t="s">
        <v>19</v>
      </c>
      <c r="AG31" s="54" t="s">
        <v>19</v>
      </c>
      <c r="AH31" s="51" t="s">
        <v>19</v>
      </c>
      <c r="AI31" s="11" t="s">
        <v>19</v>
      </c>
      <c r="AJ31" s="12" t="s">
        <v>19</v>
      </c>
    </row>
    <row r="32" spans="1:36" s="13" customFormat="1" ht="30" customHeight="1" x14ac:dyDescent="0.25">
      <c r="A32" s="9" t="s">
        <v>75</v>
      </c>
      <c r="B32" s="9" t="s">
        <v>76</v>
      </c>
      <c r="C32" s="9" t="s">
        <v>49</v>
      </c>
      <c r="D32" s="9"/>
      <c r="E32" s="9"/>
      <c r="F32" s="10" t="s">
        <v>19</v>
      </c>
      <c r="G32" s="11" t="s">
        <v>77</v>
      </c>
      <c r="H32" s="12" t="s">
        <v>19</v>
      </c>
      <c r="I32" s="12" t="s">
        <v>19</v>
      </c>
      <c r="J32" s="12" t="s">
        <v>19</v>
      </c>
      <c r="K32" s="12" t="s">
        <v>19</v>
      </c>
      <c r="L32" s="12" t="s">
        <v>19</v>
      </c>
      <c r="M32" s="10" t="s">
        <v>19</v>
      </c>
      <c r="N32" s="11" t="s">
        <v>19</v>
      </c>
      <c r="O32" s="12" t="s">
        <v>19</v>
      </c>
      <c r="P32" s="12" t="s">
        <v>19</v>
      </c>
      <c r="Q32" s="12" t="s">
        <v>19</v>
      </c>
      <c r="R32" s="12" t="s">
        <v>19</v>
      </c>
      <c r="S32" s="27" t="s">
        <v>19</v>
      </c>
      <c r="T32" s="39" t="s">
        <v>19</v>
      </c>
      <c r="U32" s="11" t="s">
        <v>19</v>
      </c>
      <c r="V32" s="12" t="s">
        <v>19</v>
      </c>
      <c r="W32" s="12" t="s">
        <v>19</v>
      </c>
      <c r="X32" s="12" t="s">
        <v>19</v>
      </c>
      <c r="Y32" s="12" t="s">
        <v>19</v>
      </c>
      <c r="Z32" s="40" t="s">
        <v>19</v>
      </c>
      <c r="AA32" s="39" t="s">
        <v>19</v>
      </c>
      <c r="AB32" s="11" t="s">
        <v>19</v>
      </c>
      <c r="AC32" s="12" t="s">
        <v>19</v>
      </c>
      <c r="AD32" s="12" t="s">
        <v>19</v>
      </c>
      <c r="AE32" s="12" t="s">
        <v>19</v>
      </c>
      <c r="AF32" s="12" t="s">
        <v>19</v>
      </c>
      <c r="AG32" s="54" t="s">
        <v>19</v>
      </c>
      <c r="AH32" s="51" t="s">
        <v>19</v>
      </c>
      <c r="AI32" s="11" t="s">
        <v>19</v>
      </c>
      <c r="AJ32" s="12" t="s">
        <v>19</v>
      </c>
    </row>
    <row r="33" spans="1:36" s="13" customFormat="1" ht="30" customHeight="1" x14ac:dyDescent="0.25">
      <c r="A33" s="9" t="s">
        <v>75</v>
      </c>
      <c r="B33" s="9" t="s">
        <v>76</v>
      </c>
      <c r="C33" s="9" t="s">
        <v>60</v>
      </c>
      <c r="D33" s="9"/>
      <c r="E33" s="9"/>
      <c r="F33" s="10" t="s">
        <v>19</v>
      </c>
      <c r="G33" s="11" t="s">
        <v>19</v>
      </c>
      <c r="H33" s="12" t="s">
        <v>77</v>
      </c>
      <c r="I33" s="12" t="s">
        <v>19</v>
      </c>
      <c r="J33" s="12" t="s">
        <v>19</v>
      </c>
      <c r="K33" s="12" t="s">
        <v>19</v>
      </c>
      <c r="L33" s="12" t="s">
        <v>19</v>
      </c>
      <c r="M33" s="10" t="s">
        <v>19</v>
      </c>
      <c r="N33" s="11" t="s">
        <v>19</v>
      </c>
      <c r="O33" s="12" t="s">
        <v>19</v>
      </c>
      <c r="P33" s="12" t="s">
        <v>19</v>
      </c>
      <c r="Q33" s="12" t="s">
        <v>19</v>
      </c>
      <c r="R33" s="12" t="s">
        <v>19</v>
      </c>
      <c r="S33" s="27" t="s">
        <v>19</v>
      </c>
      <c r="T33" s="39" t="s">
        <v>19</v>
      </c>
      <c r="U33" s="11" t="s">
        <v>19</v>
      </c>
      <c r="V33" s="12" t="s">
        <v>19</v>
      </c>
      <c r="W33" s="12" t="s">
        <v>19</v>
      </c>
      <c r="X33" s="12" t="s">
        <v>19</v>
      </c>
      <c r="Y33" s="12" t="s">
        <v>19</v>
      </c>
      <c r="Z33" s="40" t="s">
        <v>19</v>
      </c>
      <c r="AA33" s="39" t="s">
        <v>19</v>
      </c>
      <c r="AB33" s="11" t="s">
        <v>19</v>
      </c>
      <c r="AC33" s="12" t="s">
        <v>19</v>
      </c>
      <c r="AD33" s="12" t="s">
        <v>19</v>
      </c>
      <c r="AE33" s="12" t="s">
        <v>19</v>
      </c>
      <c r="AF33" s="12" t="s">
        <v>19</v>
      </c>
      <c r="AG33" s="54" t="s">
        <v>19</v>
      </c>
      <c r="AH33" s="51" t="s">
        <v>19</v>
      </c>
      <c r="AI33" s="11" t="s">
        <v>19</v>
      </c>
      <c r="AJ33" s="12" t="s">
        <v>19</v>
      </c>
    </row>
    <row r="34" spans="1:36" s="13" customFormat="1" ht="30" customHeight="1" x14ac:dyDescent="0.25">
      <c r="A34" s="9" t="s">
        <v>75</v>
      </c>
      <c r="B34" s="9" t="s">
        <v>76</v>
      </c>
      <c r="C34" s="9" t="s">
        <v>78</v>
      </c>
      <c r="D34" s="9"/>
      <c r="E34" s="9"/>
      <c r="F34" s="10" t="s">
        <v>19</v>
      </c>
      <c r="G34" s="11" t="s">
        <v>19</v>
      </c>
      <c r="H34" s="12" t="s">
        <v>19</v>
      </c>
      <c r="I34" s="12" t="s">
        <v>19</v>
      </c>
      <c r="J34" s="12" t="s">
        <v>19</v>
      </c>
      <c r="K34" s="12" t="s">
        <v>19</v>
      </c>
      <c r="L34" s="12" t="s">
        <v>19</v>
      </c>
      <c r="M34" s="10" t="s">
        <v>19</v>
      </c>
      <c r="N34" s="11" t="s">
        <v>19</v>
      </c>
      <c r="O34" s="12" t="s">
        <v>19</v>
      </c>
      <c r="P34" s="12" t="s">
        <v>19</v>
      </c>
      <c r="Q34" s="12" t="s">
        <v>19</v>
      </c>
      <c r="R34" s="12" t="s">
        <v>19</v>
      </c>
      <c r="S34" s="27" t="s">
        <v>19</v>
      </c>
      <c r="T34" s="39" t="s">
        <v>19</v>
      </c>
      <c r="U34" s="11" t="s">
        <v>77</v>
      </c>
      <c r="V34" s="12" t="s">
        <v>19</v>
      </c>
      <c r="W34" s="12" t="s">
        <v>19</v>
      </c>
      <c r="X34" s="12" t="s">
        <v>19</v>
      </c>
      <c r="Y34" s="12" t="s">
        <v>19</v>
      </c>
      <c r="Z34" s="40" t="s">
        <v>19</v>
      </c>
      <c r="AA34" s="39" t="s">
        <v>19</v>
      </c>
      <c r="AB34" s="11" t="s">
        <v>19</v>
      </c>
      <c r="AC34" s="12" t="s">
        <v>19</v>
      </c>
      <c r="AD34" s="12" t="s">
        <v>19</v>
      </c>
      <c r="AE34" s="12" t="s">
        <v>19</v>
      </c>
      <c r="AF34" s="12" t="s">
        <v>19</v>
      </c>
      <c r="AG34" s="54" t="s">
        <v>19</v>
      </c>
      <c r="AH34" s="51" t="s">
        <v>19</v>
      </c>
      <c r="AI34" s="11" t="s">
        <v>19</v>
      </c>
      <c r="AJ34" s="12" t="s">
        <v>19</v>
      </c>
    </row>
    <row r="35" spans="1:36" s="13" customFormat="1" ht="30" customHeight="1" x14ac:dyDescent="0.25">
      <c r="A35" s="9" t="s">
        <v>79</v>
      </c>
      <c r="B35" s="9" t="s">
        <v>80</v>
      </c>
      <c r="C35" s="9" t="s">
        <v>81</v>
      </c>
      <c r="D35" s="9"/>
      <c r="E35" s="9"/>
      <c r="F35" s="10" t="s">
        <v>19</v>
      </c>
      <c r="G35" s="11" t="s">
        <v>19</v>
      </c>
      <c r="H35" s="12" t="s">
        <v>19</v>
      </c>
      <c r="I35" s="12" t="s">
        <v>19</v>
      </c>
      <c r="J35" s="12" t="s">
        <v>19</v>
      </c>
      <c r="K35" s="12" t="s">
        <v>19</v>
      </c>
      <c r="L35" s="12" t="s">
        <v>19</v>
      </c>
      <c r="M35" s="10" t="s">
        <v>82</v>
      </c>
      <c r="N35" s="11" t="s">
        <v>19</v>
      </c>
      <c r="O35" s="12" t="s">
        <v>19</v>
      </c>
      <c r="P35" s="12" t="s">
        <v>19</v>
      </c>
      <c r="Q35" s="12" t="s">
        <v>19</v>
      </c>
      <c r="R35" s="12" t="s">
        <v>19</v>
      </c>
      <c r="S35" s="27" t="s">
        <v>19</v>
      </c>
      <c r="T35" s="39" t="s">
        <v>19</v>
      </c>
      <c r="U35" s="11" t="s">
        <v>19</v>
      </c>
      <c r="V35" s="12" t="s">
        <v>19</v>
      </c>
      <c r="W35" s="12" t="s">
        <v>19</v>
      </c>
      <c r="X35" s="12" t="s">
        <v>19</v>
      </c>
      <c r="Y35" s="12" t="s">
        <v>19</v>
      </c>
      <c r="Z35" s="40" t="s">
        <v>19</v>
      </c>
      <c r="AA35" s="39" t="s">
        <v>19</v>
      </c>
      <c r="AB35" s="11" t="s">
        <v>19</v>
      </c>
      <c r="AC35" s="12" t="s">
        <v>19</v>
      </c>
      <c r="AD35" s="12" t="s">
        <v>19</v>
      </c>
      <c r="AE35" s="12" t="s">
        <v>19</v>
      </c>
      <c r="AF35" s="12" t="s">
        <v>19</v>
      </c>
      <c r="AG35" s="54" t="s">
        <v>19</v>
      </c>
      <c r="AH35" s="51" t="s">
        <v>19</v>
      </c>
      <c r="AI35" s="11" t="s">
        <v>19</v>
      </c>
      <c r="AJ35" s="12" t="s">
        <v>19</v>
      </c>
    </row>
    <row r="36" spans="1:36" s="13" customFormat="1" ht="30" customHeight="1" x14ac:dyDescent="0.25">
      <c r="A36" s="9" t="s">
        <v>79</v>
      </c>
      <c r="B36" s="9" t="s">
        <v>80</v>
      </c>
      <c r="C36" s="9" t="s">
        <v>83</v>
      </c>
      <c r="D36" s="9"/>
      <c r="E36" s="9"/>
      <c r="F36" s="10" t="s">
        <v>19</v>
      </c>
      <c r="G36" s="11" t="s">
        <v>19</v>
      </c>
      <c r="H36" s="12" t="s">
        <v>19</v>
      </c>
      <c r="I36" s="12" t="s">
        <v>19</v>
      </c>
      <c r="J36" s="12" t="s">
        <v>19</v>
      </c>
      <c r="K36" s="12" t="s">
        <v>19</v>
      </c>
      <c r="L36" s="12" t="s">
        <v>19</v>
      </c>
      <c r="M36" s="10" t="s">
        <v>84</v>
      </c>
      <c r="N36" s="11" t="s">
        <v>19</v>
      </c>
      <c r="O36" s="12" t="s">
        <v>19</v>
      </c>
      <c r="P36" s="12" t="s">
        <v>19</v>
      </c>
      <c r="Q36" s="12" t="s">
        <v>19</v>
      </c>
      <c r="R36" s="12" t="s">
        <v>19</v>
      </c>
      <c r="S36" s="27" t="s">
        <v>19</v>
      </c>
      <c r="T36" s="39" t="s">
        <v>19</v>
      </c>
      <c r="U36" s="11" t="s">
        <v>19</v>
      </c>
      <c r="V36" s="12" t="s">
        <v>19</v>
      </c>
      <c r="W36" s="12" t="s">
        <v>19</v>
      </c>
      <c r="X36" s="12" t="s">
        <v>19</v>
      </c>
      <c r="Y36" s="12" t="s">
        <v>19</v>
      </c>
      <c r="Z36" s="40" t="s">
        <v>19</v>
      </c>
      <c r="AA36" s="39" t="s">
        <v>19</v>
      </c>
      <c r="AB36" s="11" t="s">
        <v>19</v>
      </c>
      <c r="AC36" s="12" t="s">
        <v>19</v>
      </c>
      <c r="AD36" s="12" t="s">
        <v>19</v>
      </c>
      <c r="AE36" s="12" t="s">
        <v>19</v>
      </c>
      <c r="AF36" s="12" t="s">
        <v>19</v>
      </c>
      <c r="AG36" s="54" t="s">
        <v>19</v>
      </c>
      <c r="AH36" s="51" t="s">
        <v>19</v>
      </c>
      <c r="AI36" s="11" t="s">
        <v>19</v>
      </c>
      <c r="AJ36" s="12" t="s">
        <v>19</v>
      </c>
    </row>
    <row r="37" spans="1:36" s="13" customFormat="1" ht="30" customHeight="1" x14ac:dyDescent="0.25">
      <c r="A37" s="9" t="s">
        <v>79</v>
      </c>
      <c r="B37" s="9" t="s">
        <v>80</v>
      </c>
      <c r="C37" s="9" t="s">
        <v>85</v>
      </c>
      <c r="D37" s="9"/>
      <c r="E37" s="9"/>
      <c r="F37" s="10" t="s">
        <v>19</v>
      </c>
      <c r="G37" s="11" t="s">
        <v>19</v>
      </c>
      <c r="H37" s="12" t="s">
        <v>19</v>
      </c>
      <c r="I37" s="12" t="s">
        <v>19</v>
      </c>
      <c r="J37" s="12" t="s">
        <v>19</v>
      </c>
      <c r="K37" s="12" t="s">
        <v>86</v>
      </c>
      <c r="L37" s="12" t="s">
        <v>19</v>
      </c>
      <c r="M37" s="10" t="s">
        <v>19</v>
      </c>
      <c r="N37" s="11" t="s">
        <v>19</v>
      </c>
      <c r="O37" s="12" t="s">
        <v>86</v>
      </c>
      <c r="P37" s="12" t="s">
        <v>19</v>
      </c>
      <c r="Q37" s="12" t="s">
        <v>19</v>
      </c>
      <c r="R37" s="12" t="s">
        <v>19</v>
      </c>
      <c r="S37" s="27" t="s">
        <v>19</v>
      </c>
      <c r="T37" s="39" t="s">
        <v>19</v>
      </c>
      <c r="U37" s="11" t="s">
        <v>19</v>
      </c>
      <c r="V37" s="12" t="s">
        <v>19</v>
      </c>
      <c r="W37" s="12" t="s">
        <v>19</v>
      </c>
      <c r="X37" s="12" t="s">
        <v>19</v>
      </c>
      <c r="Y37" s="12" t="s">
        <v>19</v>
      </c>
      <c r="Z37" s="40" t="s">
        <v>19</v>
      </c>
      <c r="AA37" s="39" t="s">
        <v>19</v>
      </c>
      <c r="AB37" s="11" t="s">
        <v>19</v>
      </c>
      <c r="AC37" s="12" t="s">
        <v>19</v>
      </c>
      <c r="AD37" s="12" t="s">
        <v>19</v>
      </c>
      <c r="AE37" s="12" t="s">
        <v>19</v>
      </c>
      <c r="AF37" s="12" t="s">
        <v>19</v>
      </c>
      <c r="AG37" s="54" t="s">
        <v>19</v>
      </c>
      <c r="AH37" s="51" t="s">
        <v>19</v>
      </c>
      <c r="AI37" s="11" t="s">
        <v>19</v>
      </c>
      <c r="AJ37" s="12" t="s">
        <v>19</v>
      </c>
    </row>
    <row r="38" spans="1:36" s="13" customFormat="1" ht="30" customHeight="1" x14ac:dyDescent="0.25">
      <c r="A38" s="9" t="s">
        <v>79</v>
      </c>
      <c r="B38" s="9" t="s">
        <v>80</v>
      </c>
      <c r="C38" s="9" t="s">
        <v>87</v>
      </c>
      <c r="D38" s="9"/>
      <c r="E38" s="9"/>
      <c r="F38" s="10" t="s">
        <v>19</v>
      </c>
      <c r="G38" s="11" t="s">
        <v>19</v>
      </c>
      <c r="H38" s="12" t="s">
        <v>19</v>
      </c>
      <c r="I38" s="12" t="s">
        <v>19</v>
      </c>
      <c r="J38" s="12" t="s">
        <v>19</v>
      </c>
      <c r="K38" s="12" t="s">
        <v>19</v>
      </c>
      <c r="L38" s="12" t="s">
        <v>19</v>
      </c>
      <c r="M38" s="10" t="s">
        <v>19</v>
      </c>
      <c r="N38" s="11" t="s">
        <v>82</v>
      </c>
      <c r="O38" s="12" t="s">
        <v>19</v>
      </c>
      <c r="P38" s="12" t="s">
        <v>19</v>
      </c>
      <c r="Q38" s="12" t="s">
        <v>19</v>
      </c>
      <c r="R38" s="12" t="s">
        <v>19</v>
      </c>
      <c r="S38" s="27" t="s">
        <v>19</v>
      </c>
      <c r="T38" s="39" t="s">
        <v>19</v>
      </c>
      <c r="U38" s="11" t="s">
        <v>19</v>
      </c>
      <c r="V38" s="12" t="s">
        <v>19</v>
      </c>
      <c r="W38" s="12" t="s">
        <v>19</v>
      </c>
      <c r="X38" s="12" t="s">
        <v>19</v>
      </c>
      <c r="Y38" s="12" t="s">
        <v>19</v>
      </c>
      <c r="Z38" s="40" t="s">
        <v>19</v>
      </c>
      <c r="AA38" s="39" t="s">
        <v>19</v>
      </c>
      <c r="AB38" s="11" t="s">
        <v>19</v>
      </c>
      <c r="AC38" s="12" t="s">
        <v>19</v>
      </c>
      <c r="AD38" s="12" t="s">
        <v>19</v>
      </c>
      <c r="AE38" s="12" t="s">
        <v>19</v>
      </c>
      <c r="AF38" s="12" t="s">
        <v>19</v>
      </c>
      <c r="AG38" s="54" t="s">
        <v>19</v>
      </c>
      <c r="AH38" s="51" t="s">
        <v>19</v>
      </c>
      <c r="AI38" s="11" t="s">
        <v>19</v>
      </c>
      <c r="AJ38" s="12" t="s">
        <v>19</v>
      </c>
    </row>
    <row r="39" spans="1:36" s="13" customFormat="1" ht="30" customHeight="1" x14ac:dyDescent="0.25">
      <c r="A39" s="9" t="s">
        <v>11</v>
      </c>
      <c r="B39" s="9" t="s">
        <v>88</v>
      </c>
      <c r="C39" s="9" t="s">
        <v>52</v>
      </c>
      <c r="D39" s="9"/>
      <c r="E39" s="9"/>
      <c r="F39" s="16" t="s">
        <v>89</v>
      </c>
      <c r="G39" s="16" t="s">
        <v>14</v>
      </c>
      <c r="H39" s="12" t="s">
        <v>19</v>
      </c>
      <c r="I39" s="12" t="s">
        <v>19</v>
      </c>
      <c r="J39" s="14"/>
      <c r="K39" s="14"/>
      <c r="L39" s="12" t="s">
        <v>19</v>
      </c>
      <c r="M39" s="10" t="s">
        <v>19</v>
      </c>
      <c r="N39" s="11" t="s">
        <v>19</v>
      </c>
      <c r="O39" s="12" t="s">
        <v>19</v>
      </c>
      <c r="P39" s="12" t="s">
        <v>19</v>
      </c>
      <c r="Q39" s="12" t="s">
        <v>19</v>
      </c>
      <c r="R39" s="12" t="s">
        <v>19</v>
      </c>
      <c r="S39" s="27" t="s">
        <v>19</v>
      </c>
      <c r="T39" s="39" t="s">
        <v>19</v>
      </c>
      <c r="U39" s="11" t="s">
        <v>19</v>
      </c>
      <c r="V39" s="12" t="s">
        <v>19</v>
      </c>
      <c r="W39" s="12" t="s">
        <v>19</v>
      </c>
      <c r="X39" s="12" t="s">
        <v>19</v>
      </c>
      <c r="Y39" s="12" t="s">
        <v>19</v>
      </c>
      <c r="Z39" s="40" t="s">
        <v>19</v>
      </c>
      <c r="AA39" s="39" t="s">
        <v>19</v>
      </c>
      <c r="AB39" s="11" t="s">
        <v>19</v>
      </c>
      <c r="AC39" s="12" t="s">
        <v>19</v>
      </c>
      <c r="AD39" s="12" t="s">
        <v>19</v>
      </c>
      <c r="AE39" s="12" t="s">
        <v>19</v>
      </c>
      <c r="AF39" s="12" t="s">
        <v>19</v>
      </c>
      <c r="AG39" s="54" t="s">
        <v>19</v>
      </c>
      <c r="AH39" s="51" t="s">
        <v>19</v>
      </c>
      <c r="AI39" s="11" t="s">
        <v>19</v>
      </c>
      <c r="AJ39" s="12" t="s">
        <v>19</v>
      </c>
    </row>
    <row r="40" spans="1:36" s="13" customFormat="1" ht="30" customHeight="1" x14ac:dyDescent="0.25">
      <c r="A40" s="9" t="s">
        <v>11</v>
      </c>
      <c r="B40" s="9" t="s">
        <v>88</v>
      </c>
      <c r="C40" s="9" t="s">
        <v>49</v>
      </c>
      <c r="D40" s="9"/>
      <c r="E40" s="9"/>
      <c r="F40" s="10" t="s">
        <v>19</v>
      </c>
      <c r="G40" s="11" t="s">
        <v>19</v>
      </c>
      <c r="H40" s="12" t="s">
        <v>19</v>
      </c>
      <c r="I40" s="12" t="s">
        <v>19</v>
      </c>
      <c r="J40" s="12" t="s">
        <v>19</v>
      </c>
      <c r="K40" s="12" t="s">
        <v>19</v>
      </c>
      <c r="L40" s="12" t="s">
        <v>19</v>
      </c>
      <c r="M40" s="10" t="s">
        <v>19</v>
      </c>
      <c r="N40" s="11" t="s">
        <v>19</v>
      </c>
      <c r="O40" s="12" t="s">
        <v>19</v>
      </c>
      <c r="P40" s="12" t="s">
        <v>19</v>
      </c>
      <c r="Q40" s="12" t="s">
        <v>19</v>
      </c>
      <c r="R40" s="12" t="s">
        <v>19</v>
      </c>
      <c r="S40" s="27" t="s">
        <v>19</v>
      </c>
      <c r="T40" s="39" t="s">
        <v>19</v>
      </c>
      <c r="U40" s="17" t="s">
        <v>90</v>
      </c>
      <c r="V40" s="12" t="s">
        <v>19</v>
      </c>
      <c r="W40" s="12" t="s">
        <v>19</v>
      </c>
      <c r="X40" s="12" t="s">
        <v>19</v>
      </c>
      <c r="Y40" s="12" t="s">
        <v>19</v>
      </c>
      <c r="Z40" s="40" t="s">
        <v>19</v>
      </c>
      <c r="AA40" s="39" t="s">
        <v>19</v>
      </c>
      <c r="AB40" s="11" t="s">
        <v>19</v>
      </c>
      <c r="AC40" s="12" t="s">
        <v>19</v>
      </c>
      <c r="AD40" s="12" t="s">
        <v>19</v>
      </c>
      <c r="AE40" s="12" t="s">
        <v>19</v>
      </c>
      <c r="AF40" s="12" t="s">
        <v>19</v>
      </c>
      <c r="AG40" s="54" t="s">
        <v>19</v>
      </c>
      <c r="AH40" s="29"/>
      <c r="AI40" s="11" t="s">
        <v>19</v>
      </c>
      <c r="AJ40" s="12" t="s">
        <v>19</v>
      </c>
    </row>
    <row r="41" spans="1:36" s="13" customFormat="1" ht="30" customHeight="1" x14ac:dyDescent="0.25">
      <c r="A41" s="9" t="s">
        <v>11</v>
      </c>
      <c r="B41" s="9" t="s">
        <v>88</v>
      </c>
      <c r="C41" s="9" t="s">
        <v>60</v>
      </c>
      <c r="D41" s="9"/>
      <c r="E41" s="9"/>
      <c r="F41" s="14"/>
      <c r="G41" s="11" t="s">
        <v>19</v>
      </c>
      <c r="H41" s="12"/>
      <c r="I41" s="17"/>
      <c r="J41" s="12" t="s">
        <v>19</v>
      </c>
      <c r="K41" s="19" t="s">
        <v>161</v>
      </c>
      <c r="L41" s="12" t="s">
        <v>19</v>
      </c>
      <c r="M41" s="10" t="s">
        <v>19</v>
      </c>
      <c r="N41" s="11" t="s">
        <v>19</v>
      </c>
      <c r="O41" s="12" t="s">
        <v>19</v>
      </c>
      <c r="P41" s="12" t="s">
        <v>19</v>
      </c>
      <c r="Q41" s="12" t="s">
        <v>19</v>
      </c>
      <c r="R41" s="12" t="s">
        <v>19</v>
      </c>
      <c r="S41" s="27" t="s">
        <v>19</v>
      </c>
      <c r="T41" s="39" t="s">
        <v>19</v>
      </c>
      <c r="U41" s="11" t="s">
        <v>19</v>
      </c>
      <c r="V41" s="12" t="s">
        <v>19</v>
      </c>
      <c r="W41" s="12" t="s">
        <v>19</v>
      </c>
      <c r="X41" s="12" t="s">
        <v>19</v>
      </c>
      <c r="Y41" s="12" t="s">
        <v>19</v>
      </c>
      <c r="Z41" s="40" t="s">
        <v>19</v>
      </c>
      <c r="AA41" s="42" t="s">
        <v>92</v>
      </c>
      <c r="AB41" s="11" t="s">
        <v>19</v>
      </c>
      <c r="AC41" s="12" t="s">
        <v>19</v>
      </c>
      <c r="AD41" s="12" t="s">
        <v>71</v>
      </c>
      <c r="AE41" s="12" t="s">
        <v>14</v>
      </c>
      <c r="AF41" s="12" t="s">
        <v>14</v>
      </c>
      <c r="AG41" s="54" t="s">
        <v>14</v>
      </c>
      <c r="AH41" s="51" t="s">
        <v>14</v>
      </c>
      <c r="AI41" s="11" t="s">
        <v>14</v>
      </c>
      <c r="AJ41" s="12" t="s">
        <v>14</v>
      </c>
    </row>
    <row r="42" spans="1:36" s="13" customFormat="1" ht="30" customHeight="1" x14ac:dyDescent="0.25">
      <c r="A42" s="9" t="s">
        <v>11</v>
      </c>
      <c r="B42" s="9" t="s">
        <v>88</v>
      </c>
      <c r="C42" s="9" t="s">
        <v>78</v>
      </c>
      <c r="D42" s="9"/>
      <c r="E42" s="9"/>
      <c r="F42" s="10" t="s">
        <v>19</v>
      </c>
      <c r="G42" s="11" t="s">
        <v>19</v>
      </c>
      <c r="H42" s="12" t="s">
        <v>19</v>
      </c>
      <c r="I42" s="12" t="s">
        <v>19</v>
      </c>
      <c r="J42" s="12" t="s">
        <v>19</v>
      </c>
      <c r="K42" s="12" t="s">
        <v>19</v>
      </c>
      <c r="L42" s="12" t="s">
        <v>19</v>
      </c>
      <c r="M42" s="16" t="s">
        <v>161</v>
      </c>
      <c r="N42" s="11" t="s">
        <v>19</v>
      </c>
      <c r="O42" s="12" t="s">
        <v>19</v>
      </c>
      <c r="P42" s="12" t="s">
        <v>19</v>
      </c>
      <c r="Q42" s="12" t="s">
        <v>19</v>
      </c>
      <c r="R42" s="12" t="s">
        <v>19</v>
      </c>
      <c r="S42" s="27" t="s">
        <v>19</v>
      </c>
      <c r="T42" s="41" t="s">
        <v>92</v>
      </c>
      <c r="U42" s="11" t="s">
        <v>19</v>
      </c>
      <c r="V42" s="12" t="s">
        <v>19</v>
      </c>
      <c r="W42" s="12" t="s">
        <v>19</v>
      </c>
      <c r="X42" s="12" t="s">
        <v>19</v>
      </c>
      <c r="Y42" s="12" t="s">
        <v>19</v>
      </c>
      <c r="Z42" s="40" t="s">
        <v>19</v>
      </c>
      <c r="AA42" s="39" t="s">
        <v>19</v>
      </c>
      <c r="AB42" s="11" t="s">
        <v>19</v>
      </c>
      <c r="AC42" s="12" t="s">
        <v>19</v>
      </c>
      <c r="AD42" s="12" t="s">
        <v>19</v>
      </c>
      <c r="AE42" s="12" t="s">
        <v>19</v>
      </c>
      <c r="AF42" s="14"/>
      <c r="AG42" s="54" t="s">
        <v>19</v>
      </c>
      <c r="AH42" s="51" t="s">
        <v>19</v>
      </c>
      <c r="AI42" s="11" t="s">
        <v>19</v>
      </c>
      <c r="AJ42" s="12" t="s">
        <v>19</v>
      </c>
    </row>
    <row r="43" spans="1:36" s="13" customFormat="1" ht="30" customHeight="1" x14ac:dyDescent="0.25">
      <c r="A43" s="9" t="s">
        <v>11</v>
      </c>
      <c r="B43" s="9" t="s">
        <v>88</v>
      </c>
      <c r="C43" s="9" t="s">
        <v>91</v>
      </c>
      <c r="D43" s="9"/>
      <c r="E43" s="9"/>
      <c r="F43" s="10" t="s">
        <v>19</v>
      </c>
      <c r="G43" s="11" t="s">
        <v>19</v>
      </c>
      <c r="H43" s="12" t="s">
        <v>19</v>
      </c>
      <c r="I43" s="12" t="s">
        <v>19</v>
      </c>
      <c r="J43" s="12" t="s">
        <v>19</v>
      </c>
      <c r="K43" s="12" t="s">
        <v>19</v>
      </c>
      <c r="L43" s="12" t="s">
        <v>19</v>
      </c>
      <c r="M43" s="10" t="s">
        <v>19</v>
      </c>
      <c r="N43" s="11" t="s">
        <v>92</v>
      </c>
      <c r="O43" s="12" t="s">
        <v>19</v>
      </c>
      <c r="P43" s="12" t="s">
        <v>19</v>
      </c>
      <c r="Q43" s="12" t="s">
        <v>19</v>
      </c>
      <c r="R43" s="12" t="s">
        <v>19</v>
      </c>
      <c r="S43" s="27" t="s">
        <v>19</v>
      </c>
      <c r="T43" s="39" t="s">
        <v>19</v>
      </c>
      <c r="U43" s="11" t="s">
        <v>19</v>
      </c>
      <c r="V43" s="12" t="s">
        <v>19</v>
      </c>
      <c r="W43" s="12" t="s">
        <v>19</v>
      </c>
      <c r="X43" s="12" t="s">
        <v>19</v>
      </c>
      <c r="Y43" s="12" t="s">
        <v>19</v>
      </c>
      <c r="Z43" s="40" t="s">
        <v>19</v>
      </c>
      <c r="AA43" s="39" t="s">
        <v>19</v>
      </c>
      <c r="AB43" s="11" t="s">
        <v>19</v>
      </c>
      <c r="AC43" s="12" t="s">
        <v>19</v>
      </c>
      <c r="AD43" s="12" t="s">
        <v>19</v>
      </c>
      <c r="AE43" s="12" t="s">
        <v>19</v>
      </c>
      <c r="AF43" s="12" t="s">
        <v>19</v>
      </c>
      <c r="AG43" s="54" t="s">
        <v>19</v>
      </c>
      <c r="AH43" s="51" t="s">
        <v>19</v>
      </c>
      <c r="AI43" s="11" t="s">
        <v>19</v>
      </c>
      <c r="AJ43" s="12" t="s">
        <v>19</v>
      </c>
    </row>
    <row r="44" spans="1:36" s="13" customFormat="1" ht="30" customHeight="1" x14ac:dyDescent="0.25">
      <c r="A44" s="9" t="s">
        <v>11</v>
      </c>
      <c r="B44" s="9" t="s">
        <v>88</v>
      </c>
      <c r="C44" s="9" t="s">
        <v>93</v>
      </c>
      <c r="D44" s="9"/>
      <c r="E44" s="9"/>
      <c r="F44" s="10" t="s">
        <v>14</v>
      </c>
      <c r="G44" s="11" t="s">
        <v>14</v>
      </c>
      <c r="H44" s="12" t="s">
        <v>14</v>
      </c>
      <c r="I44" s="12" t="s">
        <v>14</v>
      </c>
      <c r="J44" s="12" t="s">
        <v>14</v>
      </c>
      <c r="K44" s="12" t="s">
        <v>14</v>
      </c>
      <c r="L44" s="12" t="s">
        <v>14</v>
      </c>
      <c r="M44" s="10" t="s">
        <v>14</v>
      </c>
      <c r="N44" s="11" t="s">
        <v>14</v>
      </c>
      <c r="O44" s="12" t="s">
        <v>14</v>
      </c>
      <c r="P44" s="12" t="s">
        <v>14</v>
      </c>
      <c r="Q44" s="12" t="s">
        <v>14</v>
      </c>
      <c r="R44" s="12" t="s">
        <v>14</v>
      </c>
      <c r="S44" s="27" t="s">
        <v>14</v>
      </c>
      <c r="T44" s="39" t="s">
        <v>14</v>
      </c>
      <c r="U44" s="11" t="s">
        <v>14</v>
      </c>
      <c r="V44" s="12" t="s">
        <v>14</v>
      </c>
      <c r="W44" s="12" t="s">
        <v>14</v>
      </c>
      <c r="X44" s="12" t="s">
        <v>14</v>
      </c>
      <c r="Y44" s="12" t="s">
        <v>14</v>
      </c>
      <c r="Z44" s="40" t="s">
        <v>14</v>
      </c>
      <c r="AA44" s="39" t="s">
        <v>14</v>
      </c>
      <c r="AB44" s="11" t="s">
        <v>89</v>
      </c>
      <c r="AC44" s="12" t="s">
        <v>14</v>
      </c>
      <c r="AD44" s="12" t="s">
        <v>19</v>
      </c>
      <c r="AE44" s="12" t="s">
        <v>19</v>
      </c>
      <c r="AF44" s="12" t="s">
        <v>19</v>
      </c>
      <c r="AG44" s="54" t="s">
        <v>19</v>
      </c>
      <c r="AH44" s="51" t="s">
        <v>19</v>
      </c>
      <c r="AI44" s="11" t="s">
        <v>19</v>
      </c>
      <c r="AJ44" s="12" t="s">
        <v>19</v>
      </c>
    </row>
    <row r="45" spans="1:36" s="13" customFormat="1" ht="30" customHeight="1" x14ac:dyDescent="0.25">
      <c r="A45" s="9" t="s">
        <v>11</v>
      </c>
      <c r="B45" s="9" t="s">
        <v>88</v>
      </c>
      <c r="C45" s="9" t="s">
        <v>94</v>
      </c>
      <c r="D45" s="9"/>
      <c r="E45" s="9"/>
      <c r="F45" s="10" t="s">
        <v>19</v>
      </c>
      <c r="G45" s="14"/>
      <c r="H45" s="17"/>
      <c r="I45" s="12" t="s">
        <v>19</v>
      </c>
      <c r="J45" s="19" t="s">
        <v>92</v>
      </c>
      <c r="K45" s="12" t="s">
        <v>19</v>
      </c>
      <c r="L45" s="12" t="s">
        <v>19</v>
      </c>
      <c r="M45" s="10" t="s">
        <v>19</v>
      </c>
      <c r="N45" s="11" t="s">
        <v>19</v>
      </c>
      <c r="O45" s="12" t="s">
        <v>19</v>
      </c>
      <c r="P45" s="12" t="s">
        <v>19</v>
      </c>
      <c r="Q45" s="12" t="s">
        <v>19</v>
      </c>
      <c r="R45" s="12" t="s">
        <v>19</v>
      </c>
      <c r="S45" s="27" t="s">
        <v>19</v>
      </c>
      <c r="T45" s="39" t="s">
        <v>19</v>
      </c>
      <c r="U45" s="11" t="s">
        <v>19</v>
      </c>
      <c r="V45" s="12" t="s">
        <v>19</v>
      </c>
      <c r="W45" s="12" t="s">
        <v>19</v>
      </c>
      <c r="X45" s="12" t="s">
        <v>19</v>
      </c>
      <c r="Y45" s="12" t="s">
        <v>19</v>
      </c>
      <c r="Z45" s="40" t="s">
        <v>19</v>
      </c>
      <c r="AA45" s="39" t="s">
        <v>19</v>
      </c>
      <c r="AB45" s="11" t="s">
        <v>19</v>
      </c>
      <c r="AC45" s="12" t="s">
        <v>19</v>
      </c>
      <c r="AD45" s="12" t="s">
        <v>19</v>
      </c>
      <c r="AE45" s="12" t="s">
        <v>19</v>
      </c>
      <c r="AF45" s="12" t="s">
        <v>19</v>
      </c>
      <c r="AG45" s="54" t="s">
        <v>19</v>
      </c>
      <c r="AH45" s="51" t="s">
        <v>19</v>
      </c>
      <c r="AI45" s="11" t="s">
        <v>19</v>
      </c>
      <c r="AJ45" s="12" t="s">
        <v>19</v>
      </c>
    </row>
    <row r="46" spans="1:36" s="13" customFormat="1" ht="30" customHeight="1" x14ac:dyDescent="0.25">
      <c r="A46" s="9" t="s">
        <v>11</v>
      </c>
      <c r="B46" s="9" t="s">
        <v>95</v>
      </c>
      <c r="C46" s="9" t="s">
        <v>49</v>
      </c>
      <c r="D46" s="9"/>
      <c r="E46" s="9"/>
      <c r="F46" s="10" t="s">
        <v>19</v>
      </c>
      <c r="G46" s="11" t="s">
        <v>19</v>
      </c>
      <c r="H46" s="12" t="s">
        <v>19</v>
      </c>
      <c r="I46" s="12" t="s">
        <v>19</v>
      </c>
      <c r="J46" s="12" t="s">
        <v>19</v>
      </c>
      <c r="K46" s="12" t="s">
        <v>19</v>
      </c>
      <c r="L46" s="12" t="s">
        <v>19</v>
      </c>
      <c r="M46" s="10" t="s">
        <v>19</v>
      </c>
      <c r="N46" s="11" t="s">
        <v>19</v>
      </c>
      <c r="O46" s="12" t="s">
        <v>19</v>
      </c>
      <c r="P46" s="12" t="s">
        <v>19</v>
      </c>
      <c r="Q46" s="12" t="s">
        <v>19</v>
      </c>
      <c r="R46" s="12" t="s">
        <v>19</v>
      </c>
      <c r="S46" s="27" t="s">
        <v>19</v>
      </c>
      <c r="T46" s="39" t="s">
        <v>19</v>
      </c>
      <c r="U46" s="11" t="s">
        <v>19</v>
      </c>
      <c r="V46" s="12" t="s">
        <v>19</v>
      </c>
      <c r="W46" s="12" t="s">
        <v>19</v>
      </c>
      <c r="X46" s="12" t="s">
        <v>19</v>
      </c>
      <c r="Y46" s="12" t="s">
        <v>19</v>
      </c>
      <c r="Z46" s="40" t="s">
        <v>19</v>
      </c>
      <c r="AA46" s="39" t="s">
        <v>19</v>
      </c>
      <c r="AB46" s="16" t="s">
        <v>90</v>
      </c>
      <c r="AC46" s="12" t="s">
        <v>19</v>
      </c>
      <c r="AD46" s="12" t="s">
        <v>19</v>
      </c>
      <c r="AE46" s="12" t="s">
        <v>19</v>
      </c>
      <c r="AF46" s="12" t="s">
        <v>19</v>
      </c>
      <c r="AG46" s="54" t="s">
        <v>19</v>
      </c>
      <c r="AH46" s="51" t="s">
        <v>19</v>
      </c>
      <c r="AI46" s="14"/>
      <c r="AJ46" s="12" t="s">
        <v>19</v>
      </c>
    </row>
    <row r="47" spans="1:36" s="13" customFormat="1" ht="30" customHeight="1" x14ac:dyDescent="0.25">
      <c r="A47" s="9" t="s">
        <v>96</v>
      </c>
      <c r="B47" s="9" t="s">
        <v>97</v>
      </c>
      <c r="C47" s="9" t="s">
        <v>52</v>
      </c>
      <c r="D47" s="9"/>
      <c r="E47" s="9"/>
      <c r="F47" s="10" t="s">
        <v>19</v>
      </c>
      <c r="G47" s="11" t="s">
        <v>19</v>
      </c>
      <c r="H47" s="12" t="s">
        <v>19</v>
      </c>
      <c r="I47" s="12" t="s">
        <v>19</v>
      </c>
      <c r="J47" s="12" t="s">
        <v>19</v>
      </c>
      <c r="K47" s="12" t="s">
        <v>19</v>
      </c>
      <c r="L47" s="12" t="s">
        <v>19</v>
      </c>
      <c r="M47" s="10" t="s">
        <v>19</v>
      </c>
      <c r="N47" s="11" t="s">
        <v>19</v>
      </c>
      <c r="O47" s="12" t="s">
        <v>19</v>
      </c>
      <c r="P47" s="12" t="s">
        <v>19</v>
      </c>
      <c r="Q47" s="12" t="s">
        <v>19</v>
      </c>
      <c r="R47" s="12" t="s">
        <v>19</v>
      </c>
      <c r="S47" s="27" t="s">
        <v>19</v>
      </c>
      <c r="T47" s="39" t="s">
        <v>19</v>
      </c>
      <c r="U47" s="11" t="s">
        <v>19</v>
      </c>
      <c r="V47" s="12" t="s">
        <v>19</v>
      </c>
      <c r="W47" s="12" t="s">
        <v>19</v>
      </c>
      <c r="X47" s="12" t="s">
        <v>98</v>
      </c>
      <c r="Y47" s="12" t="s">
        <v>19</v>
      </c>
      <c r="Z47" s="40" t="s">
        <v>19</v>
      </c>
      <c r="AA47" s="39" t="s">
        <v>19</v>
      </c>
      <c r="AB47" s="11" t="s">
        <v>19</v>
      </c>
      <c r="AC47" s="12" t="s">
        <v>19</v>
      </c>
      <c r="AD47" s="12" t="s">
        <v>19</v>
      </c>
      <c r="AE47" s="12" t="s">
        <v>19</v>
      </c>
      <c r="AF47" s="12" t="s">
        <v>19</v>
      </c>
      <c r="AG47" s="54" t="s">
        <v>19</v>
      </c>
      <c r="AH47" s="51" t="s">
        <v>19</v>
      </c>
      <c r="AI47" s="11" t="s">
        <v>19</v>
      </c>
      <c r="AJ47" s="12" t="s">
        <v>19</v>
      </c>
    </row>
    <row r="48" spans="1:36" s="13" customFormat="1" ht="30" customHeight="1" x14ac:dyDescent="0.25">
      <c r="A48" s="9" t="s">
        <v>96</v>
      </c>
      <c r="B48" s="9" t="s">
        <v>97</v>
      </c>
      <c r="C48" s="9" t="s">
        <v>49</v>
      </c>
      <c r="D48" s="9"/>
      <c r="E48" s="9"/>
      <c r="F48" s="10" t="s">
        <v>19</v>
      </c>
      <c r="G48" s="11" t="s">
        <v>19</v>
      </c>
      <c r="H48" s="12" t="s">
        <v>19</v>
      </c>
      <c r="I48" s="12" t="s">
        <v>19</v>
      </c>
      <c r="J48" s="12" t="s">
        <v>19</v>
      </c>
      <c r="K48" s="12" t="s">
        <v>19</v>
      </c>
      <c r="L48" s="12" t="s">
        <v>19</v>
      </c>
      <c r="M48" s="10" t="s">
        <v>19</v>
      </c>
      <c r="N48" s="11" t="s">
        <v>19</v>
      </c>
      <c r="O48" s="12" t="s">
        <v>19</v>
      </c>
      <c r="P48" s="12" t="s">
        <v>19</v>
      </c>
      <c r="Q48" s="12" t="s">
        <v>19</v>
      </c>
      <c r="R48" s="12" t="s">
        <v>19</v>
      </c>
      <c r="S48" s="27" t="s">
        <v>19</v>
      </c>
      <c r="T48" s="39" t="s">
        <v>19</v>
      </c>
      <c r="U48" s="11" t="s">
        <v>19</v>
      </c>
      <c r="V48" s="12" t="s">
        <v>19</v>
      </c>
      <c r="W48" s="12" t="s">
        <v>19</v>
      </c>
      <c r="X48" s="12" t="s">
        <v>19</v>
      </c>
      <c r="Y48" s="12" t="s">
        <v>99</v>
      </c>
      <c r="Z48" s="40" t="s">
        <v>19</v>
      </c>
      <c r="AA48" s="39" t="s">
        <v>19</v>
      </c>
      <c r="AB48" s="11" t="s">
        <v>19</v>
      </c>
      <c r="AC48" s="12" t="s">
        <v>19</v>
      </c>
      <c r="AD48" s="12" t="s">
        <v>19</v>
      </c>
      <c r="AE48" s="12" t="s">
        <v>19</v>
      </c>
      <c r="AF48" s="12" t="s">
        <v>19</v>
      </c>
      <c r="AG48" s="54" t="s">
        <v>19</v>
      </c>
      <c r="AH48" s="51" t="s">
        <v>19</v>
      </c>
      <c r="AI48" s="11" t="s">
        <v>19</v>
      </c>
      <c r="AJ48" s="12" t="s">
        <v>19</v>
      </c>
    </row>
    <row r="49" spans="1:36" s="13" customFormat="1" ht="30" customHeight="1" x14ac:dyDescent="0.25">
      <c r="A49" s="9" t="s">
        <v>100</v>
      </c>
      <c r="B49" s="9" t="s">
        <v>101</v>
      </c>
      <c r="C49" s="9" t="s">
        <v>23</v>
      </c>
      <c r="D49" s="9"/>
      <c r="E49" s="9"/>
      <c r="F49" s="10" t="s">
        <v>19</v>
      </c>
      <c r="G49" s="11" t="s">
        <v>19</v>
      </c>
      <c r="H49" s="12" t="s">
        <v>19</v>
      </c>
      <c r="I49" s="12" t="s">
        <v>19</v>
      </c>
      <c r="J49" s="12" t="s">
        <v>19</v>
      </c>
      <c r="K49" s="12" t="s">
        <v>19</v>
      </c>
      <c r="L49" s="12" t="s">
        <v>19</v>
      </c>
      <c r="M49" s="10" t="s">
        <v>19</v>
      </c>
      <c r="N49" s="11" t="s">
        <v>19</v>
      </c>
      <c r="O49" s="12" t="s">
        <v>19</v>
      </c>
      <c r="P49" s="12" t="s">
        <v>19</v>
      </c>
      <c r="Q49" s="12" t="s">
        <v>19</v>
      </c>
      <c r="R49" s="12" t="s">
        <v>19</v>
      </c>
      <c r="S49" s="27" t="s">
        <v>19</v>
      </c>
      <c r="T49" s="39" t="s">
        <v>19</v>
      </c>
      <c r="U49" s="11" t="s">
        <v>19</v>
      </c>
      <c r="V49" s="12" t="s">
        <v>19</v>
      </c>
      <c r="W49" s="12" t="s">
        <v>19</v>
      </c>
      <c r="X49" s="12" t="s">
        <v>19</v>
      </c>
      <c r="Y49" s="12" t="s">
        <v>19</v>
      </c>
      <c r="Z49" s="40" t="s">
        <v>102</v>
      </c>
      <c r="AA49" s="39" t="s">
        <v>103</v>
      </c>
      <c r="AB49" s="11" t="s">
        <v>104</v>
      </c>
      <c r="AC49" s="12" t="s">
        <v>19</v>
      </c>
      <c r="AD49" s="12" t="s">
        <v>19</v>
      </c>
      <c r="AE49" s="12" t="s">
        <v>19</v>
      </c>
      <c r="AF49" s="12" t="s">
        <v>19</v>
      </c>
      <c r="AG49" s="54" t="s">
        <v>19</v>
      </c>
      <c r="AH49" s="51" t="s">
        <v>19</v>
      </c>
      <c r="AI49" s="11" t="s">
        <v>19</v>
      </c>
      <c r="AJ49" s="12" t="s">
        <v>19</v>
      </c>
    </row>
    <row r="50" spans="1:36" s="13" customFormat="1" ht="30" customHeight="1" x14ac:dyDescent="0.25">
      <c r="A50" s="9" t="s">
        <v>100</v>
      </c>
      <c r="B50" s="9" t="s">
        <v>101</v>
      </c>
      <c r="C50" s="9" t="s">
        <v>52</v>
      </c>
      <c r="D50" s="9"/>
      <c r="E50" s="9"/>
      <c r="F50" s="10" t="s">
        <v>19</v>
      </c>
      <c r="G50" s="11" t="s">
        <v>19</v>
      </c>
      <c r="H50" s="12" t="s">
        <v>19</v>
      </c>
      <c r="I50" s="12" t="s">
        <v>19</v>
      </c>
      <c r="J50" s="12" t="s">
        <v>19</v>
      </c>
      <c r="K50" s="12" t="s">
        <v>19</v>
      </c>
      <c r="L50" s="12" t="s">
        <v>19</v>
      </c>
      <c r="M50" s="10" t="s">
        <v>19</v>
      </c>
      <c r="N50" s="11" t="s">
        <v>19</v>
      </c>
      <c r="O50" s="12" t="s">
        <v>19</v>
      </c>
      <c r="P50" s="12" t="s">
        <v>19</v>
      </c>
      <c r="Q50" s="12" t="s">
        <v>19</v>
      </c>
      <c r="R50" s="12" t="s">
        <v>19</v>
      </c>
      <c r="S50" s="27" t="s">
        <v>19</v>
      </c>
      <c r="T50" s="39" t="s">
        <v>19</v>
      </c>
      <c r="U50" s="11" t="s">
        <v>19</v>
      </c>
      <c r="V50" s="12" t="s">
        <v>19</v>
      </c>
      <c r="W50" s="12" t="s">
        <v>19</v>
      </c>
      <c r="X50" s="12" t="s">
        <v>19</v>
      </c>
      <c r="Y50" s="12" t="s">
        <v>55</v>
      </c>
      <c r="Z50" s="40" t="s">
        <v>40</v>
      </c>
      <c r="AA50" s="39" t="s">
        <v>41</v>
      </c>
      <c r="AB50" s="11" t="s">
        <v>19</v>
      </c>
      <c r="AC50" s="12" t="s">
        <v>19</v>
      </c>
      <c r="AD50" s="12" t="s">
        <v>19</v>
      </c>
      <c r="AE50" s="12" t="s">
        <v>19</v>
      </c>
      <c r="AF50" s="12" t="s">
        <v>19</v>
      </c>
      <c r="AG50" s="54" t="s">
        <v>19</v>
      </c>
      <c r="AH50" s="51" t="s">
        <v>19</v>
      </c>
      <c r="AI50" s="11" t="s">
        <v>19</v>
      </c>
      <c r="AJ50" s="12" t="s">
        <v>19</v>
      </c>
    </row>
    <row r="51" spans="1:36" s="13" customFormat="1" ht="30" customHeight="1" x14ac:dyDescent="0.25">
      <c r="A51" s="9" t="s">
        <v>100</v>
      </c>
      <c r="B51" s="9" t="s">
        <v>101</v>
      </c>
      <c r="C51" s="9" t="s">
        <v>49</v>
      </c>
      <c r="D51" s="9"/>
      <c r="E51" s="9"/>
      <c r="F51" s="10" t="s">
        <v>19</v>
      </c>
      <c r="G51" s="11" t="s">
        <v>19</v>
      </c>
      <c r="H51" s="12" t="s">
        <v>19</v>
      </c>
      <c r="I51" s="12" t="s">
        <v>19</v>
      </c>
      <c r="J51" s="12" t="s">
        <v>19</v>
      </c>
      <c r="K51" s="12" t="s">
        <v>19</v>
      </c>
      <c r="L51" s="12" t="s">
        <v>19</v>
      </c>
      <c r="M51" s="10" t="s">
        <v>19</v>
      </c>
      <c r="N51" s="11" t="s">
        <v>19</v>
      </c>
      <c r="O51" s="12" t="s">
        <v>19</v>
      </c>
      <c r="P51" s="12" t="s">
        <v>19</v>
      </c>
      <c r="Q51" s="12" t="s">
        <v>19</v>
      </c>
      <c r="R51" s="12" t="s">
        <v>19</v>
      </c>
      <c r="S51" s="27" t="s">
        <v>19</v>
      </c>
      <c r="T51" s="39" t="s">
        <v>19</v>
      </c>
      <c r="U51" s="11" t="s">
        <v>19</v>
      </c>
      <c r="V51" s="12" t="s">
        <v>19</v>
      </c>
      <c r="W51" s="12" t="s">
        <v>19</v>
      </c>
      <c r="X51" s="12" t="s">
        <v>19</v>
      </c>
      <c r="Y51" s="12" t="s">
        <v>19</v>
      </c>
      <c r="Z51" s="40" t="s">
        <v>19</v>
      </c>
      <c r="AA51" s="39" t="s">
        <v>19</v>
      </c>
      <c r="AB51" s="11" t="s">
        <v>40</v>
      </c>
      <c r="AC51" s="12" t="s">
        <v>105</v>
      </c>
      <c r="AD51" s="12" t="s">
        <v>19</v>
      </c>
      <c r="AE51" s="12" t="s">
        <v>19</v>
      </c>
      <c r="AF51" s="12" t="s">
        <v>19</v>
      </c>
      <c r="AG51" s="54" t="s">
        <v>19</v>
      </c>
      <c r="AH51" s="51" t="s">
        <v>19</v>
      </c>
      <c r="AI51" s="11" t="s">
        <v>19</v>
      </c>
      <c r="AJ51" s="12" t="s">
        <v>19</v>
      </c>
    </row>
    <row r="52" spans="1:36" s="13" customFormat="1" ht="30" customHeight="1" x14ac:dyDescent="0.25">
      <c r="A52" s="9" t="s">
        <v>100</v>
      </c>
      <c r="B52" s="9" t="s">
        <v>106</v>
      </c>
      <c r="C52" s="9" t="s">
        <v>107</v>
      </c>
      <c r="D52" s="9"/>
      <c r="E52" s="9"/>
      <c r="F52" s="10" t="s">
        <v>108</v>
      </c>
      <c r="G52" s="11" t="s">
        <v>108</v>
      </c>
      <c r="H52" s="12" t="s">
        <v>19</v>
      </c>
      <c r="I52" s="12" t="s">
        <v>19</v>
      </c>
      <c r="J52" s="12" t="s">
        <v>19</v>
      </c>
      <c r="K52" s="12" t="s">
        <v>71</v>
      </c>
      <c r="L52" s="12" t="s">
        <v>14</v>
      </c>
      <c r="M52" s="10" t="s">
        <v>14</v>
      </c>
      <c r="N52" s="11" t="s">
        <v>14</v>
      </c>
      <c r="O52" s="12" t="s">
        <v>14</v>
      </c>
      <c r="P52" s="12" t="s">
        <v>14</v>
      </c>
      <c r="Q52" s="12" t="s">
        <v>14</v>
      </c>
      <c r="R52" s="12" t="s">
        <v>109</v>
      </c>
      <c r="S52" s="27" t="s">
        <v>19</v>
      </c>
      <c r="T52" s="39" t="s">
        <v>19</v>
      </c>
      <c r="U52" s="11" t="s">
        <v>19</v>
      </c>
      <c r="V52" s="12" t="s">
        <v>19</v>
      </c>
      <c r="W52" s="12" t="s">
        <v>19</v>
      </c>
      <c r="X52" s="16" t="s">
        <v>102</v>
      </c>
      <c r="Y52" s="12" t="s">
        <v>19</v>
      </c>
      <c r="Z52" s="40" t="s">
        <v>19</v>
      </c>
      <c r="AA52" s="39" t="s">
        <v>19</v>
      </c>
      <c r="AB52" s="11" t="s">
        <v>19</v>
      </c>
      <c r="AC52" s="12" t="s">
        <v>19</v>
      </c>
      <c r="AD52" s="14"/>
      <c r="AE52" s="12" t="s">
        <v>19</v>
      </c>
      <c r="AF52" s="12" t="s">
        <v>19</v>
      </c>
      <c r="AG52" s="54" t="s">
        <v>19</v>
      </c>
      <c r="AH52" s="51" t="s">
        <v>19</v>
      </c>
      <c r="AI52" s="11" t="s">
        <v>19</v>
      </c>
      <c r="AJ52" s="12" t="s">
        <v>19</v>
      </c>
    </row>
    <row r="53" spans="1:36" s="13" customFormat="1" ht="30" customHeight="1" x14ac:dyDescent="0.25">
      <c r="A53" s="9" t="s">
        <v>16</v>
      </c>
      <c r="B53" s="9" t="s">
        <v>110</v>
      </c>
      <c r="C53" s="9" t="s">
        <v>49</v>
      </c>
      <c r="D53" s="9"/>
      <c r="E53" s="9"/>
      <c r="F53" s="10" t="s">
        <v>19</v>
      </c>
      <c r="G53" s="11" t="s">
        <v>19</v>
      </c>
      <c r="H53" s="12" t="s">
        <v>19</v>
      </c>
      <c r="I53" s="12" t="s">
        <v>19</v>
      </c>
      <c r="J53" s="12" t="s">
        <v>19</v>
      </c>
      <c r="K53" s="12" t="s">
        <v>19</v>
      </c>
      <c r="L53" s="12" t="s">
        <v>19</v>
      </c>
      <c r="M53" s="10" t="s">
        <v>19</v>
      </c>
      <c r="N53" s="11" t="s">
        <v>19</v>
      </c>
      <c r="O53" s="12" t="s">
        <v>19</v>
      </c>
      <c r="P53" s="12" t="s">
        <v>19</v>
      </c>
      <c r="Q53" s="12" t="s">
        <v>19</v>
      </c>
      <c r="R53" s="12" t="s">
        <v>19</v>
      </c>
      <c r="S53" s="27" t="s">
        <v>19</v>
      </c>
      <c r="T53" s="39" t="s">
        <v>19</v>
      </c>
      <c r="U53" s="11" t="s">
        <v>19</v>
      </c>
      <c r="V53" s="12" t="s">
        <v>14</v>
      </c>
      <c r="W53" s="12" t="s">
        <v>14</v>
      </c>
      <c r="X53" s="12" t="s">
        <v>14</v>
      </c>
      <c r="Y53" s="12" t="s">
        <v>14</v>
      </c>
      <c r="Z53" s="40" t="s">
        <v>14</v>
      </c>
      <c r="AA53" s="39" t="s">
        <v>14</v>
      </c>
      <c r="AB53" s="11" t="s">
        <v>19</v>
      </c>
      <c r="AC53" s="12" t="s">
        <v>19</v>
      </c>
      <c r="AD53" s="12" t="s">
        <v>19</v>
      </c>
      <c r="AE53" s="12" t="s">
        <v>19</v>
      </c>
      <c r="AF53" s="12" t="s">
        <v>19</v>
      </c>
      <c r="AG53" s="54" t="s">
        <v>19</v>
      </c>
      <c r="AH53" s="51" t="s">
        <v>19</v>
      </c>
      <c r="AI53" s="11" t="s">
        <v>19</v>
      </c>
      <c r="AJ53" s="12" t="s">
        <v>19</v>
      </c>
    </row>
    <row r="54" spans="1:36" s="13" customFormat="1" ht="30" customHeight="1" x14ac:dyDescent="0.25">
      <c r="A54" s="9" t="s">
        <v>16</v>
      </c>
      <c r="B54" s="9" t="s">
        <v>110</v>
      </c>
      <c r="C54" s="9" t="s">
        <v>60</v>
      </c>
      <c r="D54" s="9"/>
      <c r="E54" s="9"/>
      <c r="F54" s="10" t="s">
        <v>19</v>
      </c>
      <c r="G54" s="11" t="s">
        <v>19</v>
      </c>
      <c r="H54" s="12" t="s">
        <v>19</v>
      </c>
      <c r="I54" s="12" t="s">
        <v>19</v>
      </c>
      <c r="J54" s="12" t="s">
        <v>19</v>
      </c>
      <c r="K54" s="12" t="s">
        <v>19</v>
      </c>
      <c r="L54" s="12" t="s">
        <v>19</v>
      </c>
      <c r="M54" s="10" t="s">
        <v>19</v>
      </c>
      <c r="N54" s="11" t="s">
        <v>19</v>
      </c>
      <c r="O54" s="12" t="s">
        <v>14</v>
      </c>
      <c r="P54" s="12" t="s">
        <v>14</v>
      </c>
      <c r="Q54" s="12" t="s">
        <v>14</v>
      </c>
      <c r="R54" s="12" t="s">
        <v>14</v>
      </c>
      <c r="S54" s="27" t="s">
        <v>14</v>
      </c>
      <c r="T54" s="39" t="s">
        <v>14</v>
      </c>
      <c r="U54" s="11" t="s">
        <v>19</v>
      </c>
      <c r="V54" s="12" t="s">
        <v>19</v>
      </c>
      <c r="W54" s="12" t="s">
        <v>19</v>
      </c>
      <c r="X54" s="12" t="s">
        <v>19</v>
      </c>
      <c r="Y54" s="12" t="s">
        <v>19</v>
      </c>
      <c r="Z54" s="40" t="s">
        <v>19</v>
      </c>
      <c r="AA54" s="39" t="s">
        <v>19</v>
      </c>
      <c r="AB54" s="11" t="s">
        <v>19</v>
      </c>
      <c r="AC54" s="12" t="s">
        <v>19</v>
      </c>
      <c r="AD54" s="12" t="s">
        <v>19</v>
      </c>
      <c r="AE54" s="12" t="s">
        <v>19</v>
      </c>
      <c r="AF54" s="12" t="s">
        <v>19</v>
      </c>
      <c r="AG54" s="54" t="s">
        <v>19</v>
      </c>
      <c r="AH54" s="51" t="s">
        <v>19</v>
      </c>
      <c r="AI54" s="11" t="s">
        <v>19</v>
      </c>
      <c r="AJ54" s="12" t="s">
        <v>19</v>
      </c>
    </row>
    <row r="55" spans="1:36" s="13" customFormat="1" ht="30" customHeight="1" x14ac:dyDescent="0.25">
      <c r="A55" s="9" t="s">
        <v>16</v>
      </c>
      <c r="B55" s="9" t="s">
        <v>111</v>
      </c>
      <c r="C55" s="9" t="s">
        <v>52</v>
      </c>
      <c r="D55" s="9"/>
      <c r="E55" s="9"/>
      <c r="F55" s="10" t="s">
        <v>71</v>
      </c>
      <c r="G55" s="11" t="s">
        <v>14</v>
      </c>
      <c r="H55" s="12" t="s">
        <v>14</v>
      </c>
      <c r="I55" s="12" t="s">
        <v>14</v>
      </c>
      <c r="J55" s="12" t="s">
        <v>19</v>
      </c>
      <c r="K55" s="12" t="s">
        <v>19</v>
      </c>
      <c r="L55" s="12" t="s">
        <v>19</v>
      </c>
      <c r="M55" s="10" t="s">
        <v>19</v>
      </c>
      <c r="N55" s="11" t="s">
        <v>19</v>
      </c>
      <c r="O55" s="12" t="s">
        <v>19</v>
      </c>
      <c r="P55" s="12" t="s">
        <v>19</v>
      </c>
      <c r="Q55" s="12" t="s">
        <v>19</v>
      </c>
      <c r="R55" s="12" t="s">
        <v>19</v>
      </c>
      <c r="S55" s="27" t="s">
        <v>19</v>
      </c>
      <c r="T55" s="39" t="s">
        <v>19</v>
      </c>
      <c r="U55" s="11" t="s">
        <v>19</v>
      </c>
      <c r="V55" s="12" t="s">
        <v>19</v>
      </c>
      <c r="W55" s="12" t="s">
        <v>19</v>
      </c>
      <c r="X55" s="12" t="s">
        <v>19</v>
      </c>
      <c r="Y55" s="12" t="s">
        <v>19</v>
      </c>
      <c r="Z55" s="40" t="s">
        <v>19</v>
      </c>
      <c r="AA55" s="39" t="s">
        <v>19</v>
      </c>
      <c r="AB55" s="11" t="s">
        <v>19</v>
      </c>
      <c r="AC55" s="12" t="s">
        <v>19</v>
      </c>
      <c r="AD55" s="12" t="s">
        <v>19</v>
      </c>
      <c r="AE55" s="12" t="s">
        <v>19</v>
      </c>
      <c r="AF55" s="12" t="s">
        <v>19</v>
      </c>
      <c r="AG55" s="54" t="s">
        <v>19</v>
      </c>
      <c r="AH55" s="51" t="s">
        <v>19</v>
      </c>
      <c r="AI55" s="11" t="s">
        <v>19</v>
      </c>
      <c r="AJ55" s="12" t="s">
        <v>19</v>
      </c>
    </row>
    <row r="56" spans="1:36" s="13" customFormat="1" ht="30" customHeight="1" x14ac:dyDescent="0.25">
      <c r="A56" s="9" t="s">
        <v>16</v>
      </c>
      <c r="B56" s="9" t="s">
        <v>111</v>
      </c>
      <c r="C56" s="9" t="s">
        <v>49</v>
      </c>
      <c r="D56" s="9"/>
      <c r="E56" s="9"/>
      <c r="F56" s="10" t="s">
        <v>19</v>
      </c>
      <c r="G56" s="11" t="s">
        <v>19</v>
      </c>
      <c r="H56" s="12" t="s">
        <v>19</v>
      </c>
      <c r="I56" s="12" t="s">
        <v>19</v>
      </c>
      <c r="J56" s="12" t="s">
        <v>19</v>
      </c>
      <c r="K56" s="12" t="s">
        <v>14</v>
      </c>
      <c r="L56" s="12" t="s">
        <v>14</v>
      </c>
      <c r="M56" s="10" t="s">
        <v>14</v>
      </c>
      <c r="N56" s="11" t="s">
        <v>14</v>
      </c>
      <c r="O56" s="12" t="s">
        <v>19</v>
      </c>
      <c r="P56" s="12" t="s">
        <v>19</v>
      </c>
      <c r="Q56" s="12" t="s">
        <v>19</v>
      </c>
      <c r="R56" s="12" t="s">
        <v>19</v>
      </c>
      <c r="S56" s="27" t="s">
        <v>19</v>
      </c>
      <c r="T56" s="39" t="s">
        <v>19</v>
      </c>
      <c r="U56" s="11" t="s">
        <v>19</v>
      </c>
      <c r="V56" s="12" t="s">
        <v>19</v>
      </c>
      <c r="W56" s="12" t="s">
        <v>19</v>
      </c>
      <c r="X56" s="12" t="s">
        <v>19</v>
      </c>
      <c r="Y56" s="12" t="s">
        <v>19</v>
      </c>
      <c r="Z56" s="40" t="s">
        <v>19</v>
      </c>
      <c r="AA56" s="39" t="s">
        <v>19</v>
      </c>
      <c r="AB56" s="11" t="s">
        <v>19</v>
      </c>
      <c r="AC56" s="12" t="s">
        <v>19</v>
      </c>
      <c r="AD56" s="12" t="s">
        <v>19</v>
      </c>
      <c r="AE56" s="12" t="s">
        <v>19</v>
      </c>
      <c r="AF56" s="12" t="s">
        <v>19</v>
      </c>
      <c r="AG56" s="54" t="s">
        <v>19</v>
      </c>
      <c r="AH56" s="51" t="s">
        <v>19</v>
      </c>
      <c r="AI56" s="11" t="s">
        <v>19</v>
      </c>
      <c r="AJ56" s="12" t="s">
        <v>19</v>
      </c>
    </row>
    <row r="57" spans="1:36" s="13" customFormat="1" ht="30" customHeight="1" x14ac:dyDescent="0.25">
      <c r="A57" s="9" t="s">
        <v>16</v>
      </c>
      <c r="B57" s="9" t="s">
        <v>112</v>
      </c>
      <c r="C57" s="9" t="s">
        <v>49</v>
      </c>
      <c r="D57" s="9"/>
      <c r="E57" s="9"/>
      <c r="F57" s="10" t="s">
        <v>14</v>
      </c>
      <c r="G57" s="11" t="s">
        <v>14</v>
      </c>
      <c r="H57" s="12" t="s">
        <v>14</v>
      </c>
      <c r="I57" s="12" t="s">
        <v>14</v>
      </c>
      <c r="J57" s="12" t="s">
        <v>14</v>
      </c>
      <c r="K57" s="12" t="s">
        <v>14</v>
      </c>
      <c r="L57" s="12" t="s">
        <v>14</v>
      </c>
      <c r="M57" s="10" t="s">
        <v>14</v>
      </c>
      <c r="N57" s="11" t="s">
        <v>14</v>
      </c>
      <c r="O57" s="12" t="s">
        <v>14</v>
      </c>
      <c r="P57" s="12" t="s">
        <v>14</v>
      </c>
      <c r="Q57" s="12" t="s">
        <v>14</v>
      </c>
      <c r="R57" s="12" t="s">
        <v>14</v>
      </c>
      <c r="S57" s="27" t="s">
        <v>14</v>
      </c>
      <c r="T57" s="39" t="s">
        <v>14</v>
      </c>
      <c r="U57" s="11" t="s">
        <v>14</v>
      </c>
      <c r="V57" s="12" t="s">
        <v>14</v>
      </c>
      <c r="W57" s="12" t="s">
        <v>14</v>
      </c>
      <c r="X57" s="12" t="s">
        <v>14</v>
      </c>
      <c r="Y57" s="12" t="s">
        <v>14</v>
      </c>
      <c r="Z57" s="40" t="s">
        <v>14</v>
      </c>
      <c r="AA57" s="39" t="s">
        <v>14</v>
      </c>
      <c r="AB57" s="11" t="s">
        <v>14</v>
      </c>
      <c r="AC57" s="12" t="s">
        <v>19</v>
      </c>
      <c r="AD57" s="12" t="s">
        <v>19</v>
      </c>
      <c r="AE57" s="12" t="s">
        <v>19</v>
      </c>
      <c r="AF57" s="12" t="s">
        <v>19</v>
      </c>
      <c r="AG57" s="54" t="s">
        <v>19</v>
      </c>
      <c r="AH57" s="51" t="s">
        <v>19</v>
      </c>
      <c r="AI57" s="11" t="s">
        <v>19</v>
      </c>
      <c r="AJ57" s="12" t="s">
        <v>19</v>
      </c>
    </row>
    <row r="58" spans="1:36" s="13" customFormat="1" ht="30" customHeight="1" x14ac:dyDescent="0.25">
      <c r="A58" s="9" t="s">
        <v>16</v>
      </c>
      <c r="B58" s="9" t="s">
        <v>113</v>
      </c>
      <c r="C58" s="9" t="s">
        <v>52</v>
      </c>
      <c r="D58" s="9"/>
      <c r="E58" s="9"/>
      <c r="F58" s="10" t="s">
        <v>19</v>
      </c>
      <c r="G58" s="11" t="s">
        <v>19</v>
      </c>
      <c r="H58" s="12" t="s">
        <v>19</v>
      </c>
      <c r="I58" s="12" t="s">
        <v>19</v>
      </c>
      <c r="J58" s="12" t="s">
        <v>19</v>
      </c>
      <c r="K58" s="12" t="s">
        <v>19</v>
      </c>
      <c r="L58" s="12" t="s">
        <v>19</v>
      </c>
      <c r="M58" s="10" t="s">
        <v>19</v>
      </c>
      <c r="N58" s="11" t="s">
        <v>19</v>
      </c>
      <c r="O58" s="12" t="s">
        <v>19</v>
      </c>
      <c r="P58" s="12" t="s">
        <v>19</v>
      </c>
      <c r="Q58" s="12" t="s">
        <v>19</v>
      </c>
      <c r="R58" s="12" t="s">
        <v>19</v>
      </c>
      <c r="S58" s="27" t="s">
        <v>19</v>
      </c>
      <c r="T58" s="42" t="s">
        <v>114</v>
      </c>
      <c r="U58" s="16" t="s">
        <v>115</v>
      </c>
      <c r="V58" s="17" t="s">
        <v>19</v>
      </c>
      <c r="W58" s="12" t="s">
        <v>19</v>
      </c>
      <c r="X58" s="12" t="s">
        <v>19</v>
      </c>
      <c r="Y58" s="12" t="s">
        <v>19</v>
      </c>
      <c r="Z58" s="40" t="s">
        <v>19</v>
      </c>
      <c r="AA58" s="39" t="s">
        <v>19</v>
      </c>
      <c r="AB58" s="11" t="s">
        <v>19</v>
      </c>
      <c r="AC58" s="12" t="s">
        <v>19</v>
      </c>
      <c r="AD58" s="12" t="s">
        <v>19</v>
      </c>
      <c r="AE58" s="12" t="s">
        <v>19</v>
      </c>
      <c r="AF58" s="12" t="s">
        <v>19</v>
      </c>
      <c r="AG58" s="54" t="s">
        <v>19</v>
      </c>
      <c r="AH58" s="51" t="s">
        <v>19</v>
      </c>
      <c r="AI58" s="11" t="s">
        <v>19</v>
      </c>
      <c r="AJ58" s="12" t="s">
        <v>19</v>
      </c>
    </row>
    <row r="59" spans="1:36" s="13" customFormat="1" ht="30" customHeight="1" x14ac:dyDescent="0.25">
      <c r="A59" s="9" t="s">
        <v>16</v>
      </c>
      <c r="B59" s="9" t="s">
        <v>113</v>
      </c>
      <c r="C59" s="9" t="s">
        <v>49</v>
      </c>
      <c r="D59" s="9"/>
      <c r="E59" s="9"/>
      <c r="F59" s="10" t="s">
        <v>19</v>
      </c>
      <c r="G59" s="11" t="s">
        <v>19</v>
      </c>
      <c r="H59" s="12" t="s">
        <v>19</v>
      </c>
      <c r="I59" s="12" t="s">
        <v>19</v>
      </c>
      <c r="J59" s="12" t="s">
        <v>19</v>
      </c>
      <c r="K59" s="12" t="s">
        <v>19</v>
      </c>
      <c r="L59" s="12" t="s">
        <v>19</v>
      </c>
      <c r="M59" s="10" t="s">
        <v>19</v>
      </c>
      <c r="N59" s="11" t="s">
        <v>19</v>
      </c>
      <c r="O59" s="12" t="s">
        <v>19</v>
      </c>
      <c r="P59" s="12" t="s">
        <v>19</v>
      </c>
      <c r="Q59" s="12" t="s">
        <v>19</v>
      </c>
      <c r="R59" s="12" t="s">
        <v>19</v>
      </c>
      <c r="S59" s="27" t="s">
        <v>19</v>
      </c>
      <c r="T59" s="39" t="s">
        <v>19</v>
      </c>
      <c r="U59" s="11" t="s">
        <v>19</v>
      </c>
      <c r="V59" s="12" t="s">
        <v>19</v>
      </c>
      <c r="W59" s="12" t="s">
        <v>19</v>
      </c>
      <c r="X59" s="12" t="s">
        <v>19</v>
      </c>
      <c r="Y59" s="12" t="s">
        <v>19</v>
      </c>
      <c r="Z59" s="40" t="s">
        <v>19</v>
      </c>
      <c r="AA59" s="39" t="s">
        <v>115</v>
      </c>
      <c r="AB59" s="11" t="s">
        <v>115</v>
      </c>
      <c r="AC59" s="12" t="s">
        <v>19</v>
      </c>
      <c r="AD59" s="12" t="s">
        <v>19</v>
      </c>
      <c r="AE59" s="12" t="s">
        <v>19</v>
      </c>
      <c r="AF59" s="12" t="s">
        <v>19</v>
      </c>
      <c r="AG59" s="54" t="s">
        <v>19</v>
      </c>
      <c r="AH59" s="51" t="s">
        <v>19</v>
      </c>
      <c r="AI59" s="11" t="s">
        <v>19</v>
      </c>
      <c r="AJ59" s="12" t="s">
        <v>19</v>
      </c>
    </row>
    <row r="60" spans="1:36" s="13" customFormat="1" ht="30" customHeight="1" x14ac:dyDescent="0.25">
      <c r="A60" s="9" t="s">
        <v>116</v>
      </c>
      <c r="B60" s="9" t="s">
        <v>117</v>
      </c>
      <c r="C60" s="9" t="s">
        <v>23</v>
      </c>
      <c r="D60" s="9"/>
      <c r="E60" s="9"/>
      <c r="F60" s="10" t="s">
        <v>19</v>
      </c>
      <c r="G60" s="11" t="s">
        <v>19</v>
      </c>
      <c r="H60" s="12" t="s">
        <v>19</v>
      </c>
      <c r="I60" s="12" t="s">
        <v>19</v>
      </c>
      <c r="J60" s="12" t="s">
        <v>19</v>
      </c>
      <c r="K60" s="12" t="s">
        <v>19</v>
      </c>
      <c r="L60" s="12" t="s">
        <v>19</v>
      </c>
      <c r="M60" s="10" t="s">
        <v>19</v>
      </c>
      <c r="N60" s="11" t="s">
        <v>19</v>
      </c>
      <c r="O60" s="12" t="s">
        <v>19</v>
      </c>
      <c r="P60" s="12" t="s">
        <v>19</v>
      </c>
      <c r="Q60" s="12" t="s">
        <v>19</v>
      </c>
      <c r="R60" s="12" t="s">
        <v>19</v>
      </c>
      <c r="S60" s="27" t="s">
        <v>19</v>
      </c>
      <c r="T60" s="39" t="s">
        <v>19</v>
      </c>
      <c r="U60" s="11" t="s">
        <v>19</v>
      </c>
      <c r="V60" s="12" t="s">
        <v>19</v>
      </c>
      <c r="W60" s="12" t="s">
        <v>118</v>
      </c>
      <c r="X60" s="12" t="s">
        <v>118</v>
      </c>
      <c r="Y60" s="12" t="s">
        <v>118</v>
      </c>
      <c r="Z60" s="40" t="s">
        <v>118</v>
      </c>
      <c r="AA60" s="39" t="s">
        <v>19</v>
      </c>
      <c r="AB60" s="11" t="s">
        <v>19</v>
      </c>
      <c r="AC60" s="12" t="s">
        <v>19</v>
      </c>
      <c r="AD60" s="12" t="s">
        <v>19</v>
      </c>
      <c r="AE60" s="12" t="s">
        <v>19</v>
      </c>
      <c r="AF60" s="12" t="s">
        <v>19</v>
      </c>
      <c r="AG60" s="54" t="s">
        <v>19</v>
      </c>
      <c r="AH60" s="51" t="s">
        <v>19</v>
      </c>
      <c r="AI60" s="11" t="s">
        <v>19</v>
      </c>
      <c r="AJ60" s="12" t="s">
        <v>19</v>
      </c>
    </row>
    <row r="61" spans="1:36" s="13" customFormat="1" ht="30" customHeight="1" x14ac:dyDescent="0.25">
      <c r="A61" s="9" t="s">
        <v>21</v>
      </c>
      <c r="B61" s="9" t="s">
        <v>119</v>
      </c>
      <c r="C61" s="9" t="s">
        <v>120</v>
      </c>
      <c r="D61" s="9"/>
      <c r="E61" s="9"/>
      <c r="F61" s="10" t="s">
        <v>19</v>
      </c>
      <c r="G61" s="11" t="s">
        <v>19</v>
      </c>
      <c r="H61" s="12" t="s">
        <v>19</v>
      </c>
      <c r="I61" s="12" t="s">
        <v>19</v>
      </c>
      <c r="J61" s="12" t="s">
        <v>19</v>
      </c>
      <c r="K61" s="12" t="s">
        <v>19</v>
      </c>
      <c r="L61" s="12" t="s">
        <v>19</v>
      </c>
      <c r="M61" s="10" t="s">
        <v>19</v>
      </c>
      <c r="N61" s="11" t="s">
        <v>19</v>
      </c>
      <c r="O61" s="12" t="s">
        <v>19</v>
      </c>
      <c r="P61" s="12" t="s">
        <v>19</v>
      </c>
      <c r="Q61" s="12" t="s">
        <v>19</v>
      </c>
      <c r="R61" s="12" t="s">
        <v>19</v>
      </c>
      <c r="S61" s="27" t="s">
        <v>19</v>
      </c>
      <c r="T61" s="39" t="s">
        <v>19</v>
      </c>
      <c r="U61" s="11" t="s">
        <v>19</v>
      </c>
      <c r="V61" s="12" t="s">
        <v>19</v>
      </c>
      <c r="W61" s="12" t="s">
        <v>19</v>
      </c>
      <c r="X61" s="12" t="s">
        <v>19</v>
      </c>
      <c r="Y61" s="12" t="s">
        <v>19</v>
      </c>
      <c r="Z61" s="43" t="s">
        <v>121</v>
      </c>
      <c r="AA61" s="39" t="s">
        <v>19</v>
      </c>
      <c r="AB61" s="14"/>
      <c r="AC61" s="12" t="s">
        <v>19</v>
      </c>
      <c r="AD61" s="12" t="s">
        <v>19</v>
      </c>
      <c r="AE61" s="12" t="s">
        <v>19</v>
      </c>
      <c r="AF61" s="12" t="s">
        <v>19</v>
      </c>
      <c r="AG61" s="54" t="s">
        <v>19</v>
      </c>
      <c r="AH61" s="51" t="s">
        <v>19</v>
      </c>
      <c r="AI61" s="11" t="s">
        <v>19</v>
      </c>
      <c r="AJ61" s="12" t="s">
        <v>19</v>
      </c>
    </row>
    <row r="62" spans="1:36" s="13" customFormat="1" ht="30" customHeight="1" x14ac:dyDescent="0.25">
      <c r="A62" s="9" t="s">
        <v>21</v>
      </c>
      <c r="B62" s="9" t="s">
        <v>119</v>
      </c>
      <c r="C62" s="9" t="s">
        <v>122</v>
      </c>
      <c r="D62" s="9"/>
      <c r="E62" s="9"/>
      <c r="F62" s="10" t="s">
        <v>19</v>
      </c>
      <c r="G62" s="11" t="s">
        <v>19</v>
      </c>
      <c r="H62" s="12" t="s">
        <v>19</v>
      </c>
      <c r="I62" s="12" t="s">
        <v>19</v>
      </c>
      <c r="J62" s="12" t="s">
        <v>19</v>
      </c>
      <c r="K62" s="12" t="s">
        <v>19</v>
      </c>
      <c r="L62" s="12" t="s">
        <v>19</v>
      </c>
      <c r="M62" s="10" t="s">
        <v>19</v>
      </c>
      <c r="N62" s="11" t="s">
        <v>19</v>
      </c>
      <c r="O62" s="12" t="s">
        <v>19</v>
      </c>
      <c r="P62" s="12" t="s">
        <v>19</v>
      </c>
      <c r="Q62" s="12" t="s">
        <v>19</v>
      </c>
      <c r="R62" s="12" t="s">
        <v>19</v>
      </c>
      <c r="S62" s="27" t="s">
        <v>19</v>
      </c>
      <c r="T62" s="42" t="s">
        <v>14</v>
      </c>
      <c r="U62" s="16" t="s">
        <v>14</v>
      </c>
      <c r="V62" s="16" t="s">
        <v>14</v>
      </c>
      <c r="W62" s="12" t="s">
        <v>19</v>
      </c>
      <c r="X62" s="12" t="s">
        <v>19</v>
      </c>
      <c r="Y62" s="12" t="s">
        <v>19</v>
      </c>
      <c r="Z62" s="40" t="s">
        <v>19</v>
      </c>
      <c r="AA62" s="39" t="s">
        <v>19</v>
      </c>
      <c r="AB62" s="11" t="s">
        <v>19</v>
      </c>
      <c r="AC62" s="12" t="s">
        <v>19</v>
      </c>
      <c r="AD62" s="12" t="s">
        <v>19</v>
      </c>
      <c r="AE62" s="12" t="s">
        <v>19</v>
      </c>
      <c r="AF62" s="12" t="s">
        <v>19</v>
      </c>
      <c r="AG62" s="54" t="s">
        <v>19</v>
      </c>
      <c r="AH62" s="29"/>
      <c r="AI62" s="14"/>
      <c r="AJ62" s="14"/>
    </row>
    <row r="63" spans="1:36" s="13" customFormat="1" ht="30" customHeight="1" x14ac:dyDescent="0.25">
      <c r="A63" s="9" t="s">
        <v>21</v>
      </c>
      <c r="B63" s="9" t="s">
        <v>119</v>
      </c>
      <c r="C63" s="9" t="s">
        <v>123</v>
      </c>
      <c r="D63" s="9"/>
      <c r="E63" s="9"/>
      <c r="F63" s="10" t="s">
        <v>19</v>
      </c>
      <c r="G63" s="11" t="s">
        <v>19</v>
      </c>
      <c r="H63" s="12" t="s">
        <v>19</v>
      </c>
      <c r="I63" s="12" t="s">
        <v>19</v>
      </c>
      <c r="J63" s="12" t="s">
        <v>19</v>
      </c>
      <c r="K63" s="12" t="s">
        <v>19</v>
      </c>
      <c r="L63" s="12" t="s">
        <v>19</v>
      </c>
      <c r="M63" s="10" t="s">
        <v>19</v>
      </c>
      <c r="N63" s="11" t="s">
        <v>19</v>
      </c>
      <c r="O63" s="12" t="s">
        <v>19</v>
      </c>
      <c r="P63" s="12" t="s">
        <v>19</v>
      </c>
      <c r="Q63" s="12" t="s">
        <v>19</v>
      </c>
      <c r="R63" s="12" t="s">
        <v>19</v>
      </c>
      <c r="S63" s="27" t="s">
        <v>19</v>
      </c>
      <c r="T63" s="39" t="s">
        <v>19</v>
      </c>
      <c r="U63" s="11" t="s">
        <v>19</v>
      </c>
      <c r="V63" s="12" t="s">
        <v>19</v>
      </c>
      <c r="W63" s="12" t="s">
        <v>19</v>
      </c>
      <c r="X63" s="12" t="s">
        <v>19</v>
      </c>
      <c r="Y63" s="12" t="s">
        <v>19</v>
      </c>
      <c r="Z63" s="40" t="s">
        <v>19</v>
      </c>
      <c r="AA63" s="42" t="s">
        <v>14</v>
      </c>
      <c r="AB63" s="16" t="s">
        <v>14</v>
      </c>
      <c r="AC63" s="16" t="s">
        <v>14</v>
      </c>
      <c r="AD63" s="12" t="s">
        <v>19</v>
      </c>
      <c r="AE63" s="14"/>
      <c r="AF63" s="14"/>
      <c r="AG63" s="44"/>
      <c r="AH63" s="51" t="s">
        <v>19</v>
      </c>
      <c r="AI63" s="11" t="s">
        <v>19</v>
      </c>
      <c r="AJ63" s="12" t="s">
        <v>19</v>
      </c>
    </row>
    <row r="64" spans="1:36" s="13" customFormat="1" ht="30" customHeight="1" x14ac:dyDescent="0.25">
      <c r="A64" s="9" t="s">
        <v>21</v>
      </c>
      <c r="B64" s="9" t="s">
        <v>124</v>
      </c>
      <c r="C64" s="9" t="s">
        <v>23</v>
      </c>
      <c r="D64" s="9"/>
      <c r="E64" s="9"/>
      <c r="F64" s="10" t="s">
        <v>14</v>
      </c>
      <c r="G64" s="11" t="s">
        <v>14</v>
      </c>
      <c r="H64" s="12" t="s">
        <v>14</v>
      </c>
      <c r="I64" s="12" t="s">
        <v>14</v>
      </c>
      <c r="J64" s="12" t="s">
        <v>14</v>
      </c>
      <c r="K64" s="12" t="s">
        <v>14</v>
      </c>
      <c r="L64" s="12" t="s">
        <v>14</v>
      </c>
      <c r="M64" s="10" t="s">
        <v>14</v>
      </c>
      <c r="N64" s="11" t="s">
        <v>14</v>
      </c>
      <c r="O64" s="12" t="s">
        <v>14</v>
      </c>
      <c r="P64" s="12" t="s">
        <v>14</v>
      </c>
      <c r="Q64" s="12" t="s">
        <v>14</v>
      </c>
      <c r="R64" s="12" t="s">
        <v>14</v>
      </c>
      <c r="S64" s="27" t="s">
        <v>14</v>
      </c>
      <c r="T64" s="39" t="s">
        <v>14</v>
      </c>
      <c r="U64" s="11" t="s">
        <v>14</v>
      </c>
      <c r="V64" s="12" t="s">
        <v>14</v>
      </c>
      <c r="W64" s="12" t="s">
        <v>14</v>
      </c>
      <c r="X64" s="12" t="s">
        <v>14</v>
      </c>
      <c r="Y64" s="12" t="s">
        <v>14</v>
      </c>
      <c r="Z64" s="40" t="s">
        <v>14</v>
      </c>
      <c r="AA64" s="39" t="s">
        <v>14</v>
      </c>
      <c r="AB64" s="11" t="s">
        <v>14</v>
      </c>
      <c r="AC64" s="12" t="s">
        <v>14</v>
      </c>
      <c r="AD64" s="12" t="s">
        <v>14</v>
      </c>
      <c r="AE64" s="12" t="s">
        <v>14</v>
      </c>
      <c r="AF64" s="12" t="s">
        <v>14</v>
      </c>
      <c r="AG64" s="54" t="s">
        <v>14</v>
      </c>
      <c r="AH64" s="51" t="s">
        <v>14</v>
      </c>
      <c r="AI64" s="11" t="s">
        <v>14</v>
      </c>
      <c r="AJ64" s="12" t="s">
        <v>14</v>
      </c>
    </row>
    <row r="65" spans="1:36" s="13" customFormat="1" ht="30" customHeight="1" x14ac:dyDescent="0.25">
      <c r="A65" s="9" t="s">
        <v>21</v>
      </c>
      <c r="B65" s="9" t="s">
        <v>124</v>
      </c>
      <c r="C65" s="9" t="s">
        <v>52</v>
      </c>
      <c r="D65" s="9"/>
      <c r="E65" s="9"/>
      <c r="F65" s="10" t="s">
        <v>14</v>
      </c>
      <c r="G65" s="11" t="s">
        <v>14</v>
      </c>
      <c r="H65" s="12" t="s">
        <v>14</v>
      </c>
      <c r="I65" s="12" t="s">
        <v>14</v>
      </c>
      <c r="J65" s="12" t="s">
        <v>14</v>
      </c>
      <c r="K65" s="12" t="s">
        <v>14</v>
      </c>
      <c r="L65" s="12" t="s">
        <v>14</v>
      </c>
      <c r="M65" s="10" t="s">
        <v>14</v>
      </c>
      <c r="N65" s="11" t="s">
        <v>14</v>
      </c>
      <c r="O65" s="12" t="s">
        <v>14</v>
      </c>
      <c r="P65" s="12" t="s">
        <v>14</v>
      </c>
      <c r="Q65" s="12" t="s">
        <v>14</v>
      </c>
      <c r="R65" s="12" t="s">
        <v>14</v>
      </c>
      <c r="S65" s="27" t="s">
        <v>14</v>
      </c>
      <c r="T65" s="39" t="s">
        <v>14</v>
      </c>
      <c r="U65" s="11" t="s">
        <v>14</v>
      </c>
      <c r="V65" s="12" t="s">
        <v>14</v>
      </c>
      <c r="W65" s="12" t="s">
        <v>14</v>
      </c>
      <c r="X65" s="12" t="s">
        <v>14</v>
      </c>
      <c r="Y65" s="12" t="s">
        <v>14</v>
      </c>
      <c r="Z65" s="40" t="s">
        <v>14</v>
      </c>
      <c r="AA65" s="39" t="s">
        <v>14</v>
      </c>
      <c r="AB65" s="11" t="s">
        <v>14</v>
      </c>
      <c r="AC65" s="12" t="s">
        <v>14</v>
      </c>
      <c r="AD65" s="12" t="s">
        <v>14</v>
      </c>
      <c r="AE65" s="12" t="s">
        <v>14</v>
      </c>
      <c r="AF65" s="12" t="s">
        <v>14</v>
      </c>
      <c r="AG65" s="54" t="s">
        <v>14</v>
      </c>
      <c r="AH65" s="51" t="s">
        <v>14</v>
      </c>
      <c r="AI65" s="11" t="s">
        <v>14</v>
      </c>
      <c r="AJ65" s="12" t="s">
        <v>14</v>
      </c>
    </row>
    <row r="66" spans="1:36" s="13" customFormat="1" ht="30" customHeight="1" x14ac:dyDescent="0.25">
      <c r="A66" s="9" t="s">
        <v>21</v>
      </c>
      <c r="B66" s="9" t="s">
        <v>124</v>
      </c>
      <c r="C66" s="9" t="s">
        <v>49</v>
      </c>
      <c r="D66" s="9"/>
      <c r="E66" s="9"/>
      <c r="F66" s="10" t="s">
        <v>19</v>
      </c>
      <c r="G66" s="11" t="s">
        <v>19</v>
      </c>
      <c r="H66" s="12" t="s">
        <v>19</v>
      </c>
      <c r="I66" s="12" t="s">
        <v>19</v>
      </c>
      <c r="J66" s="12" t="s">
        <v>19</v>
      </c>
      <c r="K66" s="12" t="s">
        <v>19</v>
      </c>
      <c r="L66" s="12" t="s">
        <v>19</v>
      </c>
      <c r="M66" s="10" t="s">
        <v>19</v>
      </c>
      <c r="N66" s="11" t="s">
        <v>19</v>
      </c>
      <c r="O66" s="12" t="s">
        <v>19</v>
      </c>
      <c r="P66" s="12" t="s">
        <v>19</v>
      </c>
      <c r="Q66" s="12" t="s">
        <v>19</v>
      </c>
      <c r="R66" s="12" t="s">
        <v>19</v>
      </c>
      <c r="S66" s="27" t="s">
        <v>19</v>
      </c>
      <c r="T66" s="39" t="s">
        <v>19</v>
      </c>
      <c r="U66" s="11" t="s">
        <v>19</v>
      </c>
      <c r="V66" s="12" t="s">
        <v>19</v>
      </c>
      <c r="W66" s="12" t="s">
        <v>19</v>
      </c>
      <c r="X66" s="12" t="s">
        <v>19</v>
      </c>
      <c r="Y66" s="12" t="s">
        <v>14</v>
      </c>
      <c r="Z66" s="40" t="s">
        <v>14</v>
      </c>
      <c r="AA66" s="39" t="s">
        <v>14</v>
      </c>
      <c r="AB66" s="11" t="s">
        <v>14</v>
      </c>
      <c r="AC66" s="12" t="s">
        <v>14</v>
      </c>
      <c r="AD66" s="12" t="s">
        <v>14</v>
      </c>
      <c r="AE66" s="12" t="s">
        <v>19</v>
      </c>
      <c r="AF66" s="12" t="s">
        <v>19</v>
      </c>
      <c r="AG66" s="54" t="s">
        <v>19</v>
      </c>
      <c r="AH66" s="51" t="s">
        <v>19</v>
      </c>
      <c r="AI66" s="11" t="s">
        <v>19</v>
      </c>
      <c r="AJ66" s="12" t="s">
        <v>19</v>
      </c>
    </row>
    <row r="67" spans="1:36" s="13" customFormat="1" ht="30" customHeight="1" x14ac:dyDescent="0.25">
      <c r="A67" s="9" t="s">
        <v>21</v>
      </c>
      <c r="B67" s="9" t="s">
        <v>125</v>
      </c>
      <c r="C67" s="9" t="s">
        <v>120</v>
      </c>
      <c r="D67" s="9"/>
      <c r="E67" s="9"/>
      <c r="F67" s="10" t="s">
        <v>19</v>
      </c>
      <c r="G67" s="11" t="s">
        <v>19</v>
      </c>
      <c r="H67" s="12" t="s">
        <v>19</v>
      </c>
      <c r="I67" s="12" t="s">
        <v>19</v>
      </c>
      <c r="J67" s="12" t="s">
        <v>19</v>
      </c>
      <c r="K67" s="12" t="s">
        <v>19</v>
      </c>
      <c r="L67" s="12" t="s">
        <v>19</v>
      </c>
      <c r="M67" s="10" t="s">
        <v>19</v>
      </c>
      <c r="N67" s="11" t="s">
        <v>19</v>
      </c>
      <c r="O67" s="12" t="s">
        <v>19</v>
      </c>
      <c r="P67" s="12" t="s">
        <v>19</v>
      </c>
      <c r="Q67" s="12" t="s">
        <v>19</v>
      </c>
      <c r="R67" s="12" t="s">
        <v>19</v>
      </c>
      <c r="S67" s="27" t="s">
        <v>19</v>
      </c>
      <c r="T67" s="39" t="s">
        <v>19</v>
      </c>
      <c r="U67" s="11" t="s">
        <v>19</v>
      </c>
      <c r="V67" s="12" t="s">
        <v>19</v>
      </c>
      <c r="W67" s="12" t="s">
        <v>19</v>
      </c>
      <c r="X67" s="12" t="s">
        <v>19</v>
      </c>
      <c r="Y67" s="12" t="s">
        <v>19</v>
      </c>
      <c r="Z67" s="40" t="s">
        <v>19</v>
      </c>
      <c r="AA67" s="39" t="s">
        <v>19</v>
      </c>
      <c r="AB67" s="11" t="s">
        <v>19</v>
      </c>
      <c r="AC67" s="12" t="s">
        <v>19</v>
      </c>
      <c r="AD67" s="12" t="s">
        <v>19</v>
      </c>
      <c r="AE67" s="12" t="s">
        <v>26</v>
      </c>
      <c r="AF67" s="12" t="s">
        <v>19</v>
      </c>
      <c r="AG67" s="54" t="s">
        <v>19</v>
      </c>
      <c r="AH67" s="51" t="s">
        <v>19</v>
      </c>
      <c r="AI67" s="11" t="s">
        <v>19</v>
      </c>
      <c r="AJ67" s="12" t="s">
        <v>19</v>
      </c>
    </row>
    <row r="68" spans="1:36" s="13" customFormat="1" ht="30" customHeight="1" x14ac:dyDescent="0.25">
      <c r="A68" s="9" t="s">
        <v>21</v>
      </c>
      <c r="B68" s="9" t="s">
        <v>125</v>
      </c>
      <c r="C68" s="9" t="s">
        <v>122</v>
      </c>
      <c r="D68" s="9"/>
      <c r="E68" s="9"/>
      <c r="F68" s="10" t="s">
        <v>19</v>
      </c>
      <c r="G68" s="11" t="s">
        <v>19</v>
      </c>
      <c r="H68" s="12" t="s">
        <v>19</v>
      </c>
      <c r="I68" s="12" t="s">
        <v>19</v>
      </c>
      <c r="J68" s="12" t="s">
        <v>19</v>
      </c>
      <c r="K68" s="12" t="s">
        <v>19</v>
      </c>
      <c r="L68" s="12" t="s">
        <v>19</v>
      </c>
      <c r="M68" s="10" t="s">
        <v>19</v>
      </c>
      <c r="N68" s="11" t="s">
        <v>19</v>
      </c>
      <c r="O68" s="12" t="s">
        <v>19</v>
      </c>
      <c r="P68" s="12" t="s">
        <v>19</v>
      </c>
      <c r="Q68" s="12" t="s">
        <v>19</v>
      </c>
      <c r="R68" s="12" t="s">
        <v>19</v>
      </c>
      <c r="S68" s="27" t="s">
        <v>19</v>
      </c>
      <c r="T68" s="39" t="s">
        <v>19</v>
      </c>
      <c r="U68" s="11" t="s">
        <v>19</v>
      </c>
      <c r="V68" s="12" t="s">
        <v>19</v>
      </c>
      <c r="W68" s="12" t="s">
        <v>19</v>
      </c>
      <c r="X68" s="12" t="s">
        <v>19</v>
      </c>
      <c r="Y68" s="12" t="s">
        <v>19</v>
      </c>
      <c r="Z68" s="40" t="s">
        <v>19</v>
      </c>
      <c r="AA68" s="39" t="s">
        <v>19</v>
      </c>
      <c r="AB68" s="11" t="s">
        <v>19</v>
      </c>
      <c r="AC68" s="12" t="s">
        <v>19</v>
      </c>
      <c r="AD68" s="12" t="s">
        <v>19</v>
      </c>
      <c r="AE68" s="12" t="s">
        <v>29</v>
      </c>
      <c r="AF68" s="12" t="s">
        <v>19</v>
      </c>
      <c r="AG68" s="54" t="s">
        <v>19</v>
      </c>
      <c r="AH68" s="51" t="s">
        <v>19</v>
      </c>
      <c r="AI68" s="11" t="s">
        <v>19</v>
      </c>
      <c r="AJ68" s="12" t="s">
        <v>19</v>
      </c>
    </row>
    <row r="69" spans="1:36" s="13" customFormat="1" ht="30" customHeight="1" x14ac:dyDescent="0.25">
      <c r="A69" s="9" t="s">
        <v>21</v>
      </c>
      <c r="B69" s="9" t="s">
        <v>125</v>
      </c>
      <c r="C69" s="9" t="s">
        <v>123</v>
      </c>
      <c r="D69" s="9"/>
      <c r="E69" s="9"/>
      <c r="F69" s="10" t="s">
        <v>19</v>
      </c>
      <c r="G69" s="11" t="s">
        <v>19</v>
      </c>
      <c r="H69" s="12" t="s">
        <v>19</v>
      </c>
      <c r="I69" s="12" t="s">
        <v>19</v>
      </c>
      <c r="J69" s="12" t="s">
        <v>19</v>
      </c>
      <c r="K69" s="12" t="s">
        <v>19</v>
      </c>
      <c r="L69" s="12" t="s">
        <v>19</v>
      </c>
      <c r="M69" s="10" t="s">
        <v>19</v>
      </c>
      <c r="N69" s="11" t="s">
        <v>19</v>
      </c>
      <c r="O69" s="12" t="s">
        <v>19</v>
      </c>
      <c r="P69" s="12" t="s">
        <v>19</v>
      </c>
      <c r="Q69" s="12" t="s">
        <v>19</v>
      </c>
      <c r="R69" s="12" t="s">
        <v>19</v>
      </c>
      <c r="S69" s="27" t="s">
        <v>19</v>
      </c>
      <c r="T69" s="39" t="s">
        <v>19</v>
      </c>
      <c r="U69" s="11" t="s">
        <v>19</v>
      </c>
      <c r="V69" s="12" t="s">
        <v>19</v>
      </c>
      <c r="W69" s="12" t="s">
        <v>19</v>
      </c>
      <c r="X69" s="12" t="s">
        <v>19</v>
      </c>
      <c r="Y69" s="12" t="s">
        <v>19</v>
      </c>
      <c r="Z69" s="40" t="s">
        <v>19</v>
      </c>
      <c r="AA69" s="39" t="s">
        <v>19</v>
      </c>
      <c r="AB69" s="11" t="s">
        <v>19</v>
      </c>
      <c r="AC69" s="12" t="s">
        <v>19</v>
      </c>
      <c r="AD69" s="12" t="s">
        <v>19</v>
      </c>
      <c r="AE69" s="12" t="s">
        <v>19</v>
      </c>
      <c r="AF69" s="12" t="s">
        <v>126</v>
      </c>
      <c r="AG69" s="54" t="s">
        <v>19</v>
      </c>
      <c r="AH69" s="51" t="s">
        <v>19</v>
      </c>
      <c r="AI69" s="11" t="s">
        <v>19</v>
      </c>
      <c r="AJ69" s="12" t="s">
        <v>19</v>
      </c>
    </row>
    <row r="70" spans="1:36" s="13" customFormat="1" ht="30" customHeight="1" x14ac:dyDescent="0.25">
      <c r="A70" s="9" t="s">
        <v>21</v>
      </c>
      <c r="B70" s="9" t="s">
        <v>127</v>
      </c>
      <c r="C70" s="9" t="s">
        <v>52</v>
      </c>
      <c r="D70" s="9"/>
      <c r="E70" s="9"/>
      <c r="F70" s="10" t="s">
        <v>19</v>
      </c>
      <c r="G70" s="11" t="s">
        <v>19</v>
      </c>
      <c r="H70" s="12" t="s">
        <v>19</v>
      </c>
      <c r="I70" s="12" t="s">
        <v>19</v>
      </c>
      <c r="J70" s="12" t="s">
        <v>19</v>
      </c>
      <c r="K70" s="12" t="s">
        <v>55</v>
      </c>
      <c r="L70" s="12" t="s">
        <v>55</v>
      </c>
      <c r="M70" s="10" t="s">
        <v>19</v>
      </c>
      <c r="N70" s="11" t="s">
        <v>19</v>
      </c>
      <c r="O70" s="12" t="s">
        <v>19</v>
      </c>
      <c r="P70" s="12" t="s">
        <v>19</v>
      </c>
      <c r="Q70" s="12" t="s">
        <v>19</v>
      </c>
      <c r="R70" s="12" t="s">
        <v>19</v>
      </c>
      <c r="S70" s="27" t="s">
        <v>19</v>
      </c>
      <c r="T70" s="39" t="s">
        <v>19</v>
      </c>
      <c r="U70" s="11" t="s">
        <v>19</v>
      </c>
      <c r="V70" s="12" t="s">
        <v>19</v>
      </c>
      <c r="W70" s="12" t="s">
        <v>19</v>
      </c>
      <c r="X70" s="12" t="s">
        <v>19</v>
      </c>
      <c r="Y70" s="12" t="s">
        <v>19</v>
      </c>
      <c r="Z70" s="40" t="s">
        <v>19</v>
      </c>
      <c r="AA70" s="39" t="s">
        <v>19</v>
      </c>
      <c r="AB70" s="11" t="s">
        <v>19</v>
      </c>
      <c r="AC70" s="12" t="s">
        <v>19</v>
      </c>
      <c r="AD70" s="12" t="s">
        <v>19</v>
      </c>
      <c r="AE70" s="12" t="s">
        <v>19</v>
      </c>
      <c r="AF70" s="12" t="s">
        <v>19</v>
      </c>
      <c r="AG70" s="54" t="s">
        <v>19</v>
      </c>
      <c r="AH70" s="51" t="s">
        <v>19</v>
      </c>
      <c r="AI70" s="11" t="s">
        <v>19</v>
      </c>
      <c r="AJ70" s="12" t="s">
        <v>19</v>
      </c>
    </row>
    <row r="71" spans="1:36" s="13" customFormat="1" ht="30" customHeight="1" x14ac:dyDescent="0.25">
      <c r="A71" s="9" t="s">
        <v>21</v>
      </c>
      <c r="B71" s="9" t="s">
        <v>127</v>
      </c>
      <c r="C71" s="9" t="s">
        <v>49</v>
      </c>
      <c r="D71" s="9"/>
      <c r="E71" s="9"/>
      <c r="F71" s="10" t="s">
        <v>19</v>
      </c>
      <c r="G71" s="11" t="s">
        <v>19</v>
      </c>
      <c r="H71" s="12" t="s">
        <v>19</v>
      </c>
      <c r="I71" s="12" t="s">
        <v>19</v>
      </c>
      <c r="J71" s="12" t="s">
        <v>19</v>
      </c>
      <c r="K71" s="12" t="s">
        <v>19</v>
      </c>
      <c r="L71" s="12" t="s">
        <v>19</v>
      </c>
      <c r="M71" s="10" t="s">
        <v>55</v>
      </c>
      <c r="N71" s="11" t="s">
        <v>55</v>
      </c>
      <c r="O71" s="12" t="s">
        <v>19</v>
      </c>
      <c r="P71" s="12" t="s">
        <v>19</v>
      </c>
      <c r="Q71" s="12" t="s">
        <v>19</v>
      </c>
      <c r="R71" s="12" t="s">
        <v>19</v>
      </c>
      <c r="S71" s="27" t="s">
        <v>19</v>
      </c>
      <c r="T71" s="39" t="s">
        <v>19</v>
      </c>
      <c r="U71" s="11" t="s">
        <v>19</v>
      </c>
      <c r="V71" s="12" t="s">
        <v>19</v>
      </c>
      <c r="W71" s="12" t="s">
        <v>19</v>
      </c>
      <c r="X71" s="12" t="s">
        <v>19</v>
      </c>
      <c r="Y71" s="12" t="s">
        <v>19</v>
      </c>
      <c r="Z71" s="40" t="s">
        <v>19</v>
      </c>
      <c r="AA71" s="39" t="s">
        <v>19</v>
      </c>
      <c r="AB71" s="11" t="s">
        <v>19</v>
      </c>
      <c r="AC71" s="12" t="s">
        <v>19</v>
      </c>
      <c r="AD71" s="12" t="s">
        <v>19</v>
      </c>
      <c r="AE71" s="12" t="s">
        <v>19</v>
      </c>
      <c r="AF71" s="12" t="s">
        <v>19</v>
      </c>
      <c r="AG71" s="54" t="s">
        <v>19</v>
      </c>
      <c r="AH71" s="51" t="s">
        <v>19</v>
      </c>
      <c r="AI71" s="11" t="s">
        <v>19</v>
      </c>
      <c r="AJ71" s="12" t="s">
        <v>19</v>
      </c>
    </row>
    <row r="72" spans="1:36" s="13" customFormat="1" ht="30" customHeight="1" x14ac:dyDescent="0.25">
      <c r="A72" s="9" t="s">
        <v>21</v>
      </c>
      <c r="B72" s="9" t="s">
        <v>127</v>
      </c>
      <c r="C72" s="9" t="s">
        <v>60</v>
      </c>
      <c r="D72" s="9"/>
      <c r="E72" s="9"/>
      <c r="F72" s="10" t="s">
        <v>19</v>
      </c>
      <c r="G72" s="11" t="s">
        <v>19</v>
      </c>
      <c r="H72" s="12" t="s">
        <v>19</v>
      </c>
      <c r="I72" s="12" t="s">
        <v>19</v>
      </c>
      <c r="J72" s="12" t="s">
        <v>19</v>
      </c>
      <c r="K72" s="12" t="s">
        <v>19</v>
      </c>
      <c r="L72" s="12" t="s">
        <v>19</v>
      </c>
      <c r="M72" s="10" t="s">
        <v>19</v>
      </c>
      <c r="N72" s="11" t="s">
        <v>19</v>
      </c>
      <c r="O72" s="12" t="s">
        <v>55</v>
      </c>
      <c r="P72" s="12" t="s">
        <v>55</v>
      </c>
      <c r="Q72" s="12" t="s">
        <v>19</v>
      </c>
      <c r="R72" s="12" t="s">
        <v>19</v>
      </c>
      <c r="S72" s="27" t="s">
        <v>19</v>
      </c>
      <c r="T72" s="39" t="s">
        <v>19</v>
      </c>
      <c r="U72" s="11" t="s">
        <v>19</v>
      </c>
      <c r="V72" s="12" t="s">
        <v>19</v>
      </c>
      <c r="W72" s="12" t="s">
        <v>19</v>
      </c>
      <c r="X72" s="12" t="s">
        <v>19</v>
      </c>
      <c r="Y72" s="12" t="s">
        <v>19</v>
      </c>
      <c r="Z72" s="40" t="s">
        <v>19</v>
      </c>
      <c r="AA72" s="39" t="s">
        <v>19</v>
      </c>
      <c r="AB72" s="11" t="s">
        <v>19</v>
      </c>
      <c r="AC72" s="12" t="s">
        <v>19</v>
      </c>
      <c r="AD72" s="12" t="s">
        <v>19</v>
      </c>
      <c r="AE72" s="12" t="s">
        <v>19</v>
      </c>
      <c r="AF72" s="12" t="s">
        <v>19</v>
      </c>
      <c r="AG72" s="54" t="s">
        <v>19</v>
      </c>
      <c r="AH72" s="51" t="s">
        <v>19</v>
      </c>
      <c r="AI72" s="11" t="s">
        <v>19</v>
      </c>
      <c r="AJ72" s="12" t="s">
        <v>19</v>
      </c>
    </row>
    <row r="73" spans="1:36" s="13" customFormat="1" ht="30" customHeight="1" x14ac:dyDescent="0.25">
      <c r="A73" s="9" t="s">
        <v>128</v>
      </c>
      <c r="B73" s="9" t="s">
        <v>129</v>
      </c>
      <c r="C73" s="9" t="s">
        <v>52</v>
      </c>
      <c r="D73" s="9"/>
      <c r="E73" s="9"/>
      <c r="F73" s="10" t="s">
        <v>19</v>
      </c>
      <c r="G73" s="11" t="s">
        <v>19</v>
      </c>
      <c r="H73" s="12" t="s">
        <v>19</v>
      </c>
      <c r="I73" s="12" t="s">
        <v>19</v>
      </c>
      <c r="J73" s="12" t="s">
        <v>19</v>
      </c>
      <c r="K73" s="12" t="s">
        <v>19</v>
      </c>
      <c r="L73" s="12" t="s">
        <v>19</v>
      </c>
      <c r="M73" s="10" t="s">
        <v>19</v>
      </c>
      <c r="N73" s="11" t="s">
        <v>19</v>
      </c>
      <c r="O73" s="12" t="s">
        <v>19</v>
      </c>
      <c r="P73" s="12" t="s">
        <v>19</v>
      </c>
      <c r="Q73" s="12" t="s">
        <v>19</v>
      </c>
      <c r="R73" s="12" t="s">
        <v>19</v>
      </c>
      <c r="S73" s="27" t="s">
        <v>19</v>
      </c>
      <c r="T73" s="39" t="s">
        <v>130</v>
      </c>
      <c r="U73" s="11" t="s">
        <v>131</v>
      </c>
      <c r="V73" s="12" t="s">
        <v>131</v>
      </c>
      <c r="W73" s="12" t="s">
        <v>131</v>
      </c>
      <c r="X73" s="12" t="s">
        <v>131</v>
      </c>
      <c r="Y73" s="12" t="s">
        <v>132</v>
      </c>
      <c r="Z73" s="40" t="s">
        <v>19</v>
      </c>
      <c r="AA73" s="39" t="s">
        <v>19</v>
      </c>
      <c r="AB73" s="11" t="s">
        <v>19</v>
      </c>
      <c r="AC73" s="12" t="s">
        <v>19</v>
      </c>
      <c r="AD73" s="12" t="s">
        <v>19</v>
      </c>
      <c r="AE73" s="12" t="s">
        <v>19</v>
      </c>
      <c r="AF73" s="12" t="s">
        <v>19</v>
      </c>
      <c r="AG73" s="54" t="s">
        <v>19</v>
      </c>
      <c r="AH73" s="51" t="s">
        <v>19</v>
      </c>
      <c r="AI73" s="11" t="s">
        <v>19</v>
      </c>
      <c r="AJ73" s="12" t="s">
        <v>19</v>
      </c>
    </row>
    <row r="74" spans="1:36" s="13" customFormat="1" ht="30" customHeight="1" x14ac:dyDescent="0.25">
      <c r="A74" s="9" t="s">
        <v>128</v>
      </c>
      <c r="B74" s="9" t="s">
        <v>129</v>
      </c>
      <c r="C74" s="9" t="s">
        <v>49</v>
      </c>
      <c r="D74" s="9"/>
      <c r="E74" s="9"/>
      <c r="F74" s="10" t="s">
        <v>19</v>
      </c>
      <c r="G74" s="11" t="s">
        <v>19</v>
      </c>
      <c r="H74" s="12" t="s">
        <v>19</v>
      </c>
      <c r="I74" s="12" t="s">
        <v>19</v>
      </c>
      <c r="J74" s="12" t="s">
        <v>19</v>
      </c>
      <c r="K74" s="12" t="s">
        <v>19</v>
      </c>
      <c r="L74" s="12" t="s">
        <v>19</v>
      </c>
      <c r="M74" s="16" t="s">
        <v>130</v>
      </c>
      <c r="N74" s="16" t="s">
        <v>131</v>
      </c>
      <c r="O74" s="16" t="s">
        <v>131</v>
      </c>
      <c r="P74" s="16" t="s">
        <v>131</v>
      </c>
      <c r="Q74" s="16" t="s">
        <v>131</v>
      </c>
      <c r="R74" s="16" t="s">
        <v>132</v>
      </c>
      <c r="S74" s="27" t="s">
        <v>19</v>
      </c>
      <c r="T74" s="39" t="s">
        <v>19</v>
      </c>
      <c r="U74" s="11" t="s">
        <v>19</v>
      </c>
      <c r="V74" s="12" t="s">
        <v>19</v>
      </c>
      <c r="W74" s="12" t="s">
        <v>19</v>
      </c>
      <c r="X74" s="12" t="s">
        <v>19</v>
      </c>
      <c r="Y74" s="12" t="s">
        <v>19</v>
      </c>
      <c r="Z74" s="40" t="s">
        <v>19</v>
      </c>
      <c r="AA74" s="55"/>
      <c r="AB74" s="14"/>
      <c r="AC74" s="14"/>
      <c r="AD74" s="14"/>
      <c r="AE74" s="14"/>
      <c r="AF74" s="14"/>
      <c r="AG74" s="54"/>
      <c r="AH74" s="51" t="s">
        <v>19</v>
      </c>
      <c r="AI74" s="11" t="s">
        <v>19</v>
      </c>
      <c r="AJ74" s="12" t="s">
        <v>19</v>
      </c>
    </row>
    <row r="75" spans="1:36" s="13" customFormat="1" ht="30" customHeight="1" x14ac:dyDescent="0.25">
      <c r="A75" s="9" t="s">
        <v>133</v>
      </c>
      <c r="B75" s="9" t="s">
        <v>134</v>
      </c>
      <c r="C75" s="9" t="s">
        <v>52</v>
      </c>
      <c r="D75" s="9"/>
      <c r="E75" s="9"/>
      <c r="F75" s="10" t="s">
        <v>19</v>
      </c>
      <c r="G75" s="11" t="s">
        <v>19</v>
      </c>
      <c r="H75" s="12" t="s">
        <v>19</v>
      </c>
      <c r="I75" s="12" t="s">
        <v>19</v>
      </c>
      <c r="J75" s="12" t="s">
        <v>19</v>
      </c>
      <c r="K75" s="12" t="s">
        <v>19</v>
      </c>
      <c r="L75" s="12" t="s">
        <v>19</v>
      </c>
      <c r="M75" s="10" t="s">
        <v>19</v>
      </c>
      <c r="N75" s="11" t="s">
        <v>19</v>
      </c>
      <c r="O75" s="12" t="s">
        <v>19</v>
      </c>
      <c r="P75" s="12" t="s">
        <v>19</v>
      </c>
      <c r="Q75" s="12" t="s">
        <v>19</v>
      </c>
      <c r="R75" s="12" t="s">
        <v>19</v>
      </c>
      <c r="S75" s="27" t="s">
        <v>19</v>
      </c>
      <c r="T75" s="39" t="s">
        <v>19</v>
      </c>
      <c r="U75" s="11" t="s">
        <v>135</v>
      </c>
      <c r="V75" s="12" t="s">
        <v>19</v>
      </c>
      <c r="W75" s="12" t="s">
        <v>19</v>
      </c>
      <c r="X75" s="12" t="s">
        <v>19</v>
      </c>
      <c r="Y75" s="12" t="s">
        <v>19</v>
      </c>
      <c r="Z75" s="40" t="s">
        <v>19</v>
      </c>
      <c r="AA75" s="39" t="s">
        <v>19</v>
      </c>
      <c r="AB75" s="11" t="s">
        <v>19</v>
      </c>
      <c r="AC75" s="12" t="s">
        <v>19</v>
      </c>
      <c r="AD75" s="12" t="s">
        <v>19</v>
      </c>
      <c r="AE75" s="12" t="s">
        <v>19</v>
      </c>
      <c r="AF75" s="12" t="s">
        <v>19</v>
      </c>
      <c r="AG75" s="54" t="s">
        <v>19</v>
      </c>
      <c r="AH75" s="51" t="s">
        <v>19</v>
      </c>
      <c r="AI75" s="11" t="s">
        <v>19</v>
      </c>
      <c r="AJ75" s="12" t="s">
        <v>19</v>
      </c>
    </row>
    <row r="76" spans="1:36" s="13" customFormat="1" ht="30" customHeight="1" x14ac:dyDescent="0.25">
      <c r="A76" s="9" t="s">
        <v>133</v>
      </c>
      <c r="B76" s="9" t="s">
        <v>134</v>
      </c>
      <c r="C76" s="9" t="s">
        <v>49</v>
      </c>
      <c r="D76" s="9"/>
      <c r="E76" s="9"/>
      <c r="F76" s="10" t="s">
        <v>19</v>
      </c>
      <c r="G76" s="11" t="s">
        <v>19</v>
      </c>
      <c r="H76" s="12" t="s">
        <v>19</v>
      </c>
      <c r="I76" s="12" t="s">
        <v>19</v>
      </c>
      <c r="J76" s="12" t="s">
        <v>19</v>
      </c>
      <c r="K76" s="12" t="s">
        <v>19</v>
      </c>
      <c r="L76" s="12" t="s">
        <v>19</v>
      </c>
      <c r="M76" s="10" t="s">
        <v>19</v>
      </c>
      <c r="N76" s="11" t="s">
        <v>19</v>
      </c>
      <c r="O76" s="12" t="s">
        <v>19</v>
      </c>
      <c r="P76" s="12" t="s">
        <v>19</v>
      </c>
      <c r="Q76" s="12" t="s">
        <v>19</v>
      </c>
      <c r="R76" s="12" t="s">
        <v>19</v>
      </c>
      <c r="S76" s="27" t="s">
        <v>19</v>
      </c>
      <c r="T76" s="39" t="s">
        <v>19</v>
      </c>
      <c r="U76" s="11" t="s">
        <v>136</v>
      </c>
      <c r="V76" s="12" t="s">
        <v>19</v>
      </c>
      <c r="W76" s="12" t="s">
        <v>19</v>
      </c>
      <c r="X76" s="12" t="s">
        <v>19</v>
      </c>
      <c r="Y76" s="12" t="s">
        <v>19</v>
      </c>
      <c r="Z76" s="40" t="s">
        <v>19</v>
      </c>
      <c r="AA76" s="39" t="s">
        <v>19</v>
      </c>
      <c r="AB76" s="11" t="s">
        <v>19</v>
      </c>
      <c r="AC76" s="12" t="s">
        <v>19</v>
      </c>
      <c r="AD76" s="12" t="s">
        <v>19</v>
      </c>
      <c r="AE76" s="12" t="s">
        <v>19</v>
      </c>
      <c r="AF76" s="12" t="s">
        <v>19</v>
      </c>
      <c r="AG76" s="54" t="s">
        <v>19</v>
      </c>
      <c r="AH76" s="51" t="s">
        <v>19</v>
      </c>
      <c r="AI76" s="11" t="s">
        <v>19</v>
      </c>
      <c r="AJ76" s="12" t="s">
        <v>19</v>
      </c>
    </row>
    <row r="77" spans="1:36" s="13" customFormat="1" ht="30" customHeight="1" x14ac:dyDescent="0.25">
      <c r="A77" s="9" t="s">
        <v>137</v>
      </c>
      <c r="B77" s="9" t="s">
        <v>138</v>
      </c>
      <c r="C77" s="9" t="s">
        <v>120</v>
      </c>
      <c r="D77" s="9"/>
      <c r="E77" s="9"/>
      <c r="F77" s="10" t="s">
        <v>19</v>
      </c>
      <c r="G77" s="11" t="s">
        <v>19</v>
      </c>
      <c r="H77" s="12" t="s">
        <v>19</v>
      </c>
      <c r="I77" s="12" t="s">
        <v>19</v>
      </c>
      <c r="J77" s="12" t="s">
        <v>19</v>
      </c>
      <c r="K77" s="12" t="s">
        <v>19</v>
      </c>
      <c r="L77" s="12" t="s">
        <v>19</v>
      </c>
      <c r="M77" s="10" t="s">
        <v>19</v>
      </c>
      <c r="N77" s="11" t="s">
        <v>19</v>
      </c>
      <c r="O77" s="12" t="s">
        <v>19</v>
      </c>
      <c r="P77" s="12" t="s">
        <v>19</v>
      </c>
      <c r="Q77" s="12" t="s">
        <v>19</v>
      </c>
      <c r="R77" s="12" t="s">
        <v>19</v>
      </c>
      <c r="S77" s="27" t="s">
        <v>19</v>
      </c>
      <c r="T77" s="39" t="s">
        <v>19</v>
      </c>
      <c r="U77" s="11" t="s">
        <v>19</v>
      </c>
      <c r="V77" s="12" t="s">
        <v>19</v>
      </c>
      <c r="W77" s="12" t="s">
        <v>19</v>
      </c>
      <c r="X77" s="12" t="s">
        <v>19</v>
      </c>
      <c r="Y77" s="12" t="s">
        <v>19</v>
      </c>
      <c r="Z77" s="40" t="s">
        <v>19</v>
      </c>
      <c r="AA77" s="39" t="s">
        <v>19</v>
      </c>
      <c r="AB77" s="11" t="s">
        <v>19</v>
      </c>
      <c r="AC77" s="12" t="s">
        <v>19</v>
      </c>
      <c r="AD77" s="12" t="s">
        <v>19</v>
      </c>
      <c r="AE77" s="14" t="s">
        <v>14</v>
      </c>
      <c r="AF77" s="14" t="s">
        <v>14</v>
      </c>
      <c r="AG77" s="44" t="s">
        <v>14</v>
      </c>
      <c r="AH77" s="29" t="s">
        <v>14</v>
      </c>
      <c r="AI77" s="11" t="s">
        <v>19</v>
      </c>
      <c r="AJ77" s="12" t="s">
        <v>19</v>
      </c>
    </row>
    <row r="78" spans="1:36" s="13" customFormat="1" ht="30" customHeight="1" x14ac:dyDescent="0.25">
      <c r="A78" s="9" t="s">
        <v>137</v>
      </c>
      <c r="B78" s="9" t="s">
        <v>138</v>
      </c>
      <c r="C78" s="9" t="s">
        <v>18</v>
      </c>
      <c r="D78" s="9"/>
      <c r="E78" s="9"/>
      <c r="F78" s="10" t="s">
        <v>19</v>
      </c>
      <c r="G78" s="11" t="s">
        <v>19</v>
      </c>
      <c r="H78" s="12" t="s">
        <v>19</v>
      </c>
      <c r="I78" s="12" t="s">
        <v>19</v>
      </c>
      <c r="J78" s="12" t="s">
        <v>19</v>
      </c>
      <c r="K78" s="12" t="s">
        <v>19</v>
      </c>
      <c r="L78" s="12" t="s">
        <v>19</v>
      </c>
      <c r="M78" s="10" t="s">
        <v>19</v>
      </c>
      <c r="N78" s="11" t="s">
        <v>19</v>
      </c>
      <c r="O78" s="12" t="s">
        <v>19</v>
      </c>
      <c r="P78" s="12" t="s">
        <v>19</v>
      </c>
      <c r="Q78" s="12" t="s">
        <v>19</v>
      </c>
      <c r="R78" s="12" t="s">
        <v>19</v>
      </c>
      <c r="S78" s="27" t="s">
        <v>19</v>
      </c>
      <c r="T78" s="39" t="s">
        <v>19</v>
      </c>
      <c r="U78" s="11" t="s">
        <v>19</v>
      </c>
      <c r="V78" s="12" t="s">
        <v>19</v>
      </c>
      <c r="W78" s="12" t="s">
        <v>19</v>
      </c>
      <c r="X78" s="12" t="s">
        <v>19</v>
      </c>
      <c r="Y78" s="12" t="s">
        <v>19</v>
      </c>
      <c r="Z78" s="40" t="s">
        <v>19</v>
      </c>
      <c r="AA78" s="39" t="s">
        <v>19</v>
      </c>
      <c r="AB78" s="11" t="s">
        <v>19</v>
      </c>
      <c r="AC78" s="12" t="s">
        <v>19</v>
      </c>
      <c r="AD78" s="12" t="s">
        <v>19</v>
      </c>
      <c r="AE78" s="14" t="s">
        <v>14</v>
      </c>
      <c r="AF78" s="14" t="s">
        <v>14</v>
      </c>
      <c r="AG78" s="44" t="s">
        <v>14</v>
      </c>
      <c r="AH78" s="29" t="s">
        <v>14</v>
      </c>
      <c r="AI78" s="14" t="s">
        <v>14</v>
      </c>
      <c r="AJ78" s="14" t="s">
        <v>14</v>
      </c>
    </row>
    <row r="79" spans="1:36" s="13" customFormat="1" ht="30" customHeight="1" x14ac:dyDescent="0.25">
      <c r="A79" s="9" t="s">
        <v>139</v>
      </c>
      <c r="B79" s="9" t="s">
        <v>140</v>
      </c>
      <c r="C79" s="9" t="s">
        <v>23</v>
      </c>
      <c r="D79" s="9"/>
      <c r="E79" s="9"/>
      <c r="F79" s="10" t="s">
        <v>19</v>
      </c>
      <c r="G79" s="11" t="s">
        <v>19</v>
      </c>
      <c r="H79" s="12" t="s">
        <v>19</v>
      </c>
      <c r="I79" s="12" t="s">
        <v>19</v>
      </c>
      <c r="J79" s="12" t="s">
        <v>19</v>
      </c>
      <c r="K79" s="12" t="s">
        <v>19</v>
      </c>
      <c r="L79" s="12" t="s">
        <v>19</v>
      </c>
      <c r="M79" s="10" t="s">
        <v>19</v>
      </c>
      <c r="N79" s="11" t="s">
        <v>19</v>
      </c>
      <c r="O79" s="12" t="s">
        <v>19</v>
      </c>
      <c r="P79" s="12" t="s">
        <v>19</v>
      </c>
      <c r="Q79" s="12" t="s">
        <v>19</v>
      </c>
      <c r="R79" s="12" t="s">
        <v>19</v>
      </c>
      <c r="S79" s="27" t="s">
        <v>19</v>
      </c>
      <c r="T79" s="39" t="s">
        <v>19</v>
      </c>
      <c r="U79" s="11" t="s">
        <v>19</v>
      </c>
      <c r="V79" s="16" t="s">
        <v>71</v>
      </c>
      <c r="W79" s="16" t="s">
        <v>14</v>
      </c>
      <c r="X79" s="16" t="s">
        <v>14</v>
      </c>
      <c r="Y79" s="16" t="s">
        <v>14</v>
      </c>
      <c r="Z79" s="40" t="s">
        <v>19</v>
      </c>
      <c r="AA79" s="39" t="s">
        <v>19</v>
      </c>
      <c r="AB79" s="11" t="s">
        <v>19</v>
      </c>
      <c r="AC79" s="14"/>
      <c r="AD79" s="14"/>
      <c r="AE79" s="14"/>
      <c r="AF79" s="14"/>
      <c r="AG79" s="54" t="s">
        <v>19</v>
      </c>
      <c r="AH79" s="51" t="s">
        <v>19</v>
      </c>
      <c r="AI79" s="11" t="s">
        <v>19</v>
      </c>
      <c r="AJ79" s="12" t="s">
        <v>19</v>
      </c>
    </row>
    <row r="80" spans="1:36" s="13" customFormat="1" ht="30" customHeight="1" x14ac:dyDescent="0.25">
      <c r="A80" s="9" t="s">
        <v>141</v>
      </c>
      <c r="B80" s="9" t="s">
        <v>142</v>
      </c>
      <c r="C80" s="9" t="s">
        <v>52</v>
      </c>
      <c r="D80" s="9"/>
      <c r="E80" s="9"/>
      <c r="F80" s="10" t="s">
        <v>143</v>
      </c>
      <c r="G80" s="11" t="s">
        <v>14</v>
      </c>
      <c r="H80" s="12" t="s">
        <v>14</v>
      </c>
      <c r="I80" s="12" t="s">
        <v>14</v>
      </c>
      <c r="J80" s="12" t="s">
        <v>14</v>
      </c>
      <c r="K80" s="12" t="s">
        <v>14</v>
      </c>
      <c r="L80" s="12" t="s">
        <v>14</v>
      </c>
      <c r="M80" s="10" t="s">
        <v>14</v>
      </c>
      <c r="N80" s="11" t="s">
        <v>14</v>
      </c>
      <c r="O80" s="12" t="s">
        <v>14</v>
      </c>
      <c r="P80" s="12" t="s">
        <v>14</v>
      </c>
      <c r="Q80" s="12" t="s">
        <v>14</v>
      </c>
      <c r="R80" s="12" t="s">
        <v>14</v>
      </c>
      <c r="S80" s="27" t="s">
        <v>14</v>
      </c>
      <c r="T80" s="39" t="s">
        <v>14</v>
      </c>
      <c r="U80" s="11" t="s">
        <v>14</v>
      </c>
      <c r="V80" s="12" t="s">
        <v>14</v>
      </c>
      <c r="W80" s="12" t="s">
        <v>14</v>
      </c>
      <c r="X80" s="12" t="s">
        <v>14</v>
      </c>
      <c r="Y80" s="12" t="s">
        <v>14</v>
      </c>
      <c r="Z80" s="40" t="s">
        <v>14</v>
      </c>
      <c r="AA80" s="39" t="s">
        <v>14</v>
      </c>
      <c r="AB80" s="11" t="s">
        <v>14</v>
      </c>
      <c r="AC80" s="14" t="s">
        <v>14</v>
      </c>
      <c r="AD80" s="14" t="s">
        <v>144</v>
      </c>
      <c r="AE80" s="12" t="s">
        <v>19</v>
      </c>
      <c r="AF80" s="12" t="s">
        <v>19</v>
      </c>
      <c r="AG80" s="54" t="s">
        <v>19</v>
      </c>
      <c r="AH80" s="51" t="s">
        <v>19</v>
      </c>
      <c r="AI80" s="11" t="s">
        <v>19</v>
      </c>
      <c r="AJ80" s="12" t="s">
        <v>19</v>
      </c>
    </row>
    <row r="81" spans="1:36" s="13" customFormat="1" ht="30" customHeight="1" x14ac:dyDescent="0.25">
      <c r="A81" s="9" t="s">
        <v>141</v>
      </c>
      <c r="B81" s="9" t="s">
        <v>145</v>
      </c>
      <c r="C81" s="9" t="s">
        <v>52</v>
      </c>
      <c r="D81" s="9"/>
      <c r="E81" s="9"/>
      <c r="F81" s="10" t="s">
        <v>19</v>
      </c>
      <c r="G81" s="11" t="s">
        <v>19</v>
      </c>
      <c r="H81" s="12" t="s">
        <v>19</v>
      </c>
      <c r="I81" s="12" t="s">
        <v>19</v>
      </c>
      <c r="J81" s="12" t="s">
        <v>19</v>
      </c>
      <c r="K81" s="12" t="s">
        <v>19</v>
      </c>
      <c r="L81" s="12" t="s">
        <v>19</v>
      </c>
      <c r="M81" s="10" t="s">
        <v>14</v>
      </c>
      <c r="N81" s="11" t="s">
        <v>14</v>
      </c>
      <c r="O81" s="12" t="s">
        <v>14</v>
      </c>
      <c r="P81" s="12" t="s">
        <v>14</v>
      </c>
      <c r="Q81" s="12" t="s">
        <v>14</v>
      </c>
      <c r="R81" s="12" t="s">
        <v>14</v>
      </c>
      <c r="S81" s="27" t="s">
        <v>14</v>
      </c>
      <c r="T81" s="39" t="s">
        <v>14</v>
      </c>
      <c r="U81" s="11" t="s">
        <v>14</v>
      </c>
      <c r="V81" s="12" t="s">
        <v>14</v>
      </c>
      <c r="W81" s="12" t="s">
        <v>14</v>
      </c>
      <c r="X81" s="12" t="s">
        <v>14</v>
      </c>
      <c r="Y81" s="12" t="s">
        <v>14</v>
      </c>
      <c r="Z81" s="40" t="s">
        <v>14</v>
      </c>
      <c r="AA81" s="39" t="s">
        <v>14</v>
      </c>
      <c r="AB81" s="11" t="s">
        <v>14</v>
      </c>
      <c r="AC81" s="12" t="s">
        <v>19</v>
      </c>
      <c r="AD81" s="12" t="s">
        <v>19</v>
      </c>
      <c r="AE81" s="12" t="s">
        <v>19</v>
      </c>
      <c r="AF81" s="12" t="s">
        <v>19</v>
      </c>
      <c r="AG81" s="54" t="s">
        <v>19</v>
      </c>
      <c r="AH81" s="51" t="s">
        <v>19</v>
      </c>
      <c r="AI81" s="11" t="s">
        <v>19</v>
      </c>
      <c r="AJ81" s="12" t="s">
        <v>19</v>
      </c>
    </row>
    <row r="82" spans="1:36" s="13" customFormat="1" ht="30" customHeight="1" x14ac:dyDescent="0.25">
      <c r="A82" s="9" t="s">
        <v>141</v>
      </c>
      <c r="B82" s="9" t="s">
        <v>145</v>
      </c>
      <c r="C82" s="9" t="s">
        <v>49</v>
      </c>
      <c r="D82" s="9"/>
      <c r="E82" s="9"/>
      <c r="F82" s="10" t="s">
        <v>19</v>
      </c>
      <c r="G82" s="11" t="s">
        <v>19</v>
      </c>
      <c r="H82" s="12" t="s">
        <v>19</v>
      </c>
      <c r="I82" s="12" t="s">
        <v>19</v>
      </c>
      <c r="J82" s="12" t="s">
        <v>19</v>
      </c>
      <c r="K82" s="12" t="s">
        <v>19</v>
      </c>
      <c r="L82" s="12" t="s">
        <v>19</v>
      </c>
      <c r="M82" s="10" t="s">
        <v>14</v>
      </c>
      <c r="N82" s="11" t="s">
        <v>14</v>
      </c>
      <c r="O82" s="12" t="s">
        <v>14</v>
      </c>
      <c r="P82" s="12" t="s">
        <v>14</v>
      </c>
      <c r="Q82" s="12" t="s">
        <v>14</v>
      </c>
      <c r="R82" s="12" t="s">
        <v>14</v>
      </c>
      <c r="S82" s="27" t="s">
        <v>14</v>
      </c>
      <c r="T82" s="39" t="s">
        <v>14</v>
      </c>
      <c r="U82" s="11" t="s">
        <v>14</v>
      </c>
      <c r="V82" s="12" t="s">
        <v>14</v>
      </c>
      <c r="W82" s="12" t="s">
        <v>14</v>
      </c>
      <c r="X82" s="12" t="s">
        <v>14</v>
      </c>
      <c r="Y82" s="12" t="s">
        <v>14</v>
      </c>
      <c r="Z82" s="40" t="s">
        <v>14</v>
      </c>
      <c r="AA82" s="39" t="s">
        <v>14</v>
      </c>
      <c r="AB82" s="11" t="s">
        <v>14</v>
      </c>
      <c r="AC82" s="12" t="s">
        <v>19</v>
      </c>
      <c r="AD82" s="12" t="s">
        <v>19</v>
      </c>
      <c r="AE82" s="12" t="s">
        <v>19</v>
      </c>
      <c r="AF82" s="12" t="s">
        <v>19</v>
      </c>
      <c r="AG82" s="54" t="s">
        <v>19</v>
      </c>
      <c r="AH82" s="51" t="s">
        <v>19</v>
      </c>
      <c r="AI82" s="11" t="s">
        <v>19</v>
      </c>
      <c r="AJ82" s="12" t="s">
        <v>19</v>
      </c>
    </row>
    <row r="83" spans="1:36" s="13" customFormat="1" ht="30" customHeight="1" x14ac:dyDescent="0.25">
      <c r="A83" s="9" t="s">
        <v>141</v>
      </c>
      <c r="B83" s="9" t="s">
        <v>145</v>
      </c>
      <c r="C83" s="9" t="s">
        <v>60</v>
      </c>
      <c r="D83" s="9"/>
      <c r="E83" s="9"/>
      <c r="F83" s="10" t="s">
        <v>19</v>
      </c>
      <c r="G83" s="11" t="s">
        <v>19</v>
      </c>
      <c r="H83" s="12" t="s">
        <v>19</v>
      </c>
      <c r="I83" s="12" t="s">
        <v>19</v>
      </c>
      <c r="J83" s="12" t="s">
        <v>19</v>
      </c>
      <c r="K83" s="12" t="s">
        <v>19</v>
      </c>
      <c r="L83" s="12" t="s">
        <v>19</v>
      </c>
      <c r="M83" s="10" t="s">
        <v>14</v>
      </c>
      <c r="N83" s="11" t="s">
        <v>14</v>
      </c>
      <c r="O83" s="12" t="s">
        <v>14</v>
      </c>
      <c r="P83" s="12" t="s">
        <v>14</v>
      </c>
      <c r="Q83" s="12" t="s">
        <v>14</v>
      </c>
      <c r="R83" s="12" t="s">
        <v>14</v>
      </c>
      <c r="S83" s="27" t="s">
        <v>14</v>
      </c>
      <c r="T83" s="39" t="s">
        <v>14</v>
      </c>
      <c r="U83" s="11" t="s">
        <v>14</v>
      </c>
      <c r="V83" s="12" t="s">
        <v>14</v>
      </c>
      <c r="W83" s="12" t="s">
        <v>14</v>
      </c>
      <c r="X83" s="12" t="s">
        <v>14</v>
      </c>
      <c r="Y83" s="12" t="s">
        <v>14</v>
      </c>
      <c r="Z83" s="40" t="s">
        <v>14</v>
      </c>
      <c r="AA83" s="39" t="s">
        <v>14</v>
      </c>
      <c r="AB83" s="11" t="s">
        <v>14</v>
      </c>
      <c r="AC83" s="12" t="s">
        <v>19</v>
      </c>
      <c r="AD83" s="12" t="s">
        <v>19</v>
      </c>
      <c r="AE83" s="12" t="s">
        <v>19</v>
      </c>
      <c r="AF83" s="12" t="s">
        <v>19</v>
      </c>
      <c r="AG83" s="54" t="s">
        <v>19</v>
      </c>
      <c r="AH83" s="51" t="s">
        <v>19</v>
      </c>
      <c r="AI83" s="11" t="s">
        <v>19</v>
      </c>
      <c r="AJ83" s="12" t="s">
        <v>19</v>
      </c>
    </row>
    <row r="84" spans="1:36" s="13" customFormat="1" ht="30" customHeight="1" x14ac:dyDescent="0.25">
      <c r="A84" s="9" t="s">
        <v>141</v>
      </c>
      <c r="B84" s="9" t="s">
        <v>146</v>
      </c>
      <c r="C84" s="9" t="s">
        <v>78</v>
      </c>
      <c r="D84" s="9"/>
      <c r="E84" s="9"/>
      <c r="F84" s="10" t="s">
        <v>40</v>
      </c>
      <c r="G84" s="11" t="s">
        <v>14</v>
      </c>
      <c r="H84" s="12" t="s">
        <v>14</v>
      </c>
      <c r="I84" s="12" t="s">
        <v>14</v>
      </c>
      <c r="J84" s="12" t="s">
        <v>14</v>
      </c>
      <c r="K84" s="12" t="s">
        <v>14</v>
      </c>
      <c r="L84" s="12" t="s">
        <v>14</v>
      </c>
      <c r="M84" s="10" t="s">
        <v>14</v>
      </c>
      <c r="N84" s="11" t="s">
        <v>14</v>
      </c>
      <c r="O84" s="12" t="s">
        <v>14</v>
      </c>
      <c r="P84" s="12" t="s">
        <v>14</v>
      </c>
      <c r="Q84" s="12" t="s">
        <v>14</v>
      </c>
      <c r="R84" s="12" t="s">
        <v>144</v>
      </c>
      <c r="S84" s="27" t="s">
        <v>19</v>
      </c>
      <c r="T84" s="39" t="s">
        <v>19</v>
      </c>
      <c r="U84" s="11" t="s">
        <v>19</v>
      </c>
      <c r="V84" s="12" t="s">
        <v>19</v>
      </c>
      <c r="W84" s="12" t="s">
        <v>19</v>
      </c>
      <c r="X84" s="12" t="s">
        <v>19</v>
      </c>
      <c r="Y84" s="12" t="s">
        <v>19</v>
      </c>
      <c r="Z84" s="40" t="s">
        <v>19</v>
      </c>
      <c r="AA84" s="39" t="s">
        <v>19</v>
      </c>
      <c r="AB84" s="11" t="s">
        <v>19</v>
      </c>
      <c r="AC84" s="12" t="s">
        <v>19</v>
      </c>
      <c r="AD84" s="12" t="s">
        <v>19</v>
      </c>
      <c r="AE84" s="12" t="s">
        <v>19</v>
      </c>
      <c r="AF84" s="12" t="s">
        <v>19</v>
      </c>
      <c r="AG84" s="54" t="s">
        <v>19</v>
      </c>
      <c r="AH84" s="51" t="s">
        <v>19</v>
      </c>
      <c r="AI84" s="11" t="s">
        <v>19</v>
      </c>
      <c r="AJ84" s="12" t="s">
        <v>19</v>
      </c>
    </row>
    <row r="85" spans="1:36" s="13" customFormat="1" ht="30" customHeight="1" x14ac:dyDescent="0.25">
      <c r="A85" s="9" t="s">
        <v>32</v>
      </c>
      <c r="B85" s="9" t="s">
        <v>147</v>
      </c>
      <c r="C85" s="9" t="s">
        <v>52</v>
      </c>
      <c r="D85" s="9"/>
      <c r="E85" s="9"/>
      <c r="F85" s="10" t="s">
        <v>19</v>
      </c>
      <c r="G85" s="11" t="s">
        <v>19</v>
      </c>
      <c r="H85" s="12" t="s">
        <v>19</v>
      </c>
      <c r="I85" s="12" t="s">
        <v>99</v>
      </c>
      <c r="J85" s="12" t="s">
        <v>19</v>
      </c>
      <c r="K85" s="12" t="s">
        <v>19</v>
      </c>
      <c r="L85" s="12" t="s">
        <v>19</v>
      </c>
      <c r="M85" s="10" t="s">
        <v>19</v>
      </c>
      <c r="N85" s="11" t="s">
        <v>19</v>
      </c>
      <c r="O85" s="12" t="s">
        <v>19</v>
      </c>
      <c r="P85" s="12" t="s">
        <v>19</v>
      </c>
      <c r="Q85" s="12" t="s">
        <v>19</v>
      </c>
      <c r="R85" s="12" t="s">
        <v>19</v>
      </c>
      <c r="S85" s="27" t="s">
        <v>19</v>
      </c>
      <c r="T85" s="39" t="s">
        <v>19</v>
      </c>
      <c r="U85" s="11" t="s">
        <v>19</v>
      </c>
      <c r="V85" s="12" t="s">
        <v>19</v>
      </c>
      <c r="W85" s="12" t="s">
        <v>19</v>
      </c>
      <c r="X85" s="12" t="s">
        <v>19</v>
      </c>
      <c r="Y85" s="12" t="s">
        <v>19</v>
      </c>
      <c r="Z85" s="40" t="s">
        <v>115</v>
      </c>
      <c r="AA85" s="39" t="s">
        <v>19</v>
      </c>
      <c r="AB85" s="11" t="s">
        <v>19</v>
      </c>
      <c r="AC85" s="12" t="s">
        <v>19</v>
      </c>
      <c r="AD85" s="12" t="s">
        <v>19</v>
      </c>
      <c r="AE85" s="12" t="s">
        <v>19</v>
      </c>
      <c r="AF85" s="12" t="s">
        <v>19</v>
      </c>
      <c r="AG85" s="54" t="s">
        <v>19</v>
      </c>
      <c r="AH85" s="51" t="s">
        <v>19</v>
      </c>
      <c r="AI85" s="11" t="s">
        <v>19</v>
      </c>
      <c r="AJ85" s="12" t="s">
        <v>19</v>
      </c>
    </row>
    <row r="86" spans="1:36" s="13" customFormat="1" ht="30" customHeight="1" x14ac:dyDescent="0.25">
      <c r="A86" s="9" t="s">
        <v>32</v>
      </c>
      <c r="B86" s="9" t="s">
        <v>147</v>
      </c>
      <c r="C86" s="9" t="s">
        <v>49</v>
      </c>
      <c r="D86" s="9"/>
      <c r="E86" s="9"/>
      <c r="F86" s="10" t="s">
        <v>19</v>
      </c>
      <c r="G86" s="11" t="s">
        <v>19</v>
      </c>
      <c r="H86" s="12" t="s">
        <v>19</v>
      </c>
      <c r="I86" s="12" t="s">
        <v>19</v>
      </c>
      <c r="J86" s="12" t="s">
        <v>19</v>
      </c>
      <c r="K86" s="12" t="s">
        <v>19</v>
      </c>
      <c r="L86" s="12" t="s">
        <v>19</v>
      </c>
      <c r="M86" s="10" t="s">
        <v>19</v>
      </c>
      <c r="N86" s="11" t="s">
        <v>19</v>
      </c>
      <c r="O86" s="12" t="s">
        <v>19</v>
      </c>
      <c r="P86" s="12" t="s">
        <v>19</v>
      </c>
      <c r="Q86" s="12" t="s">
        <v>19</v>
      </c>
      <c r="R86" s="12" t="s">
        <v>19</v>
      </c>
      <c r="S86" s="27" t="s">
        <v>99</v>
      </c>
      <c r="T86" s="39" t="s">
        <v>19</v>
      </c>
      <c r="U86" s="11" t="s">
        <v>19</v>
      </c>
      <c r="V86" s="12" t="s">
        <v>19</v>
      </c>
      <c r="W86" s="12" t="s">
        <v>19</v>
      </c>
      <c r="X86" s="12" t="s">
        <v>19</v>
      </c>
      <c r="Y86" s="12" t="s">
        <v>19</v>
      </c>
      <c r="Z86" s="40" t="s">
        <v>115</v>
      </c>
      <c r="AA86" s="39" t="s">
        <v>19</v>
      </c>
      <c r="AB86" s="11" t="s">
        <v>19</v>
      </c>
      <c r="AC86" s="12" t="s">
        <v>19</v>
      </c>
      <c r="AD86" s="12" t="s">
        <v>19</v>
      </c>
      <c r="AE86" s="12" t="s">
        <v>19</v>
      </c>
      <c r="AF86" s="12" t="s">
        <v>19</v>
      </c>
      <c r="AG86" s="54" t="s">
        <v>19</v>
      </c>
      <c r="AH86" s="51" t="s">
        <v>19</v>
      </c>
      <c r="AI86" s="11" t="s">
        <v>19</v>
      </c>
      <c r="AJ86" s="12" t="s">
        <v>19</v>
      </c>
    </row>
    <row r="87" spans="1:36" s="13" customFormat="1" ht="30" customHeight="1" x14ac:dyDescent="0.25">
      <c r="A87" s="9" t="s">
        <v>32</v>
      </c>
      <c r="B87" s="9" t="s">
        <v>33</v>
      </c>
      <c r="C87" s="9" t="s">
        <v>34</v>
      </c>
      <c r="D87" s="9"/>
      <c r="E87" s="9"/>
      <c r="F87" s="10" t="s">
        <v>19</v>
      </c>
      <c r="G87" s="11" t="s">
        <v>19</v>
      </c>
      <c r="H87" s="12" t="s">
        <v>40</v>
      </c>
      <c r="I87" s="12" t="s">
        <v>14</v>
      </c>
      <c r="J87" s="12" t="s">
        <v>19</v>
      </c>
      <c r="K87" s="12" t="s">
        <v>19</v>
      </c>
      <c r="L87" s="12" t="s">
        <v>19</v>
      </c>
      <c r="M87" s="10" t="s">
        <v>19</v>
      </c>
      <c r="N87" s="11" t="s">
        <v>19</v>
      </c>
      <c r="O87" s="12" t="s">
        <v>19</v>
      </c>
      <c r="P87" s="12" t="s">
        <v>19</v>
      </c>
      <c r="Q87" s="12" t="s">
        <v>19</v>
      </c>
      <c r="R87" s="12" t="s">
        <v>19</v>
      </c>
      <c r="S87" s="27" t="s">
        <v>148</v>
      </c>
      <c r="T87" s="39" t="s">
        <v>19</v>
      </c>
      <c r="U87" s="11" t="s">
        <v>19</v>
      </c>
      <c r="V87" s="12" t="s">
        <v>19</v>
      </c>
      <c r="W87" s="16" t="s">
        <v>40</v>
      </c>
      <c r="X87" s="12" t="s">
        <v>19</v>
      </c>
      <c r="Y87" s="12" t="s">
        <v>19</v>
      </c>
      <c r="Z87" s="40" t="s">
        <v>19</v>
      </c>
      <c r="AA87" s="39" t="s">
        <v>19</v>
      </c>
      <c r="AB87" s="11" t="s">
        <v>19</v>
      </c>
      <c r="AC87" s="12" t="s">
        <v>19</v>
      </c>
      <c r="AD87" s="14"/>
      <c r="AE87" s="12"/>
      <c r="AF87" s="12" t="s">
        <v>19</v>
      </c>
      <c r="AG87" s="54" t="s">
        <v>19</v>
      </c>
      <c r="AH87" s="51" t="s">
        <v>19</v>
      </c>
      <c r="AI87" s="11" t="s">
        <v>19</v>
      </c>
      <c r="AJ87" s="12" t="s">
        <v>19</v>
      </c>
    </row>
    <row r="88" spans="1:36" s="13" customFormat="1" ht="30" customHeight="1" x14ac:dyDescent="0.25">
      <c r="A88" s="9" t="s">
        <v>32</v>
      </c>
      <c r="B88" s="9" t="s">
        <v>33</v>
      </c>
      <c r="C88" s="9" t="s">
        <v>36</v>
      </c>
      <c r="D88" s="9"/>
      <c r="E88" s="9"/>
      <c r="F88" s="10" t="s">
        <v>19</v>
      </c>
      <c r="G88" s="11" t="s">
        <v>19</v>
      </c>
      <c r="H88" s="12" t="s">
        <v>19</v>
      </c>
      <c r="I88" s="12" t="s">
        <v>19</v>
      </c>
      <c r="J88" s="12" t="s">
        <v>40</v>
      </c>
      <c r="K88" s="12" t="s">
        <v>14</v>
      </c>
      <c r="L88" s="12" t="s">
        <v>19</v>
      </c>
      <c r="M88" s="10" t="s">
        <v>19</v>
      </c>
      <c r="N88" s="11" t="s">
        <v>19</v>
      </c>
      <c r="O88" s="12" t="s">
        <v>19</v>
      </c>
      <c r="P88" s="12" t="s">
        <v>19</v>
      </c>
      <c r="Q88" s="12" t="s">
        <v>19</v>
      </c>
      <c r="R88" s="12" t="s">
        <v>19</v>
      </c>
      <c r="S88" s="27" t="s">
        <v>148</v>
      </c>
      <c r="T88" s="39" t="s">
        <v>19</v>
      </c>
      <c r="U88" s="11" t="s">
        <v>19</v>
      </c>
      <c r="V88" s="12" t="s">
        <v>19</v>
      </c>
      <c r="W88" s="12" t="s">
        <v>19</v>
      </c>
      <c r="X88" s="16" t="s">
        <v>40</v>
      </c>
      <c r="Y88" s="12" t="s">
        <v>19</v>
      </c>
      <c r="Z88" s="40" t="s">
        <v>19</v>
      </c>
      <c r="AA88" s="39" t="s">
        <v>19</v>
      </c>
      <c r="AB88" s="11" t="s">
        <v>19</v>
      </c>
      <c r="AC88" s="12" t="s">
        <v>19</v>
      </c>
      <c r="AD88" s="12"/>
      <c r="AE88" s="14"/>
      <c r="AF88" s="12" t="s">
        <v>19</v>
      </c>
      <c r="AG88" s="54" t="s">
        <v>19</v>
      </c>
      <c r="AH88" s="51" t="s">
        <v>19</v>
      </c>
      <c r="AI88" s="11" t="s">
        <v>19</v>
      </c>
      <c r="AJ88" s="12" t="s">
        <v>19</v>
      </c>
    </row>
    <row r="89" spans="1:36" s="13" customFormat="1" ht="30" customHeight="1" x14ac:dyDescent="0.25">
      <c r="A89" s="9" t="s">
        <v>32</v>
      </c>
      <c r="B89" s="9" t="s">
        <v>149</v>
      </c>
      <c r="C89" s="9" t="s">
        <v>52</v>
      </c>
      <c r="D89" s="9"/>
      <c r="E89" s="9"/>
      <c r="F89" s="10" t="s">
        <v>19</v>
      </c>
      <c r="G89" s="11" t="s">
        <v>19</v>
      </c>
      <c r="H89" s="12" t="s">
        <v>19</v>
      </c>
      <c r="I89" s="12" t="s">
        <v>19</v>
      </c>
      <c r="J89" s="12" t="s">
        <v>99</v>
      </c>
      <c r="K89" s="12" t="s">
        <v>19</v>
      </c>
      <c r="L89" s="12" t="s">
        <v>19</v>
      </c>
      <c r="M89" s="10" t="s">
        <v>19</v>
      </c>
      <c r="N89" s="11" t="s">
        <v>19</v>
      </c>
      <c r="O89" s="12" t="s">
        <v>19</v>
      </c>
      <c r="P89" s="12" t="s">
        <v>19</v>
      </c>
      <c r="Q89" s="12" t="s">
        <v>19</v>
      </c>
      <c r="R89" s="12" t="s">
        <v>19</v>
      </c>
      <c r="S89" s="27" t="s">
        <v>19</v>
      </c>
      <c r="T89" s="39" t="s">
        <v>19</v>
      </c>
      <c r="U89" s="11" t="s">
        <v>19</v>
      </c>
      <c r="V89" s="12" t="s">
        <v>19</v>
      </c>
      <c r="W89" s="12" t="s">
        <v>19</v>
      </c>
      <c r="X89" s="12" t="s">
        <v>115</v>
      </c>
      <c r="Y89" s="12" t="s">
        <v>14</v>
      </c>
      <c r="Z89" s="40" t="s">
        <v>14</v>
      </c>
      <c r="AA89" s="39" t="s">
        <v>14</v>
      </c>
      <c r="AB89" s="11" t="s">
        <v>14</v>
      </c>
      <c r="AC89" s="12" t="s">
        <v>14</v>
      </c>
      <c r="AD89" s="12" t="s">
        <v>14</v>
      </c>
      <c r="AE89" s="12" t="s">
        <v>14</v>
      </c>
      <c r="AF89" s="12" t="s">
        <v>14</v>
      </c>
      <c r="AG89" s="54" t="s">
        <v>14</v>
      </c>
      <c r="AH89" s="51" t="s">
        <v>14</v>
      </c>
      <c r="AI89" s="11" t="s">
        <v>14</v>
      </c>
      <c r="AJ89" s="12" t="s">
        <v>14</v>
      </c>
    </row>
    <row r="90" spans="1:36" s="13" customFormat="1" ht="30" customHeight="1" x14ac:dyDescent="0.25">
      <c r="A90" s="9" t="s">
        <v>32</v>
      </c>
      <c r="B90" s="9" t="s">
        <v>149</v>
      </c>
      <c r="C90" s="9" t="s">
        <v>49</v>
      </c>
      <c r="D90" s="9"/>
      <c r="E90" s="9"/>
      <c r="F90" s="10" t="s">
        <v>19</v>
      </c>
      <c r="G90" s="11" t="s">
        <v>19</v>
      </c>
      <c r="H90" s="12" t="s">
        <v>115</v>
      </c>
      <c r="I90" s="12" t="s">
        <v>14</v>
      </c>
      <c r="J90" s="12" t="s">
        <v>14</v>
      </c>
      <c r="K90" s="12" t="s">
        <v>14</v>
      </c>
      <c r="L90" s="12" t="s">
        <v>14</v>
      </c>
      <c r="M90" s="10" t="s">
        <v>14</v>
      </c>
      <c r="N90" s="11" t="s">
        <v>14</v>
      </c>
      <c r="O90" s="12" t="s">
        <v>14</v>
      </c>
      <c r="P90" s="12" t="s">
        <v>14</v>
      </c>
      <c r="Q90" s="12" t="s">
        <v>14</v>
      </c>
      <c r="R90" s="12" t="s">
        <v>14</v>
      </c>
      <c r="S90" s="27" t="s">
        <v>14</v>
      </c>
      <c r="T90" s="39" t="s">
        <v>14</v>
      </c>
      <c r="U90" s="11" t="s">
        <v>14</v>
      </c>
      <c r="V90" s="12" t="s">
        <v>14</v>
      </c>
      <c r="W90" s="12" t="s">
        <v>19</v>
      </c>
      <c r="X90" s="12" t="s">
        <v>19</v>
      </c>
      <c r="Y90" s="12" t="s">
        <v>19</v>
      </c>
      <c r="Z90" s="40" t="s">
        <v>115</v>
      </c>
      <c r="AA90" s="39" t="s">
        <v>19</v>
      </c>
      <c r="AB90" s="11" t="s">
        <v>19</v>
      </c>
      <c r="AC90" s="12" t="s">
        <v>19</v>
      </c>
      <c r="AD90" s="12" t="s">
        <v>19</v>
      </c>
      <c r="AE90" s="12" t="s">
        <v>19</v>
      </c>
      <c r="AF90" s="12" t="s">
        <v>19</v>
      </c>
      <c r="AG90" s="54" t="s">
        <v>19</v>
      </c>
      <c r="AH90" s="51" t="s">
        <v>19</v>
      </c>
      <c r="AI90" s="11" t="s">
        <v>19</v>
      </c>
      <c r="AJ90" s="12" t="s">
        <v>19</v>
      </c>
    </row>
    <row r="91" spans="1:36" s="13" customFormat="1" ht="30" customHeight="1" x14ac:dyDescent="0.25">
      <c r="A91" s="9" t="s">
        <v>32</v>
      </c>
      <c r="B91" s="9" t="s">
        <v>149</v>
      </c>
      <c r="C91" s="9" t="s">
        <v>60</v>
      </c>
      <c r="D91" s="9"/>
      <c r="E91" s="9"/>
      <c r="F91" s="10" t="s">
        <v>19</v>
      </c>
      <c r="G91" s="11" t="s">
        <v>19</v>
      </c>
      <c r="H91" s="12" t="s">
        <v>19</v>
      </c>
      <c r="I91" s="12" t="s">
        <v>19</v>
      </c>
      <c r="J91" s="12" t="s">
        <v>19</v>
      </c>
      <c r="K91" s="12" t="s">
        <v>99</v>
      </c>
      <c r="L91" s="12" t="s">
        <v>19</v>
      </c>
      <c r="M91" s="10" t="s">
        <v>19</v>
      </c>
      <c r="N91" s="11" t="s">
        <v>19</v>
      </c>
      <c r="O91" s="12" t="s">
        <v>19</v>
      </c>
      <c r="P91" s="12" t="s">
        <v>19</v>
      </c>
      <c r="Q91" s="12" t="s">
        <v>19</v>
      </c>
      <c r="R91" s="12" t="s">
        <v>19</v>
      </c>
      <c r="S91" s="27" t="s">
        <v>19</v>
      </c>
      <c r="T91" s="39" t="s">
        <v>19</v>
      </c>
      <c r="U91" s="11" t="s">
        <v>19</v>
      </c>
      <c r="V91" s="12" t="s">
        <v>19</v>
      </c>
      <c r="W91" s="12" t="s">
        <v>19</v>
      </c>
      <c r="X91" s="12" t="s">
        <v>19</v>
      </c>
      <c r="Y91" s="12" t="s">
        <v>19</v>
      </c>
      <c r="Z91" s="40" t="s">
        <v>115</v>
      </c>
      <c r="AA91" s="39" t="s">
        <v>19</v>
      </c>
      <c r="AB91" s="11" t="s">
        <v>19</v>
      </c>
      <c r="AC91" s="12" t="s">
        <v>19</v>
      </c>
      <c r="AD91" s="12" t="s">
        <v>19</v>
      </c>
      <c r="AE91" s="12" t="s">
        <v>19</v>
      </c>
      <c r="AF91" s="12" t="s">
        <v>19</v>
      </c>
      <c r="AG91" s="54" t="s">
        <v>19</v>
      </c>
      <c r="AH91" s="51" t="s">
        <v>19</v>
      </c>
      <c r="AI91" s="11" t="s">
        <v>19</v>
      </c>
      <c r="AJ91" s="12" t="s">
        <v>40</v>
      </c>
    </row>
    <row r="92" spans="1:36" s="13" customFormat="1" ht="30" customHeight="1" x14ac:dyDescent="0.25">
      <c r="A92" s="9" t="s">
        <v>32</v>
      </c>
      <c r="B92" s="9" t="s">
        <v>150</v>
      </c>
      <c r="C92" s="9" t="s">
        <v>52</v>
      </c>
      <c r="D92" s="9"/>
      <c r="E92" s="9"/>
      <c r="F92" s="10" t="s">
        <v>19</v>
      </c>
      <c r="G92" s="11" t="s">
        <v>19</v>
      </c>
      <c r="H92" s="12" t="s">
        <v>19</v>
      </c>
      <c r="I92" s="12" t="s">
        <v>19</v>
      </c>
      <c r="J92" s="12" t="s">
        <v>19</v>
      </c>
      <c r="K92" s="12" t="s">
        <v>19</v>
      </c>
      <c r="L92" s="12" t="s">
        <v>99</v>
      </c>
      <c r="M92" s="10" t="s">
        <v>19</v>
      </c>
      <c r="N92" s="11" t="s">
        <v>19</v>
      </c>
      <c r="O92" s="12" t="s">
        <v>19</v>
      </c>
      <c r="P92" s="12" t="s">
        <v>19</v>
      </c>
      <c r="Q92" s="12" t="s">
        <v>19</v>
      </c>
      <c r="R92" s="12" t="s">
        <v>19</v>
      </c>
      <c r="S92" s="27" t="s">
        <v>19</v>
      </c>
      <c r="T92" s="39" t="s">
        <v>19</v>
      </c>
      <c r="U92" s="11" t="s">
        <v>19</v>
      </c>
      <c r="V92" s="12" t="s">
        <v>19</v>
      </c>
      <c r="W92" s="12" t="s">
        <v>19</v>
      </c>
      <c r="X92" s="12" t="s">
        <v>19</v>
      </c>
      <c r="Y92" s="12" t="s">
        <v>19</v>
      </c>
      <c r="Z92" s="40" t="s">
        <v>115</v>
      </c>
      <c r="AA92" s="39" t="s">
        <v>19</v>
      </c>
      <c r="AB92" s="11" t="s">
        <v>19</v>
      </c>
      <c r="AC92" s="12" t="s">
        <v>19</v>
      </c>
      <c r="AD92" s="12" t="s">
        <v>19</v>
      </c>
      <c r="AE92" s="12" t="s">
        <v>19</v>
      </c>
      <c r="AF92" s="12" t="s">
        <v>19</v>
      </c>
      <c r="AG92" s="54" t="s">
        <v>19</v>
      </c>
      <c r="AH92" s="51" t="s">
        <v>19</v>
      </c>
      <c r="AI92" s="11" t="s">
        <v>19</v>
      </c>
      <c r="AJ92" s="12" t="s">
        <v>19</v>
      </c>
    </row>
    <row r="93" spans="1:36" s="13" customFormat="1" ht="30" customHeight="1" x14ac:dyDescent="0.25">
      <c r="A93" s="9" t="s">
        <v>32</v>
      </c>
      <c r="B93" s="9" t="s">
        <v>150</v>
      </c>
      <c r="C93" s="9" t="s">
        <v>49</v>
      </c>
      <c r="D93" s="9"/>
      <c r="E93" s="9"/>
      <c r="F93" s="10" t="s">
        <v>19</v>
      </c>
      <c r="G93" s="11" t="s">
        <v>19</v>
      </c>
      <c r="H93" s="12" t="s">
        <v>19</v>
      </c>
      <c r="I93" s="12" t="s">
        <v>19</v>
      </c>
      <c r="J93" s="12" t="s">
        <v>19</v>
      </c>
      <c r="K93" s="12" t="s">
        <v>99</v>
      </c>
      <c r="L93" s="12" t="s">
        <v>19</v>
      </c>
      <c r="M93" s="10" t="s">
        <v>19</v>
      </c>
      <c r="N93" s="11" t="s">
        <v>19</v>
      </c>
      <c r="O93" s="12" t="s">
        <v>19</v>
      </c>
      <c r="P93" s="12" t="s">
        <v>19</v>
      </c>
      <c r="Q93" s="12" t="s">
        <v>19</v>
      </c>
      <c r="R93" s="12" t="s">
        <v>19</v>
      </c>
      <c r="S93" s="27" t="s">
        <v>19</v>
      </c>
      <c r="T93" s="39" t="s">
        <v>19</v>
      </c>
      <c r="U93" s="11" t="s">
        <v>19</v>
      </c>
      <c r="V93" s="12" t="s">
        <v>19</v>
      </c>
      <c r="W93" s="12" t="s">
        <v>19</v>
      </c>
      <c r="X93" s="12" t="s">
        <v>19</v>
      </c>
      <c r="Y93" s="12" t="s">
        <v>19</v>
      </c>
      <c r="Z93" s="40" t="s">
        <v>115</v>
      </c>
      <c r="AA93" s="39" t="s">
        <v>19</v>
      </c>
      <c r="AB93" s="11" t="s">
        <v>19</v>
      </c>
      <c r="AC93" s="12" t="s">
        <v>19</v>
      </c>
      <c r="AD93" s="12" t="s">
        <v>19</v>
      </c>
      <c r="AE93" s="12" t="s">
        <v>19</v>
      </c>
      <c r="AF93" s="12" t="s">
        <v>19</v>
      </c>
      <c r="AG93" s="54" t="s">
        <v>19</v>
      </c>
      <c r="AH93" s="51" t="s">
        <v>19</v>
      </c>
      <c r="AI93" s="11" t="s">
        <v>19</v>
      </c>
      <c r="AJ93" s="12" t="s">
        <v>19</v>
      </c>
    </row>
    <row r="94" spans="1:36" s="13" customFormat="1" ht="30" customHeight="1" x14ac:dyDescent="0.25">
      <c r="A94" s="9" t="s">
        <v>151</v>
      </c>
      <c r="B94" s="9" t="s">
        <v>152</v>
      </c>
      <c r="C94" s="9" t="s">
        <v>23</v>
      </c>
      <c r="D94" s="9"/>
      <c r="E94" s="9"/>
      <c r="F94" s="10" t="s">
        <v>19</v>
      </c>
      <c r="G94" s="11" t="s">
        <v>19</v>
      </c>
      <c r="H94" s="12" t="s">
        <v>19</v>
      </c>
      <c r="I94" s="12" t="s">
        <v>19</v>
      </c>
      <c r="J94" s="12" t="s">
        <v>19</v>
      </c>
      <c r="K94" s="12" t="s">
        <v>19</v>
      </c>
      <c r="L94" s="12" t="s">
        <v>19</v>
      </c>
      <c r="M94" s="10" t="s">
        <v>19</v>
      </c>
      <c r="N94" s="11" t="s">
        <v>19</v>
      </c>
      <c r="O94" s="12" t="s">
        <v>71</v>
      </c>
      <c r="P94" s="12" t="s">
        <v>14</v>
      </c>
      <c r="Q94" s="12" t="s">
        <v>14</v>
      </c>
      <c r="R94" s="12" t="s">
        <v>14</v>
      </c>
      <c r="S94" s="27" t="s">
        <v>14</v>
      </c>
      <c r="T94" s="39" t="s">
        <v>19</v>
      </c>
      <c r="U94" s="11" t="s">
        <v>19</v>
      </c>
      <c r="V94" s="12" t="s">
        <v>19</v>
      </c>
      <c r="W94" s="12" t="s">
        <v>19</v>
      </c>
      <c r="X94" s="12" t="s">
        <v>19</v>
      </c>
      <c r="Y94" s="12" t="s">
        <v>19</v>
      </c>
      <c r="Z94" s="40" t="s">
        <v>19</v>
      </c>
      <c r="AA94" s="39" t="s">
        <v>19</v>
      </c>
      <c r="AB94" s="11" t="s">
        <v>19</v>
      </c>
      <c r="AC94" s="12" t="s">
        <v>19</v>
      </c>
      <c r="AD94" s="12" t="s">
        <v>19</v>
      </c>
      <c r="AE94" s="12" t="s">
        <v>19</v>
      </c>
      <c r="AF94" s="12" t="s">
        <v>19</v>
      </c>
      <c r="AG94" s="54" t="s">
        <v>19</v>
      </c>
      <c r="AH94" s="51" t="s">
        <v>19</v>
      </c>
      <c r="AI94" s="11" t="s">
        <v>19</v>
      </c>
      <c r="AJ94" s="12" t="s">
        <v>19</v>
      </c>
    </row>
    <row r="95" spans="1:36" s="13" customFormat="1" ht="30" customHeight="1" x14ac:dyDescent="0.25">
      <c r="A95" s="9" t="s">
        <v>151</v>
      </c>
      <c r="B95" s="9" t="s">
        <v>152</v>
      </c>
      <c r="C95" s="9" t="s">
        <v>153</v>
      </c>
      <c r="D95" s="9"/>
      <c r="E95" s="9"/>
      <c r="F95" s="10" t="s">
        <v>19</v>
      </c>
      <c r="G95" s="11" t="s">
        <v>19</v>
      </c>
      <c r="H95" s="12" t="s">
        <v>71</v>
      </c>
      <c r="I95" s="12" t="s">
        <v>14</v>
      </c>
      <c r="J95" s="12" t="s">
        <v>14</v>
      </c>
      <c r="K95" s="12" t="s">
        <v>14</v>
      </c>
      <c r="L95" s="12" t="s">
        <v>109</v>
      </c>
      <c r="M95" s="10" t="s">
        <v>19</v>
      </c>
      <c r="N95" s="11" t="s">
        <v>19</v>
      </c>
      <c r="O95" s="12" t="s">
        <v>19</v>
      </c>
      <c r="P95" s="12" t="s">
        <v>19</v>
      </c>
      <c r="Q95" s="12" t="s">
        <v>19</v>
      </c>
      <c r="R95" s="12" t="s">
        <v>19</v>
      </c>
      <c r="S95" s="27" t="s">
        <v>19</v>
      </c>
      <c r="T95" s="39" t="s">
        <v>19</v>
      </c>
      <c r="U95" s="11" t="s">
        <v>19</v>
      </c>
      <c r="V95" s="12" t="s">
        <v>19</v>
      </c>
      <c r="W95" s="12" t="s">
        <v>19</v>
      </c>
      <c r="X95" s="12" t="s">
        <v>19</v>
      </c>
      <c r="Y95" s="12" t="s">
        <v>19</v>
      </c>
      <c r="Z95" s="40" t="s">
        <v>19</v>
      </c>
      <c r="AA95" s="39" t="s">
        <v>19</v>
      </c>
      <c r="AB95" s="11" t="s">
        <v>19</v>
      </c>
      <c r="AC95" s="12" t="s">
        <v>19</v>
      </c>
      <c r="AD95" s="12" t="s">
        <v>19</v>
      </c>
      <c r="AE95" s="12" t="s">
        <v>19</v>
      </c>
      <c r="AF95" s="12" t="s">
        <v>19</v>
      </c>
      <c r="AG95" s="54" t="s">
        <v>19</v>
      </c>
      <c r="AH95" s="51" t="s">
        <v>19</v>
      </c>
      <c r="AI95" s="11" t="s">
        <v>19</v>
      </c>
      <c r="AJ95" s="12" t="s">
        <v>19</v>
      </c>
    </row>
    <row r="96" spans="1:36" s="13" customFormat="1" ht="30" customHeight="1" x14ac:dyDescent="0.25">
      <c r="A96" s="9" t="s">
        <v>154</v>
      </c>
      <c r="B96" s="9" t="s">
        <v>155</v>
      </c>
      <c r="C96" s="9" t="s">
        <v>49</v>
      </c>
      <c r="D96" s="9"/>
      <c r="E96" s="9"/>
      <c r="F96" s="10" t="s">
        <v>14</v>
      </c>
      <c r="G96" s="11" t="s">
        <v>14</v>
      </c>
      <c r="H96" s="12" t="s">
        <v>14</v>
      </c>
      <c r="I96" s="12" t="s">
        <v>14</v>
      </c>
      <c r="J96" s="12" t="s">
        <v>14</v>
      </c>
      <c r="K96" s="12" t="s">
        <v>14</v>
      </c>
      <c r="L96" s="12" t="s">
        <v>14</v>
      </c>
      <c r="M96" s="10" t="s">
        <v>14</v>
      </c>
      <c r="N96" s="11" t="s">
        <v>14</v>
      </c>
      <c r="O96" s="12" t="s">
        <v>14</v>
      </c>
      <c r="P96" s="12" t="s">
        <v>14</v>
      </c>
      <c r="Q96" s="12" t="s">
        <v>14</v>
      </c>
      <c r="R96" s="12" t="s">
        <v>14</v>
      </c>
      <c r="S96" s="27" t="s">
        <v>14</v>
      </c>
      <c r="T96" s="39" t="s">
        <v>14</v>
      </c>
      <c r="U96" s="11" t="s">
        <v>14</v>
      </c>
      <c r="V96" s="12" t="s">
        <v>14</v>
      </c>
      <c r="W96" s="12" t="s">
        <v>14</v>
      </c>
      <c r="X96" s="12" t="s">
        <v>14</v>
      </c>
      <c r="Y96" s="12" t="s">
        <v>14</v>
      </c>
      <c r="Z96" s="40" t="s">
        <v>14</v>
      </c>
      <c r="AA96" s="39" t="s">
        <v>14</v>
      </c>
      <c r="AB96" s="11" t="s">
        <v>14</v>
      </c>
      <c r="AC96" s="12" t="s">
        <v>14</v>
      </c>
      <c r="AD96" s="12" t="s">
        <v>14</v>
      </c>
      <c r="AE96" s="12" t="s">
        <v>14</v>
      </c>
      <c r="AF96" s="12" t="s">
        <v>14</v>
      </c>
      <c r="AG96" s="54" t="s">
        <v>14</v>
      </c>
      <c r="AH96" s="51" t="s">
        <v>14</v>
      </c>
      <c r="AI96" s="11" t="s">
        <v>14</v>
      </c>
      <c r="AJ96" s="12" t="s">
        <v>14</v>
      </c>
    </row>
    <row r="97" spans="1:36" s="13" customFormat="1" ht="30" customHeight="1" x14ac:dyDescent="0.25">
      <c r="A97" s="9" t="s">
        <v>37</v>
      </c>
      <c r="B97" s="9" t="s">
        <v>156</v>
      </c>
      <c r="C97" s="9" t="s">
        <v>52</v>
      </c>
      <c r="D97" s="9"/>
      <c r="E97" s="9"/>
      <c r="F97" s="16" t="s">
        <v>40</v>
      </c>
      <c r="G97" s="16" t="s">
        <v>14</v>
      </c>
      <c r="H97" s="16" t="s">
        <v>14</v>
      </c>
      <c r="I97" s="16" t="s">
        <v>41</v>
      </c>
      <c r="J97" s="14" t="s">
        <v>19</v>
      </c>
      <c r="K97" s="14" t="s">
        <v>19</v>
      </c>
      <c r="L97" s="14" t="s">
        <v>19</v>
      </c>
      <c r="M97" s="10" t="s">
        <v>19</v>
      </c>
      <c r="N97" s="11" t="s">
        <v>19</v>
      </c>
      <c r="O97" s="12" t="s">
        <v>19</v>
      </c>
      <c r="P97" s="12" t="s">
        <v>19</v>
      </c>
      <c r="Q97" s="12" t="s">
        <v>19</v>
      </c>
      <c r="R97" s="12" t="s">
        <v>19</v>
      </c>
      <c r="S97" s="27" t="s">
        <v>19</v>
      </c>
      <c r="T97" s="39" t="s">
        <v>19</v>
      </c>
      <c r="U97" s="11" t="s">
        <v>19</v>
      </c>
      <c r="V97" s="12" t="s">
        <v>19</v>
      </c>
      <c r="W97" s="12" t="s">
        <v>19</v>
      </c>
      <c r="X97" s="12" t="s">
        <v>19</v>
      </c>
      <c r="Y97" s="12" t="s">
        <v>19</v>
      </c>
      <c r="Z97" s="40" t="s">
        <v>19</v>
      </c>
      <c r="AA97" s="39" t="s">
        <v>19</v>
      </c>
      <c r="AB97" s="11" t="s">
        <v>19</v>
      </c>
      <c r="AC97" s="12" t="s">
        <v>19</v>
      </c>
      <c r="AD97" s="12" t="s">
        <v>19</v>
      </c>
      <c r="AE97" s="12" t="s">
        <v>19</v>
      </c>
      <c r="AF97" s="12" t="s">
        <v>19</v>
      </c>
      <c r="AG97" s="54" t="s">
        <v>19</v>
      </c>
      <c r="AH97" s="51" t="s">
        <v>19</v>
      </c>
      <c r="AI97" s="11" t="s">
        <v>19</v>
      </c>
      <c r="AJ97" s="12" t="s">
        <v>19</v>
      </c>
    </row>
    <row r="98" spans="1:36" s="13" customFormat="1" ht="30" customHeight="1" x14ac:dyDescent="0.25">
      <c r="A98" s="9" t="s">
        <v>37</v>
      </c>
      <c r="B98" s="9" t="s">
        <v>156</v>
      </c>
      <c r="C98" s="9" t="s">
        <v>49</v>
      </c>
      <c r="D98" s="9"/>
      <c r="E98" s="9"/>
      <c r="F98" s="10" t="s">
        <v>19</v>
      </c>
      <c r="G98" s="11" t="s">
        <v>19</v>
      </c>
      <c r="H98" s="12" t="s">
        <v>19</v>
      </c>
      <c r="I98" s="12" t="s">
        <v>19</v>
      </c>
      <c r="J98" s="12" t="s">
        <v>19</v>
      </c>
      <c r="K98" s="12" t="s">
        <v>19</v>
      </c>
      <c r="L98" s="12" t="s">
        <v>19</v>
      </c>
      <c r="M98" s="16" t="s">
        <v>40</v>
      </c>
      <c r="N98" s="16" t="s">
        <v>14</v>
      </c>
      <c r="O98" s="16" t="s">
        <v>14</v>
      </c>
      <c r="P98" s="16" t="s">
        <v>157</v>
      </c>
      <c r="Q98" s="14"/>
      <c r="R98" s="14"/>
      <c r="S98" s="28"/>
      <c r="T98" s="39" t="s">
        <v>19</v>
      </c>
      <c r="U98" s="11" t="s">
        <v>19</v>
      </c>
      <c r="V98" s="12" t="s">
        <v>19</v>
      </c>
      <c r="W98" s="12" t="s">
        <v>19</v>
      </c>
      <c r="X98" s="12" t="s">
        <v>19</v>
      </c>
      <c r="Y98" s="12" t="s">
        <v>19</v>
      </c>
      <c r="Z98" s="40" t="s">
        <v>19</v>
      </c>
      <c r="AA98" s="39" t="s">
        <v>19</v>
      </c>
      <c r="AB98" s="11" t="s">
        <v>19</v>
      </c>
      <c r="AC98" s="12" t="s">
        <v>19</v>
      </c>
      <c r="AD98" s="12" t="s">
        <v>19</v>
      </c>
      <c r="AE98" s="12" t="s">
        <v>19</v>
      </c>
      <c r="AF98" s="12" t="s">
        <v>19</v>
      </c>
      <c r="AG98" s="54" t="s">
        <v>19</v>
      </c>
      <c r="AH98" s="51" t="s">
        <v>19</v>
      </c>
      <c r="AI98" s="11" t="s">
        <v>19</v>
      </c>
      <c r="AJ98" s="12" t="s">
        <v>19</v>
      </c>
    </row>
    <row r="99" spans="1:36" s="13" customFormat="1" ht="30" customHeight="1" x14ac:dyDescent="0.25">
      <c r="A99" s="9" t="s">
        <v>37</v>
      </c>
      <c r="B99" s="9" t="s">
        <v>38</v>
      </c>
      <c r="C99" s="9" t="s">
        <v>23</v>
      </c>
      <c r="D99" s="9"/>
      <c r="E99" s="9"/>
      <c r="F99" s="10" t="s">
        <v>19</v>
      </c>
      <c r="G99" s="11" t="s">
        <v>19</v>
      </c>
      <c r="H99" s="12" t="s">
        <v>19</v>
      </c>
      <c r="I99" s="12" t="s">
        <v>19</v>
      </c>
      <c r="J99" s="12" t="s">
        <v>19</v>
      </c>
      <c r="K99" s="12" t="s">
        <v>19</v>
      </c>
      <c r="L99" s="12" t="s">
        <v>19</v>
      </c>
      <c r="M99" s="10" t="s">
        <v>19</v>
      </c>
      <c r="N99" s="11" t="s">
        <v>19</v>
      </c>
      <c r="O99" s="12" t="s">
        <v>19</v>
      </c>
      <c r="P99" s="12" t="s">
        <v>19</v>
      </c>
      <c r="Q99" s="12" t="s">
        <v>19</v>
      </c>
      <c r="R99" s="12" t="s">
        <v>19</v>
      </c>
      <c r="S99" s="27" t="s">
        <v>19</v>
      </c>
      <c r="T99" s="42" t="s">
        <v>40</v>
      </c>
      <c r="U99" s="16" t="s">
        <v>14</v>
      </c>
      <c r="V99" s="16" t="s">
        <v>72</v>
      </c>
      <c r="W99" s="14"/>
      <c r="X99" s="14"/>
      <c r="Y99" s="14"/>
      <c r="Z99" s="40" t="s">
        <v>19</v>
      </c>
      <c r="AA99" s="39" t="s">
        <v>19</v>
      </c>
      <c r="AB99" s="11" t="s">
        <v>19</v>
      </c>
      <c r="AC99" s="12" t="s">
        <v>19</v>
      </c>
      <c r="AD99" s="12" t="s">
        <v>19</v>
      </c>
      <c r="AE99" s="12" t="s">
        <v>19</v>
      </c>
      <c r="AF99" s="12" t="s">
        <v>19</v>
      </c>
      <c r="AG99" s="54" t="s">
        <v>19</v>
      </c>
      <c r="AH99" s="51" t="s">
        <v>19</v>
      </c>
      <c r="AI99" s="11" t="s">
        <v>19</v>
      </c>
      <c r="AJ99" s="12" t="s">
        <v>19</v>
      </c>
    </row>
    <row r="100" spans="1:36" s="13" customFormat="1" ht="30" customHeight="1" x14ac:dyDescent="0.25">
      <c r="A100" s="9" t="s">
        <v>37</v>
      </c>
      <c r="B100" s="9" t="s">
        <v>158</v>
      </c>
      <c r="C100" s="9" t="s">
        <v>52</v>
      </c>
      <c r="D100" s="9"/>
      <c r="E100" s="9"/>
      <c r="F100" s="10" t="s">
        <v>19</v>
      </c>
      <c r="G100" s="11" t="s">
        <v>19</v>
      </c>
      <c r="H100" s="12" t="s">
        <v>19</v>
      </c>
      <c r="I100" s="12" t="s">
        <v>19</v>
      </c>
      <c r="J100" s="12" t="s">
        <v>19</v>
      </c>
      <c r="K100" s="12" t="s">
        <v>19</v>
      </c>
      <c r="L100" s="12" t="s">
        <v>19</v>
      </c>
      <c r="M100" s="10" t="s">
        <v>19</v>
      </c>
      <c r="N100" s="11" t="s">
        <v>19</v>
      </c>
      <c r="O100" s="12" t="s">
        <v>19</v>
      </c>
      <c r="P100" s="12" t="s">
        <v>19</v>
      </c>
      <c r="Q100" s="12" t="s">
        <v>19</v>
      </c>
      <c r="R100" s="12" t="s">
        <v>19</v>
      </c>
      <c r="S100" s="27" t="s">
        <v>19</v>
      </c>
      <c r="T100" s="42" t="s">
        <v>71</v>
      </c>
      <c r="U100" s="16" t="s">
        <v>14</v>
      </c>
      <c r="V100" s="16" t="s">
        <v>41</v>
      </c>
      <c r="W100" s="14" t="s">
        <v>19</v>
      </c>
      <c r="X100" s="14" t="s">
        <v>19</v>
      </c>
      <c r="Y100" s="14" t="s">
        <v>19</v>
      </c>
      <c r="Z100" s="40" t="s">
        <v>19</v>
      </c>
      <c r="AA100" s="39" t="s">
        <v>19</v>
      </c>
      <c r="AB100" s="11" t="s">
        <v>19</v>
      </c>
      <c r="AC100" s="12" t="s">
        <v>19</v>
      </c>
      <c r="AD100" s="12" t="s">
        <v>19</v>
      </c>
      <c r="AE100" s="12" t="s">
        <v>19</v>
      </c>
      <c r="AF100" s="12" t="s">
        <v>19</v>
      </c>
      <c r="AG100" s="54" t="s">
        <v>19</v>
      </c>
      <c r="AH100" s="51" t="s">
        <v>19</v>
      </c>
      <c r="AI100" s="11" t="s">
        <v>19</v>
      </c>
      <c r="AJ100" s="12" t="s">
        <v>19</v>
      </c>
    </row>
    <row r="101" spans="1:36" s="13" customFormat="1" ht="30" customHeight="1" x14ac:dyDescent="0.25">
      <c r="A101" s="9" t="s">
        <v>37</v>
      </c>
      <c r="B101" s="9" t="s">
        <v>158</v>
      </c>
      <c r="C101" s="9" t="s">
        <v>49</v>
      </c>
      <c r="D101" s="9"/>
      <c r="E101" s="9"/>
      <c r="F101" s="10" t="s">
        <v>19</v>
      </c>
      <c r="G101" s="11" t="s">
        <v>19</v>
      </c>
      <c r="H101" s="12" t="s">
        <v>19</v>
      </c>
      <c r="I101" s="12" t="s">
        <v>19</v>
      </c>
      <c r="J101" s="12" t="s">
        <v>19</v>
      </c>
      <c r="K101" s="12" t="s">
        <v>19</v>
      </c>
      <c r="L101" s="12" t="s">
        <v>19</v>
      </c>
      <c r="M101" s="10" t="s">
        <v>19</v>
      </c>
      <c r="N101" s="11" t="s">
        <v>19</v>
      </c>
      <c r="O101" s="12" t="s">
        <v>19</v>
      </c>
      <c r="P101" s="12" t="s">
        <v>19</v>
      </c>
      <c r="Q101" s="12" t="s">
        <v>19</v>
      </c>
      <c r="R101" s="12" t="s">
        <v>19</v>
      </c>
      <c r="S101" s="27" t="s">
        <v>19</v>
      </c>
      <c r="T101" s="39" t="s">
        <v>19</v>
      </c>
      <c r="U101" s="11" t="s">
        <v>19</v>
      </c>
      <c r="V101" s="12" t="s">
        <v>19</v>
      </c>
      <c r="W101" s="16" t="s">
        <v>71</v>
      </c>
      <c r="X101" s="16" t="s">
        <v>14</v>
      </c>
      <c r="Y101" s="16" t="s">
        <v>41</v>
      </c>
      <c r="Z101" s="44" t="s">
        <v>19</v>
      </c>
      <c r="AA101" s="55" t="s">
        <v>19</v>
      </c>
      <c r="AB101" s="14" t="s">
        <v>19</v>
      </c>
      <c r="AC101" s="12" t="s">
        <v>19</v>
      </c>
      <c r="AD101" s="12" t="s">
        <v>19</v>
      </c>
      <c r="AE101" s="12" t="s">
        <v>19</v>
      </c>
      <c r="AF101" s="12" t="s">
        <v>19</v>
      </c>
      <c r="AG101" s="54" t="s">
        <v>19</v>
      </c>
      <c r="AH101" s="51" t="s">
        <v>19</v>
      </c>
      <c r="AI101" s="11" t="s">
        <v>19</v>
      </c>
      <c r="AJ101" s="12" t="s">
        <v>19</v>
      </c>
    </row>
    <row r="102" spans="1:36" s="13" customFormat="1" ht="30" customHeight="1" x14ac:dyDescent="0.25">
      <c r="A102" s="9" t="s">
        <v>37</v>
      </c>
      <c r="B102" s="9" t="s">
        <v>158</v>
      </c>
      <c r="C102" s="9" t="s">
        <v>60</v>
      </c>
      <c r="D102" s="9"/>
      <c r="E102" s="9"/>
      <c r="F102" s="10" t="s">
        <v>19</v>
      </c>
      <c r="G102" s="11" t="s">
        <v>19</v>
      </c>
      <c r="H102" s="12" t="s">
        <v>19</v>
      </c>
      <c r="I102" s="12" t="s">
        <v>19</v>
      </c>
      <c r="J102" s="12" t="s">
        <v>19</v>
      </c>
      <c r="K102" s="12" t="s">
        <v>19</v>
      </c>
      <c r="L102" s="12" t="s">
        <v>19</v>
      </c>
      <c r="M102" s="10" t="s">
        <v>19</v>
      </c>
      <c r="N102" s="11" t="s">
        <v>19</v>
      </c>
      <c r="O102" s="12" t="s">
        <v>19</v>
      </c>
      <c r="P102" s="12" t="s">
        <v>19</v>
      </c>
      <c r="Q102" s="12" t="s">
        <v>19</v>
      </c>
      <c r="R102" s="12" t="s">
        <v>19</v>
      </c>
      <c r="S102" s="27" t="s">
        <v>19</v>
      </c>
      <c r="T102" s="39" t="s">
        <v>19</v>
      </c>
      <c r="U102" s="11" t="s">
        <v>19</v>
      </c>
      <c r="V102" s="12" t="s">
        <v>19</v>
      </c>
      <c r="W102" s="12" t="s">
        <v>19</v>
      </c>
      <c r="X102" s="12" t="s">
        <v>19</v>
      </c>
      <c r="Y102" s="12" t="s">
        <v>19</v>
      </c>
      <c r="Z102" s="43" t="s">
        <v>71</v>
      </c>
      <c r="AA102" s="42" t="s">
        <v>14</v>
      </c>
      <c r="AB102" s="16" t="s">
        <v>41</v>
      </c>
      <c r="AC102" s="14"/>
      <c r="AD102" s="14"/>
      <c r="AE102" s="14"/>
      <c r="AF102" s="12" t="s">
        <v>19</v>
      </c>
      <c r="AG102" s="54" t="s">
        <v>19</v>
      </c>
      <c r="AH102" s="51" t="s">
        <v>19</v>
      </c>
      <c r="AI102" s="11" t="s">
        <v>19</v>
      </c>
      <c r="AJ102" s="12" t="s">
        <v>19</v>
      </c>
    </row>
    <row r="103" spans="1:36" s="13" customFormat="1" ht="30" customHeight="1" x14ac:dyDescent="0.25">
      <c r="A103" s="9" t="s">
        <v>37</v>
      </c>
      <c r="B103" s="9" t="s">
        <v>158</v>
      </c>
      <c r="C103" s="9" t="s">
        <v>159</v>
      </c>
      <c r="D103" s="9"/>
      <c r="E103" s="9"/>
      <c r="F103" s="10" t="s">
        <v>19</v>
      </c>
      <c r="G103" s="11" t="s">
        <v>19</v>
      </c>
      <c r="H103" s="12" t="s">
        <v>19</v>
      </c>
      <c r="I103" s="12" t="s">
        <v>19</v>
      </c>
      <c r="J103" s="12" t="s">
        <v>19</v>
      </c>
      <c r="K103" s="12" t="s">
        <v>19</v>
      </c>
      <c r="L103" s="12" t="s">
        <v>19</v>
      </c>
      <c r="M103" s="10" t="s">
        <v>19</v>
      </c>
      <c r="N103" s="11" t="s">
        <v>19</v>
      </c>
      <c r="O103" s="12" t="s">
        <v>19</v>
      </c>
      <c r="P103" s="12" t="s">
        <v>19</v>
      </c>
      <c r="Q103" s="12" t="s">
        <v>19</v>
      </c>
      <c r="R103" s="12" t="s">
        <v>19</v>
      </c>
      <c r="S103" s="27" t="s">
        <v>19</v>
      </c>
      <c r="T103" s="39" t="s">
        <v>19</v>
      </c>
      <c r="U103" s="11" t="s">
        <v>19</v>
      </c>
      <c r="V103" s="12" t="s">
        <v>19</v>
      </c>
      <c r="W103" s="12" t="s">
        <v>19</v>
      </c>
      <c r="X103" s="12" t="s">
        <v>19</v>
      </c>
      <c r="Y103" s="12" t="s">
        <v>19</v>
      </c>
      <c r="Z103" s="40" t="s">
        <v>19</v>
      </c>
      <c r="AA103" s="39" t="s">
        <v>19</v>
      </c>
      <c r="AB103" s="11" t="s">
        <v>19</v>
      </c>
      <c r="AC103" s="12" t="s">
        <v>19</v>
      </c>
      <c r="AD103" s="12" t="s">
        <v>19</v>
      </c>
      <c r="AE103" s="12" t="s">
        <v>118</v>
      </c>
      <c r="AF103" s="12" t="s">
        <v>19</v>
      </c>
      <c r="AG103" s="54" t="s">
        <v>19</v>
      </c>
      <c r="AH103" s="51" t="s">
        <v>19</v>
      </c>
      <c r="AI103" s="11" t="s">
        <v>19</v>
      </c>
      <c r="AJ103" s="12" t="s">
        <v>19</v>
      </c>
    </row>
    <row r="104" spans="1:36" s="13" customFormat="1" ht="30" customHeight="1" x14ac:dyDescent="0.25">
      <c r="A104" s="9" t="s">
        <v>37</v>
      </c>
      <c r="B104" s="9" t="s">
        <v>160</v>
      </c>
      <c r="C104" s="9" t="s">
        <v>52</v>
      </c>
      <c r="D104" s="9"/>
      <c r="E104" s="9"/>
      <c r="F104" s="10" t="s">
        <v>19</v>
      </c>
      <c r="G104" s="11" t="s">
        <v>19</v>
      </c>
      <c r="H104" s="12" t="s">
        <v>71</v>
      </c>
      <c r="I104" s="12" t="s">
        <v>14</v>
      </c>
      <c r="J104" s="12" t="s">
        <v>14</v>
      </c>
      <c r="K104" s="12" t="s">
        <v>41</v>
      </c>
      <c r="L104" s="12" t="s">
        <v>19</v>
      </c>
      <c r="M104" s="10" t="s">
        <v>19</v>
      </c>
      <c r="N104" s="11" t="s">
        <v>19</v>
      </c>
      <c r="O104" s="12" t="s">
        <v>19</v>
      </c>
      <c r="P104" s="12" t="s">
        <v>19</v>
      </c>
      <c r="Q104" s="12" t="s">
        <v>19</v>
      </c>
      <c r="R104" s="12" t="s">
        <v>19</v>
      </c>
      <c r="S104" s="27" t="s">
        <v>19</v>
      </c>
      <c r="T104" s="39" t="s">
        <v>19</v>
      </c>
      <c r="U104" s="11" t="s">
        <v>19</v>
      </c>
      <c r="V104" s="12" t="s">
        <v>19</v>
      </c>
      <c r="W104" s="12" t="s">
        <v>19</v>
      </c>
      <c r="X104" s="12" t="s">
        <v>19</v>
      </c>
      <c r="Y104" s="12" t="s">
        <v>19</v>
      </c>
      <c r="Z104" s="40" t="s">
        <v>19</v>
      </c>
      <c r="AA104" s="39" t="s">
        <v>19</v>
      </c>
      <c r="AB104" s="11" t="s">
        <v>19</v>
      </c>
      <c r="AC104" s="12" t="s">
        <v>19</v>
      </c>
      <c r="AD104" s="12" t="s">
        <v>19</v>
      </c>
      <c r="AE104" s="12" t="s">
        <v>19</v>
      </c>
      <c r="AF104" s="12" t="s">
        <v>19</v>
      </c>
      <c r="AG104" s="54" t="s">
        <v>19</v>
      </c>
      <c r="AH104" s="51" t="s">
        <v>19</v>
      </c>
      <c r="AI104" s="11" t="s">
        <v>19</v>
      </c>
      <c r="AJ104" s="12" t="s">
        <v>19</v>
      </c>
    </row>
    <row r="105" spans="1:36" s="13" customFormat="1" ht="30" customHeight="1" x14ac:dyDescent="0.25">
      <c r="A105" s="9" t="s">
        <v>37</v>
      </c>
      <c r="B105" s="9" t="s">
        <v>160</v>
      </c>
      <c r="C105" s="9" t="s">
        <v>49</v>
      </c>
      <c r="D105" s="9"/>
      <c r="E105" s="9"/>
      <c r="F105" s="10" t="s">
        <v>19</v>
      </c>
      <c r="G105" s="11" t="s">
        <v>19</v>
      </c>
      <c r="H105" s="12" t="s">
        <v>19</v>
      </c>
      <c r="I105" s="12" t="s">
        <v>19</v>
      </c>
      <c r="J105" s="12" t="s">
        <v>19</v>
      </c>
      <c r="K105" s="12" t="s">
        <v>19</v>
      </c>
      <c r="L105" s="12" t="s">
        <v>19</v>
      </c>
      <c r="M105" s="10" t="s">
        <v>19</v>
      </c>
      <c r="N105" s="11" t="s">
        <v>19</v>
      </c>
      <c r="O105" s="12" t="s">
        <v>71</v>
      </c>
      <c r="P105" s="12" t="s">
        <v>14</v>
      </c>
      <c r="Q105" s="12" t="s">
        <v>14</v>
      </c>
      <c r="R105" s="12" t="s">
        <v>41</v>
      </c>
      <c r="S105" s="27" t="s">
        <v>19</v>
      </c>
      <c r="T105" s="39" t="s">
        <v>19</v>
      </c>
      <c r="U105" s="11" t="s">
        <v>19</v>
      </c>
      <c r="V105" s="12" t="s">
        <v>19</v>
      </c>
      <c r="W105" s="12" t="s">
        <v>19</v>
      </c>
      <c r="X105" s="12" t="s">
        <v>19</v>
      </c>
      <c r="Y105" s="12" t="s">
        <v>19</v>
      </c>
      <c r="Z105" s="40" t="s">
        <v>19</v>
      </c>
      <c r="AA105" s="39" t="s">
        <v>19</v>
      </c>
      <c r="AB105" s="11" t="s">
        <v>19</v>
      </c>
      <c r="AC105" s="12" t="s">
        <v>19</v>
      </c>
      <c r="AD105" s="12" t="s">
        <v>19</v>
      </c>
      <c r="AE105" s="12" t="s">
        <v>19</v>
      </c>
      <c r="AF105" s="12" t="s">
        <v>19</v>
      </c>
      <c r="AG105" s="54" t="s">
        <v>19</v>
      </c>
      <c r="AH105" s="51" t="s">
        <v>19</v>
      </c>
      <c r="AI105" s="11" t="s">
        <v>19</v>
      </c>
      <c r="AJ105" s="12" t="s">
        <v>19</v>
      </c>
    </row>
    <row r="106" spans="1:36" s="13" customFormat="1" ht="30" customHeight="1" thickBot="1" x14ac:dyDescent="0.3">
      <c r="A106" s="9" t="s">
        <v>42</v>
      </c>
      <c r="B106" s="9" t="s">
        <v>43</v>
      </c>
      <c r="C106" s="9" t="s">
        <v>120</v>
      </c>
      <c r="D106" s="9"/>
      <c r="E106" s="9"/>
      <c r="F106" s="10" t="s">
        <v>19</v>
      </c>
      <c r="G106" s="11" t="s">
        <v>19</v>
      </c>
      <c r="H106" s="12" t="s">
        <v>19</v>
      </c>
      <c r="I106" s="12" t="s">
        <v>19</v>
      </c>
      <c r="J106" s="12" t="s">
        <v>71</v>
      </c>
      <c r="K106" s="12" t="s">
        <v>109</v>
      </c>
      <c r="L106" s="12" t="s">
        <v>19</v>
      </c>
      <c r="M106" s="10" t="s">
        <v>19</v>
      </c>
      <c r="N106" s="11" t="s">
        <v>19</v>
      </c>
      <c r="O106" s="12" t="s">
        <v>19</v>
      </c>
      <c r="P106" s="12" t="s">
        <v>19</v>
      </c>
      <c r="Q106" s="12" t="s">
        <v>19</v>
      </c>
      <c r="R106" s="12" t="s">
        <v>19</v>
      </c>
      <c r="S106" s="27" t="s">
        <v>19</v>
      </c>
      <c r="T106" s="45" t="s">
        <v>19</v>
      </c>
      <c r="U106" s="46" t="s">
        <v>19</v>
      </c>
      <c r="V106" s="47" t="s">
        <v>19</v>
      </c>
      <c r="W106" s="47" t="s">
        <v>19</v>
      </c>
      <c r="X106" s="47" t="s">
        <v>19</v>
      </c>
      <c r="Y106" s="47" t="s">
        <v>19</v>
      </c>
      <c r="Z106" s="48" t="s">
        <v>19</v>
      </c>
      <c r="AA106" s="45" t="s">
        <v>19</v>
      </c>
      <c r="AB106" s="46" t="s">
        <v>19</v>
      </c>
      <c r="AC106" s="47" t="s">
        <v>19</v>
      </c>
      <c r="AD106" s="47" t="s">
        <v>19</v>
      </c>
      <c r="AE106" s="47" t="s">
        <v>19</v>
      </c>
      <c r="AF106" s="47" t="s">
        <v>19</v>
      </c>
      <c r="AG106" s="56" t="s">
        <v>19</v>
      </c>
      <c r="AH106" s="51" t="s">
        <v>19</v>
      </c>
      <c r="AI106" s="11" t="s">
        <v>19</v>
      </c>
      <c r="AJ106" s="12" t="s">
        <v>19</v>
      </c>
    </row>
    <row r="107" spans="1:36" s="13" customFormat="1" ht="30" customHeight="1" x14ac:dyDescent="0.25"/>
    <row r="108" spans="1:36" s="13" customFormat="1" ht="30" customHeight="1" x14ac:dyDescent="0.25"/>
  </sheetData>
  <autoFilter ref="A4:AJ5" xr:uid="{00000000-0001-0000-0100-000000000000}"/>
  <mergeCells count="6">
    <mergeCell ref="A2:AJ2"/>
    <mergeCell ref="A4:A5"/>
    <mergeCell ref="B4:B5"/>
    <mergeCell ref="C4:C5"/>
    <mergeCell ref="E4:E5"/>
    <mergeCell ref="D4:D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9C73C-3AA6-4435-96C8-C8F3F36A2C59}">
  <dimension ref="A2:AT108"/>
  <sheetViews>
    <sheetView showGridLines="0" zoomScale="70" zoomScaleNormal="70" workbookViewId="0">
      <pane xSplit="9" ySplit="5" topLeftCell="AL6" activePane="bottomRight" state="frozen"/>
      <selection pane="topRight" activeCell="E1" sqref="E1"/>
      <selection pane="bottomLeft" activeCell="A6" sqref="A6"/>
      <selection pane="bottomRight" activeCell="I132" sqref="I132"/>
    </sheetView>
  </sheetViews>
  <sheetFormatPr baseColWidth="10" defaultColWidth="8.85546875" defaultRowHeight="15" x14ac:dyDescent="0.25"/>
  <cols>
    <col min="1" max="1" width="17" customWidth="1"/>
    <col min="2" max="2" width="18.42578125" customWidth="1"/>
    <col min="3" max="3" width="17.28515625" bestFit="1" customWidth="1"/>
    <col min="4" max="4" width="13.140625" bestFit="1" customWidth="1"/>
    <col min="5" max="5" width="16.28515625" bestFit="1" customWidth="1"/>
    <col min="6" max="7" width="12.85546875" bestFit="1" customWidth="1"/>
    <col min="8" max="8" width="8" bestFit="1" customWidth="1"/>
    <col min="9" max="9" width="13.140625" customWidth="1"/>
    <col min="10" max="14" width="10" hidden="1" customWidth="1"/>
    <col min="15" max="29" width="13.28515625" hidden="1" customWidth="1"/>
    <col min="30" max="30" width="13.140625" hidden="1" customWidth="1"/>
    <col min="31" max="37" width="13.28515625" hidden="1" customWidth="1"/>
    <col min="38" max="40" width="13.28515625" customWidth="1"/>
  </cols>
  <sheetData>
    <row r="2" spans="1:46" ht="15.75" x14ac:dyDescent="0.25">
      <c r="A2" s="69" t="s">
        <v>44</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row>
    <row r="3" spans="1:46" ht="16.5" thickBot="1" x14ac:dyDescent="0.3">
      <c r="A3" s="18"/>
      <c r="B3" s="18"/>
      <c r="C3" s="18"/>
      <c r="D3" s="18"/>
      <c r="E3" s="18"/>
      <c r="F3" s="18"/>
      <c r="G3" s="18"/>
      <c r="H3" s="18"/>
      <c r="I3" s="18"/>
      <c r="J3" s="5" t="s">
        <v>4</v>
      </c>
      <c r="K3" s="7" t="s">
        <v>5</v>
      </c>
      <c r="L3" s="4" t="s">
        <v>6</v>
      </c>
      <c r="M3" s="4" t="s">
        <v>7</v>
      </c>
      <c r="N3" s="4" t="s">
        <v>8</v>
      </c>
      <c r="O3" s="4" t="s">
        <v>9</v>
      </c>
      <c r="P3" s="4" t="s">
        <v>10</v>
      </c>
      <c r="Q3" s="5" t="s">
        <v>4</v>
      </c>
      <c r="R3" s="7" t="s">
        <v>5</v>
      </c>
      <c r="S3" s="4" t="s">
        <v>6</v>
      </c>
      <c r="T3" s="4" t="s">
        <v>7</v>
      </c>
      <c r="U3" s="4" t="s">
        <v>8</v>
      </c>
      <c r="V3" s="4" t="s">
        <v>9</v>
      </c>
      <c r="W3" s="4" t="s">
        <v>10</v>
      </c>
      <c r="X3" s="30" t="s">
        <v>4</v>
      </c>
      <c r="Y3" s="31" t="s">
        <v>5</v>
      </c>
      <c r="Z3" s="32" t="s">
        <v>6</v>
      </c>
      <c r="AA3" s="32" t="s">
        <v>7</v>
      </c>
      <c r="AB3" s="32" t="s">
        <v>8</v>
      </c>
      <c r="AC3" s="32" t="s">
        <v>9</v>
      </c>
      <c r="AD3" s="32" t="s">
        <v>10</v>
      </c>
      <c r="AE3" s="30" t="s">
        <v>4</v>
      </c>
      <c r="AF3" s="31" t="s">
        <v>5</v>
      </c>
      <c r="AG3" s="32" t="s">
        <v>6</v>
      </c>
      <c r="AH3" s="32" t="s">
        <v>7</v>
      </c>
      <c r="AI3" s="32" t="s">
        <v>8</v>
      </c>
      <c r="AJ3" s="32" t="s">
        <v>9</v>
      </c>
      <c r="AK3" s="31" t="s">
        <v>10</v>
      </c>
      <c r="AL3" s="7" t="s">
        <v>4</v>
      </c>
      <c r="AM3" s="7" t="s">
        <v>5</v>
      </c>
      <c r="AN3" s="4" t="s">
        <v>6</v>
      </c>
    </row>
    <row r="4" spans="1:46" x14ac:dyDescent="0.25">
      <c r="A4" s="70" t="s">
        <v>1</v>
      </c>
      <c r="B4" s="70" t="s">
        <v>2</v>
      </c>
      <c r="C4" s="70" t="s">
        <v>3</v>
      </c>
      <c r="D4" s="73" t="s">
        <v>175</v>
      </c>
      <c r="E4" s="71" t="s">
        <v>172</v>
      </c>
      <c r="F4" s="71" t="s">
        <v>173</v>
      </c>
      <c r="G4" s="71" t="s">
        <v>174</v>
      </c>
      <c r="H4" s="59"/>
      <c r="I4" s="71" t="s">
        <v>171</v>
      </c>
      <c r="J4" s="5" t="str">
        <f>_xlfn.CONCAT(J3,J5)</f>
        <v>SAB1</v>
      </c>
      <c r="K4" s="7" t="str">
        <f t="shared" ref="K4:AN4" si="0">_xlfn.CONCAT(K3,K5)</f>
        <v>DOM2</v>
      </c>
      <c r="L4" s="4" t="str">
        <f t="shared" si="0"/>
        <v>LUN3</v>
      </c>
      <c r="M4" s="4" t="str">
        <f t="shared" si="0"/>
        <v>MAR4</v>
      </c>
      <c r="N4" s="4" t="str">
        <f t="shared" si="0"/>
        <v>MIE5</v>
      </c>
      <c r="O4" s="4" t="str">
        <f t="shared" si="0"/>
        <v>JUE6</v>
      </c>
      <c r="P4" s="4" t="str">
        <f t="shared" si="0"/>
        <v>VIE7</v>
      </c>
      <c r="Q4" s="5" t="str">
        <f t="shared" si="0"/>
        <v>SAB8</v>
      </c>
      <c r="R4" s="7" t="str">
        <f t="shared" si="0"/>
        <v>DOM9</v>
      </c>
      <c r="S4" s="4" t="str">
        <f t="shared" si="0"/>
        <v>LUN10</v>
      </c>
      <c r="T4" s="4" t="str">
        <f t="shared" si="0"/>
        <v>MAR11</v>
      </c>
      <c r="U4" s="4" t="str">
        <f t="shared" si="0"/>
        <v>MIE12</v>
      </c>
      <c r="V4" s="4" t="str">
        <f t="shared" si="0"/>
        <v>JUE13</v>
      </c>
      <c r="W4" s="25" t="str">
        <f t="shared" si="0"/>
        <v>VIE14</v>
      </c>
      <c r="X4" s="33" t="str">
        <f t="shared" si="0"/>
        <v>SAB15</v>
      </c>
      <c r="Y4" s="34" t="str">
        <f t="shared" si="0"/>
        <v>DOM16</v>
      </c>
      <c r="Z4" s="35" t="str">
        <f t="shared" si="0"/>
        <v>LUN17</v>
      </c>
      <c r="AA4" s="35" t="str">
        <f t="shared" si="0"/>
        <v>MAR18</v>
      </c>
      <c r="AB4" s="35" t="str">
        <f t="shared" si="0"/>
        <v>MIE19</v>
      </c>
      <c r="AC4" s="35" t="str">
        <f t="shared" si="0"/>
        <v>JUE20</v>
      </c>
      <c r="AD4" s="36" t="str">
        <f t="shared" si="0"/>
        <v>VIE21</v>
      </c>
      <c r="AE4" s="33" t="str">
        <f t="shared" si="0"/>
        <v>SAB22</v>
      </c>
      <c r="AF4" s="34" t="str">
        <f t="shared" si="0"/>
        <v>DOM23</v>
      </c>
      <c r="AG4" s="35" t="str">
        <f t="shared" si="0"/>
        <v>LUN24</v>
      </c>
      <c r="AH4" s="35" t="str">
        <f t="shared" si="0"/>
        <v>MAR25</v>
      </c>
      <c r="AI4" s="35" t="str">
        <f t="shared" si="0"/>
        <v>MIE26</v>
      </c>
      <c r="AJ4" s="35" t="str">
        <f t="shared" si="0"/>
        <v>JUE27</v>
      </c>
      <c r="AK4" s="52" t="str">
        <f t="shared" si="0"/>
        <v>VIE28</v>
      </c>
      <c r="AL4" s="49" t="str">
        <f t="shared" si="0"/>
        <v>SAB29</v>
      </c>
      <c r="AM4" s="7" t="str">
        <f t="shared" si="0"/>
        <v>DOM30</v>
      </c>
      <c r="AN4" s="4" t="str">
        <f t="shared" si="0"/>
        <v>LUN31</v>
      </c>
      <c r="AO4" s="1"/>
    </row>
    <row r="5" spans="1:46" x14ac:dyDescent="0.25">
      <c r="A5" s="70"/>
      <c r="B5" s="70"/>
      <c r="C5" s="70"/>
      <c r="D5" s="72"/>
      <c r="E5" s="72"/>
      <c r="F5" s="72"/>
      <c r="G5" s="72"/>
      <c r="H5" s="60"/>
      <c r="I5" s="72"/>
      <c r="J5" s="6">
        <v>1</v>
      </c>
      <c r="K5" s="8">
        <v>2</v>
      </c>
      <c r="L5" s="3">
        <v>3</v>
      </c>
      <c r="M5" s="3">
        <v>4</v>
      </c>
      <c r="N5" s="3">
        <v>5</v>
      </c>
      <c r="O5" s="3">
        <v>6</v>
      </c>
      <c r="P5" s="3">
        <v>7</v>
      </c>
      <c r="Q5" s="6">
        <v>8</v>
      </c>
      <c r="R5" s="8">
        <v>9</v>
      </c>
      <c r="S5" s="3">
        <v>10</v>
      </c>
      <c r="T5" s="3">
        <v>11</v>
      </c>
      <c r="U5" s="3">
        <v>12</v>
      </c>
      <c r="V5" s="3">
        <v>13</v>
      </c>
      <c r="W5" s="26">
        <v>14</v>
      </c>
      <c r="X5" s="37">
        <v>15</v>
      </c>
      <c r="Y5" s="8">
        <v>16</v>
      </c>
      <c r="Z5" s="3">
        <v>17</v>
      </c>
      <c r="AA5" s="3">
        <v>18</v>
      </c>
      <c r="AB5" s="3">
        <v>19</v>
      </c>
      <c r="AC5" s="3">
        <v>20</v>
      </c>
      <c r="AD5" s="38">
        <v>21</v>
      </c>
      <c r="AE5" s="37">
        <v>22</v>
      </c>
      <c r="AF5" s="8">
        <v>23</v>
      </c>
      <c r="AG5" s="3">
        <v>24</v>
      </c>
      <c r="AH5" s="15">
        <v>25</v>
      </c>
      <c r="AI5" s="15">
        <v>26</v>
      </c>
      <c r="AJ5" s="15">
        <v>27</v>
      </c>
      <c r="AK5" s="53">
        <v>28</v>
      </c>
      <c r="AL5" s="50">
        <v>29</v>
      </c>
      <c r="AM5" s="15">
        <v>30</v>
      </c>
      <c r="AN5" s="15">
        <v>31</v>
      </c>
      <c r="AO5" s="2"/>
    </row>
    <row r="6" spans="1:46" s="13" customFormat="1" ht="30" customHeight="1" x14ac:dyDescent="0.25">
      <c r="A6" s="58" t="s">
        <v>162</v>
      </c>
      <c r="B6" s="58" t="s">
        <v>163</v>
      </c>
      <c r="C6" s="58" t="s">
        <v>18</v>
      </c>
      <c r="D6" s="58" t="s">
        <v>176</v>
      </c>
      <c r="E6" s="58">
        <v>4</v>
      </c>
      <c r="F6" s="64">
        <v>13.449949999999999</v>
      </c>
      <c r="G6" s="64">
        <v>13.449949999999999</v>
      </c>
      <c r="H6" s="64"/>
      <c r="I6" s="61">
        <f t="shared" ref="I6:I37" si="1">G6/F6</f>
        <v>1</v>
      </c>
      <c r="J6" s="19" t="s">
        <v>14</v>
      </c>
      <c r="K6" s="19" t="s">
        <v>14</v>
      </c>
      <c r="L6" s="19" t="s">
        <v>72</v>
      </c>
      <c r="M6" s="12"/>
      <c r="N6" s="12"/>
      <c r="O6" s="12"/>
      <c r="P6" s="12"/>
      <c r="Q6" s="10"/>
      <c r="R6" s="11"/>
      <c r="S6" s="12"/>
      <c r="T6" s="12"/>
      <c r="U6" s="12"/>
      <c r="V6" s="12"/>
      <c r="W6" s="27"/>
      <c r="X6" s="39"/>
      <c r="Y6" s="11"/>
      <c r="Z6" s="12"/>
      <c r="AA6" s="12"/>
      <c r="AB6" s="12"/>
      <c r="AC6" s="12"/>
      <c r="AD6" s="40"/>
      <c r="AE6" s="39"/>
      <c r="AF6" s="11"/>
      <c r="AG6" s="12"/>
      <c r="AH6" s="12"/>
      <c r="AI6" s="12"/>
      <c r="AJ6" s="12"/>
      <c r="AK6" s="54"/>
      <c r="AL6" s="51"/>
      <c r="AM6" s="19" t="s">
        <v>164</v>
      </c>
      <c r="AN6" s="19" t="s">
        <v>14</v>
      </c>
      <c r="AO6" s="57"/>
    </row>
    <row r="7" spans="1:46" s="13" customFormat="1" ht="30" hidden="1" customHeight="1" x14ac:dyDescent="0.25">
      <c r="A7" s="9" t="s">
        <v>32</v>
      </c>
      <c r="B7" s="9" t="s">
        <v>147</v>
      </c>
      <c r="C7" s="9" t="s">
        <v>52</v>
      </c>
      <c r="D7" s="9" t="s">
        <v>176</v>
      </c>
      <c r="E7" s="9">
        <v>4</v>
      </c>
      <c r="F7" s="9">
        <v>2.3872499999999999</v>
      </c>
      <c r="G7" s="9">
        <v>1.2</v>
      </c>
      <c r="H7" s="9"/>
      <c r="I7" s="62">
        <f t="shared" si="1"/>
        <v>0.50267043669494194</v>
      </c>
      <c r="J7" s="10" t="s">
        <v>19</v>
      </c>
      <c r="K7" s="11" t="s">
        <v>19</v>
      </c>
      <c r="L7" s="12" t="s">
        <v>19</v>
      </c>
      <c r="M7" s="12" t="s">
        <v>99</v>
      </c>
      <c r="N7" s="12" t="s">
        <v>19</v>
      </c>
      <c r="O7" s="12" t="s">
        <v>19</v>
      </c>
      <c r="P7" s="12" t="s">
        <v>19</v>
      </c>
      <c r="Q7" s="10" t="s">
        <v>19</v>
      </c>
      <c r="R7" s="11" t="s">
        <v>19</v>
      </c>
      <c r="S7" s="12" t="s">
        <v>19</v>
      </c>
      <c r="T7" s="12" t="s">
        <v>19</v>
      </c>
      <c r="U7" s="12" t="s">
        <v>19</v>
      </c>
      <c r="V7" s="12" t="s">
        <v>19</v>
      </c>
      <c r="W7" s="27" t="s">
        <v>19</v>
      </c>
      <c r="X7" s="39" t="s">
        <v>19</v>
      </c>
      <c r="Y7" s="11" t="s">
        <v>19</v>
      </c>
      <c r="Z7" s="12" t="s">
        <v>19</v>
      </c>
      <c r="AA7" s="12" t="s">
        <v>19</v>
      </c>
      <c r="AB7" s="12" t="s">
        <v>19</v>
      </c>
      <c r="AC7" s="12" t="s">
        <v>19</v>
      </c>
      <c r="AD7" s="40" t="s">
        <v>115</v>
      </c>
      <c r="AE7" s="39" t="s">
        <v>19</v>
      </c>
      <c r="AF7" s="11" t="s">
        <v>19</v>
      </c>
      <c r="AG7" s="12" t="s">
        <v>19</v>
      </c>
      <c r="AH7" s="12" t="s">
        <v>19</v>
      </c>
      <c r="AI7" s="12" t="s">
        <v>19</v>
      </c>
      <c r="AJ7" s="12" t="s">
        <v>19</v>
      </c>
      <c r="AK7" s="54" t="s">
        <v>19</v>
      </c>
      <c r="AL7" s="51" t="s">
        <v>19</v>
      </c>
      <c r="AM7" s="11" t="s">
        <v>19</v>
      </c>
      <c r="AN7" s="12" t="s">
        <v>19</v>
      </c>
      <c r="AO7" s="57"/>
    </row>
    <row r="8" spans="1:46" s="13" customFormat="1" ht="30" hidden="1" customHeight="1" x14ac:dyDescent="0.25">
      <c r="A8" s="9" t="s">
        <v>32</v>
      </c>
      <c r="B8" s="9" t="s">
        <v>147</v>
      </c>
      <c r="C8" s="9" t="s">
        <v>49</v>
      </c>
      <c r="D8" s="9" t="s">
        <v>176</v>
      </c>
      <c r="E8" s="9">
        <v>4</v>
      </c>
      <c r="F8" s="9">
        <v>2.3872499999999999</v>
      </c>
      <c r="G8" s="9">
        <v>1.2</v>
      </c>
      <c r="H8" s="9"/>
      <c r="I8" s="62" t="s">
        <v>183</v>
      </c>
      <c r="J8" s="10" t="s">
        <v>19</v>
      </c>
      <c r="K8" s="11" t="s">
        <v>19</v>
      </c>
      <c r="L8" s="12" t="s">
        <v>19</v>
      </c>
      <c r="M8" s="12" t="s">
        <v>19</v>
      </c>
      <c r="N8" s="12" t="s">
        <v>19</v>
      </c>
      <c r="O8" s="12" t="s">
        <v>19</v>
      </c>
      <c r="P8" s="12" t="s">
        <v>19</v>
      </c>
      <c r="Q8" s="10" t="s">
        <v>19</v>
      </c>
      <c r="R8" s="11" t="s">
        <v>19</v>
      </c>
      <c r="S8" s="12" t="s">
        <v>19</v>
      </c>
      <c r="T8" s="12" t="s">
        <v>19</v>
      </c>
      <c r="U8" s="12" t="s">
        <v>19</v>
      </c>
      <c r="V8" s="12" t="s">
        <v>19</v>
      </c>
      <c r="W8" s="27" t="s">
        <v>99</v>
      </c>
      <c r="X8" s="39" t="s">
        <v>19</v>
      </c>
      <c r="Y8" s="11" t="s">
        <v>19</v>
      </c>
      <c r="Z8" s="12" t="s">
        <v>19</v>
      </c>
      <c r="AA8" s="12" t="s">
        <v>19</v>
      </c>
      <c r="AB8" s="12" t="s">
        <v>19</v>
      </c>
      <c r="AC8" s="12" t="s">
        <v>19</v>
      </c>
      <c r="AD8" s="40" t="s">
        <v>115</v>
      </c>
      <c r="AE8" s="39" t="s">
        <v>19</v>
      </c>
      <c r="AF8" s="11" t="s">
        <v>19</v>
      </c>
      <c r="AG8" s="12" t="s">
        <v>19</v>
      </c>
      <c r="AH8" s="12" t="s">
        <v>19</v>
      </c>
      <c r="AI8" s="12" t="s">
        <v>19</v>
      </c>
      <c r="AJ8" s="12" t="s">
        <v>19</v>
      </c>
      <c r="AK8" s="54" t="s">
        <v>19</v>
      </c>
      <c r="AL8" s="51" t="s">
        <v>19</v>
      </c>
      <c r="AM8" s="11" t="s">
        <v>19</v>
      </c>
      <c r="AN8" s="12" t="s">
        <v>19</v>
      </c>
      <c r="AO8" s="57"/>
    </row>
    <row r="9" spans="1:46" s="13" customFormat="1" ht="30" hidden="1" customHeight="1" x14ac:dyDescent="0.25">
      <c r="A9" s="9" t="s">
        <v>16</v>
      </c>
      <c r="B9" s="9" t="s">
        <v>110</v>
      </c>
      <c r="C9" s="9" t="s">
        <v>49</v>
      </c>
      <c r="D9" s="9" t="s">
        <v>178</v>
      </c>
      <c r="E9" s="9">
        <v>3</v>
      </c>
      <c r="F9" s="9">
        <v>84.375</v>
      </c>
      <c r="G9" s="9">
        <v>16.545000000000002</v>
      </c>
      <c r="H9" s="9"/>
      <c r="I9" s="65">
        <f t="shared" si="1"/>
        <v>0.1960888888888889</v>
      </c>
      <c r="J9" s="10" t="s">
        <v>19</v>
      </c>
      <c r="K9" s="11" t="s">
        <v>19</v>
      </c>
      <c r="L9" s="12" t="s">
        <v>19</v>
      </c>
      <c r="M9" s="12" t="s">
        <v>19</v>
      </c>
      <c r="N9" s="12" t="s">
        <v>19</v>
      </c>
      <c r="O9" s="12" t="s">
        <v>19</v>
      </c>
      <c r="P9" s="12" t="s">
        <v>19</v>
      </c>
      <c r="Q9" s="10" t="s">
        <v>19</v>
      </c>
      <c r="R9" s="11" t="s">
        <v>19</v>
      </c>
      <c r="S9" s="12" t="s">
        <v>19</v>
      </c>
      <c r="T9" s="12" t="s">
        <v>19</v>
      </c>
      <c r="U9" s="12" t="s">
        <v>19</v>
      </c>
      <c r="V9" s="12" t="s">
        <v>19</v>
      </c>
      <c r="W9" s="27" t="s">
        <v>19</v>
      </c>
      <c r="X9" s="39" t="s">
        <v>19</v>
      </c>
      <c r="Y9" s="11" t="s">
        <v>19</v>
      </c>
      <c r="Z9" s="12" t="s">
        <v>14</v>
      </c>
      <c r="AA9" s="12" t="s">
        <v>14</v>
      </c>
      <c r="AB9" s="12" t="s">
        <v>14</v>
      </c>
      <c r="AC9" s="12" t="s">
        <v>14</v>
      </c>
      <c r="AD9" s="40" t="s">
        <v>14</v>
      </c>
      <c r="AE9" s="39" t="s">
        <v>14</v>
      </c>
      <c r="AF9" s="11" t="s">
        <v>19</v>
      </c>
      <c r="AG9" s="12" t="s">
        <v>19</v>
      </c>
      <c r="AH9" s="12" t="s">
        <v>19</v>
      </c>
      <c r="AI9" s="12" t="s">
        <v>19</v>
      </c>
      <c r="AJ9" s="12" t="s">
        <v>19</v>
      </c>
      <c r="AK9" s="54" t="s">
        <v>19</v>
      </c>
      <c r="AL9" s="51" t="s">
        <v>19</v>
      </c>
      <c r="AM9" s="11" t="s">
        <v>19</v>
      </c>
      <c r="AN9" s="12" t="s">
        <v>19</v>
      </c>
      <c r="AO9" s="67">
        <v>1</v>
      </c>
    </row>
    <row r="10" spans="1:46" s="13" customFormat="1" ht="30" hidden="1" customHeight="1" x14ac:dyDescent="0.25">
      <c r="A10" s="9" t="s">
        <v>16</v>
      </c>
      <c r="B10" s="9" t="s">
        <v>110</v>
      </c>
      <c r="C10" s="9" t="s">
        <v>60</v>
      </c>
      <c r="D10" s="9" t="s">
        <v>178</v>
      </c>
      <c r="E10" s="9">
        <v>3</v>
      </c>
      <c r="F10" s="9">
        <v>84.375</v>
      </c>
      <c r="G10" s="9">
        <v>16.587</v>
      </c>
      <c r="H10" s="9"/>
      <c r="I10" s="65">
        <f t="shared" si="1"/>
        <v>0.19658666666666666</v>
      </c>
      <c r="J10" s="10" t="s">
        <v>19</v>
      </c>
      <c r="K10" s="11" t="s">
        <v>19</v>
      </c>
      <c r="L10" s="12" t="s">
        <v>19</v>
      </c>
      <c r="M10" s="12" t="s">
        <v>19</v>
      </c>
      <c r="N10" s="12" t="s">
        <v>19</v>
      </c>
      <c r="O10" s="12" t="s">
        <v>19</v>
      </c>
      <c r="P10" s="12" t="s">
        <v>19</v>
      </c>
      <c r="Q10" s="10" t="s">
        <v>19</v>
      </c>
      <c r="R10" s="11" t="s">
        <v>19</v>
      </c>
      <c r="S10" s="12" t="s">
        <v>14</v>
      </c>
      <c r="T10" s="12" t="s">
        <v>14</v>
      </c>
      <c r="U10" s="12" t="s">
        <v>14</v>
      </c>
      <c r="V10" s="12" t="s">
        <v>14</v>
      </c>
      <c r="W10" s="27" t="s">
        <v>14</v>
      </c>
      <c r="X10" s="39" t="s">
        <v>14</v>
      </c>
      <c r="Y10" s="11" t="s">
        <v>19</v>
      </c>
      <c r="Z10" s="12" t="s">
        <v>19</v>
      </c>
      <c r="AA10" s="12" t="s">
        <v>19</v>
      </c>
      <c r="AB10" s="12" t="s">
        <v>19</v>
      </c>
      <c r="AC10" s="12" t="s">
        <v>19</v>
      </c>
      <c r="AD10" s="40" t="s">
        <v>19</v>
      </c>
      <c r="AE10" s="39" t="s">
        <v>19</v>
      </c>
      <c r="AF10" s="11" t="s">
        <v>19</v>
      </c>
      <c r="AG10" s="12" t="s">
        <v>19</v>
      </c>
      <c r="AH10" s="12" t="s">
        <v>19</v>
      </c>
      <c r="AI10" s="12" t="s">
        <v>19</v>
      </c>
      <c r="AJ10" s="12" t="s">
        <v>19</v>
      </c>
      <c r="AK10" s="54" t="s">
        <v>19</v>
      </c>
      <c r="AL10" s="51" t="s">
        <v>19</v>
      </c>
      <c r="AM10" s="11" t="s">
        <v>19</v>
      </c>
      <c r="AN10" s="12" t="s">
        <v>19</v>
      </c>
      <c r="AO10" s="67">
        <v>1</v>
      </c>
    </row>
    <row r="11" spans="1:46" s="13" customFormat="1" ht="30" hidden="1" customHeight="1" x14ac:dyDescent="0.25">
      <c r="A11" s="9" t="s">
        <v>16</v>
      </c>
      <c r="B11" s="9" t="s">
        <v>111</v>
      </c>
      <c r="C11" s="9" t="s">
        <v>52</v>
      </c>
      <c r="D11" s="9" t="s">
        <v>178</v>
      </c>
      <c r="E11" s="9">
        <v>4</v>
      </c>
      <c r="F11" s="9">
        <v>30.85</v>
      </c>
      <c r="G11" s="9">
        <v>15.615</v>
      </c>
      <c r="H11" s="9"/>
      <c r="I11" s="65">
        <f t="shared" si="1"/>
        <v>0.50615883306320908</v>
      </c>
      <c r="J11" s="10" t="s">
        <v>71</v>
      </c>
      <c r="K11" s="11" t="s">
        <v>14</v>
      </c>
      <c r="L11" s="12" t="s">
        <v>14</v>
      </c>
      <c r="M11" s="12" t="s">
        <v>14</v>
      </c>
      <c r="N11" s="12" t="s">
        <v>19</v>
      </c>
      <c r="O11" s="12" t="s">
        <v>19</v>
      </c>
      <c r="P11" s="12" t="s">
        <v>19</v>
      </c>
      <c r="Q11" s="10" t="s">
        <v>19</v>
      </c>
      <c r="R11" s="11" t="s">
        <v>19</v>
      </c>
      <c r="S11" s="12" t="s">
        <v>19</v>
      </c>
      <c r="T11" s="12" t="s">
        <v>19</v>
      </c>
      <c r="U11" s="12" t="s">
        <v>19</v>
      </c>
      <c r="V11" s="12" t="s">
        <v>19</v>
      </c>
      <c r="W11" s="27" t="s">
        <v>19</v>
      </c>
      <c r="X11" s="39" t="s">
        <v>19</v>
      </c>
      <c r="Y11" s="11" t="s">
        <v>19</v>
      </c>
      <c r="Z11" s="12" t="s">
        <v>19</v>
      </c>
      <c r="AA11" s="12" t="s">
        <v>19</v>
      </c>
      <c r="AB11" s="12" t="s">
        <v>19</v>
      </c>
      <c r="AC11" s="12" t="s">
        <v>19</v>
      </c>
      <c r="AD11" s="40" t="s">
        <v>19</v>
      </c>
      <c r="AE11" s="39" t="s">
        <v>19</v>
      </c>
      <c r="AF11" s="11" t="s">
        <v>19</v>
      </c>
      <c r="AG11" s="12" t="s">
        <v>19</v>
      </c>
      <c r="AH11" s="12" t="s">
        <v>19</v>
      </c>
      <c r="AI11" s="12" t="s">
        <v>19</v>
      </c>
      <c r="AJ11" s="12" t="s">
        <v>19</v>
      </c>
      <c r="AK11" s="54" t="s">
        <v>19</v>
      </c>
      <c r="AL11" s="51" t="s">
        <v>19</v>
      </c>
      <c r="AM11" s="11" t="s">
        <v>19</v>
      </c>
      <c r="AN11" s="12" t="s">
        <v>19</v>
      </c>
      <c r="AO11" s="67"/>
    </row>
    <row r="12" spans="1:46" s="13" customFormat="1" ht="30" hidden="1" customHeight="1" x14ac:dyDescent="0.25">
      <c r="A12" s="9" t="s">
        <v>16</v>
      </c>
      <c r="B12" s="9" t="s">
        <v>111</v>
      </c>
      <c r="C12" s="9" t="s">
        <v>49</v>
      </c>
      <c r="D12" s="9" t="s">
        <v>178</v>
      </c>
      <c r="E12" s="9">
        <v>4</v>
      </c>
      <c r="F12" s="9">
        <v>30.85</v>
      </c>
      <c r="G12" s="9">
        <v>15.234999999999999</v>
      </c>
      <c r="H12" s="9"/>
      <c r="I12" s="65">
        <f t="shared" si="1"/>
        <v>0.49384116693679087</v>
      </c>
      <c r="J12" s="10" t="s">
        <v>19</v>
      </c>
      <c r="K12" s="11" t="s">
        <v>19</v>
      </c>
      <c r="L12" s="12" t="s">
        <v>19</v>
      </c>
      <c r="M12" s="12" t="s">
        <v>19</v>
      </c>
      <c r="N12" s="12" t="s">
        <v>19</v>
      </c>
      <c r="O12" s="12" t="s">
        <v>14</v>
      </c>
      <c r="P12" s="12" t="s">
        <v>14</v>
      </c>
      <c r="Q12" s="10" t="s">
        <v>14</v>
      </c>
      <c r="R12" s="11" t="s">
        <v>14</v>
      </c>
      <c r="S12" s="12" t="s">
        <v>19</v>
      </c>
      <c r="T12" s="12" t="s">
        <v>19</v>
      </c>
      <c r="U12" s="12" t="s">
        <v>19</v>
      </c>
      <c r="V12" s="12" t="s">
        <v>19</v>
      </c>
      <c r="W12" s="27" t="s">
        <v>19</v>
      </c>
      <c r="X12" s="39" t="s">
        <v>19</v>
      </c>
      <c r="Y12" s="11" t="s">
        <v>19</v>
      </c>
      <c r="Z12" s="12" t="s">
        <v>19</v>
      </c>
      <c r="AA12" s="12" t="s">
        <v>19</v>
      </c>
      <c r="AB12" s="12" t="s">
        <v>19</v>
      </c>
      <c r="AC12" s="12" t="s">
        <v>19</v>
      </c>
      <c r="AD12" s="40" t="s">
        <v>19</v>
      </c>
      <c r="AE12" s="39" t="s">
        <v>19</v>
      </c>
      <c r="AF12" s="11" t="s">
        <v>19</v>
      </c>
      <c r="AG12" s="12" t="s">
        <v>19</v>
      </c>
      <c r="AH12" s="12" t="s">
        <v>19</v>
      </c>
      <c r="AI12" s="12" t="s">
        <v>19</v>
      </c>
      <c r="AJ12" s="12" t="s">
        <v>19</v>
      </c>
      <c r="AK12" s="54" t="s">
        <v>19</v>
      </c>
      <c r="AL12" s="51" t="s">
        <v>19</v>
      </c>
      <c r="AM12" s="11" t="s">
        <v>19</v>
      </c>
      <c r="AN12" s="12" t="s">
        <v>19</v>
      </c>
      <c r="AO12" s="67"/>
    </row>
    <row r="13" spans="1:46" s="13" customFormat="1" ht="30" hidden="1" customHeight="1" x14ac:dyDescent="0.25">
      <c r="A13" s="9" t="s">
        <v>11</v>
      </c>
      <c r="B13" s="9" t="s">
        <v>88</v>
      </c>
      <c r="C13" s="9" t="s">
        <v>52</v>
      </c>
      <c r="D13" s="9" t="s">
        <v>178</v>
      </c>
      <c r="E13" s="9">
        <v>6</v>
      </c>
      <c r="F13" s="9">
        <v>678.71400000000006</v>
      </c>
      <c r="G13" s="9">
        <v>107.23099999999999</v>
      </c>
      <c r="H13" s="9"/>
      <c r="I13" s="65">
        <f t="shared" si="1"/>
        <v>0.15799143674655303</v>
      </c>
      <c r="J13" s="16" t="s">
        <v>89</v>
      </c>
      <c r="K13" s="16" t="s">
        <v>14</v>
      </c>
      <c r="L13" s="12" t="s">
        <v>19</v>
      </c>
      <c r="M13" s="12" t="s">
        <v>19</v>
      </c>
      <c r="N13" s="14"/>
      <c r="O13" s="14"/>
      <c r="P13" s="12" t="s">
        <v>19</v>
      </c>
      <c r="Q13" s="10" t="s">
        <v>19</v>
      </c>
      <c r="R13" s="11" t="s">
        <v>19</v>
      </c>
      <c r="S13" s="12" t="s">
        <v>19</v>
      </c>
      <c r="T13" s="12" t="s">
        <v>19</v>
      </c>
      <c r="U13" s="12" t="s">
        <v>19</v>
      </c>
      <c r="V13" s="12" t="s">
        <v>19</v>
      </c>
      <c r="W13" s="27" t="s">
        <v>19</v>
      </c>
      <c r="X13" s="39" t="s">
        <v>19</v>
      </c>
      <c r="Y13" s="11" t="s">
        <v>19</v>
      </c>
      <c r="Z13" s="12" t="s">
        <v>19</v>
      </c>
      <c r="AA13" s="12" t="s">
        <v>19</v>
      </c>
      <c r="AB13" s="12" t="s">
        <v>19</v>
      </c>
      <c r="AC13" s="12" t="s">
        <v>19</v>
      </c>
      <c r="AD13" s="40" t="s">
        <v>19</v>
      </c>
      <c r="AE13" s="39" t="s">
        <v>19</v>
      </c>
      <c r="AF13" s="11" t="s">
        <v>19</v>
      </c>
      <c r="AG13" s="12" t="s">
        <v>19</v>
      </c>
      <c r="AH13" s="12" t="s">
        <v>19</v>
      </c>
      <c r="AI13" s="12" t="s">
        <v>19</v>
      </c>
      <c r="AJ13" s="12" t="s">
        <v>19</v>
      </c>
      <c r="AK13" s="54" t="s">
        <v>19</v>
      </c>
      <c r="AL13" s="51" t="s">
        <v>19</v>
      </c>
      <c r="AM13" s="11" t="s">
        <v>19</v>
      </c>
      <c r="AN13" s="12" t="s">
        <v>19</v>
      </c>
      <c r="AO13" s="67"/>
      <c r="AT13" s="13">
        <v>0</v>
      </c>
    </row>
    <row r="14" spans="1:46" s="13" customFormat="1" ht="30" hidden="1" customHeight="1" x14ac:dyDescent="0.25">
      <c r="A14" s="9" t="s">
        <v>11</v>
      </c>
      <c r="B14" s="9" t="s">
        <v>88</v>
      </c>
      <c r="C14" s="9" t="s">
        <v>49</v>
      </c>
      <c r="D14" s="9" t="s">
        <v>178</v>
      </c>
      <c r="E14" s="9">
        <v>6</v>
      </c>
      <c r="F14" s="9">
        <v>678.71400000000006</v>
      </c>
      <c r="G14" s="9">
        <v>107.417</v>
      </c>
      <c r="H14" s="9"/>
      <c r="I14" s="65">
        <f t="shared" si="1"/>
        <v>0.15826548443085009</v>
      </c>
      <c r="J14" s="10" t="s">
        <v>19</v>
      </c>
      <c r="K14" s="11" t="s">
        <v>19</v>
      </c>
      <c r="L14" s="12" t="s">
        <v>19</v>
      </c>
      <c r="M14" s="12" t="s">
        <v>19</v>
      </c>
      <c r="N14" s="12" t="s">
        <v>19</v>
      </c>
      <c r="O14" s="12" t="s">
        <v>19</v>
      </c>
      <c r="P14" s="12" t="s">
        <v>19</v>
      </c>
      <c r="Q14" s="10" t="s">
        <v>19</v>
      </c>
      <c r="R14" s="11" t="s">
        <v>19</v>
      </c>
      <c r="S14" s="12" t="s">
        <v>19</v>
      </c>
      <c r="T14" s="12" t="s">
        <v>19</v>
      </c>
      <c r="U14" s="12" t="s">
        <v>19</v>
      </c>
      <c r="V14" s="12" t="s">
        <v>19</v>
      </c>
      <c r="W14" s="27" t="s">
        <v>19</v>
      </c>
      <c r="X14" s="39" t="s">
        <v>19</v>
      </c>
      <c r="Y14" s="17" t="s">
        <v>90</v>
      </c>
      <c r="Z14" s="12" t="s">
        <v>19</v>
      </c>
      <c r="AA14" s="12" t="s">
        <v>19</v>
      </c>
      <c r="AB14" s="12" t="s">
        <v>19</v>
      </c>
      <c r="AC14" s="12" t="s">
        <v>19</v>
      </c>
      <c r="AD14" s="40" t="s">
        <v>19</v>
      </c>
      <c r="AE14" s="39" t="s">
        <v>19</v>
      </c>
      <c r="AF14" s="11" t="s">
        <v>19</v>
      </c>
      <c r="AG14" s="12" t="s">
        <v>19</v>
      </c>
      <c r="AH14" s="12" t="s">
        <v>19</v>
      </c>
      <c r="AI14" s="12" t="s">
        <v>19</v>
      </c>
      <c r="AJ14" s="12" t="s">
        <v>19</v>
      </c>
      <c r="AK14" s="54" t="s">
        <v>19</v>
      </c>
      <c r="AL14" s="29"/>
      <c r="AM14" s="11" t="s">
        <v>19</v>
      </c>
      <c r="AN14" s="12" t="s">
        <v>19</v>
      </c>
      <c r="AO14" s="67"/>
      <c r="AT14" s="13">
        <v>0</v>
      </c>
    </row>
    <row r="15" spans="1:46" s="13" customFormat="1" ht="30" customHeight="1" x14ac:dyDescent="0.25">
      <c r="A15" s="9" t="s">
        <v>11</v>
      </c>
      <c r="B15" s="9" t="s">
        <v>88</v>
      </c>
      <c r="C15" s="9" t="s">
        <v>60</v>
      </c>
      <c r="D15" s="9" t="s">
        <v>178</v>
      </c>
      <c r="E15" s="9">
        <v>6</v>
      </c>
      <c r="F15" s="9">
        <v>678.71400000000006</v>
      </c>
      <c r="G15" s="9">
        <v>107.753</v>
      </c>
      <c r="H15" s="9"/>
      <c r="I15" s="65">
        <f t="shared" si="1"/>
        <v>0.15876053831216091</v>
      </c>
      <c r="J15" s="14"/>
      <c r="K15" s="11" t="s">
        <v>19</v>
      </c>
      <c r="L15" s="12"/>
      <c r="M15" s="17"/>
      <c r="N15" s="12" t="s">
        <v>19</v>
      </c>
      <c r="O15" s="19" t="s">
        <v>161</v>
      </c>
      <c r="P15" s="12" t="s">
        <v>19</v>
      </c>
      <c r="Q15" s="10" t="s">
        <v>19</v>
      </c>
      <c r="R15" s="11" t="s">
        <v>19</v>
      </c>
      <c r="S15" s="12" t="s">
        <v>19</v>
      </c>
      <c r="T15" s="12" t="s">
        <v>19</v>
      </c>
      <c r="U15" s="12" t="s">
        <v>19</v>
      </c>
      <c r="V15" s="12" t="s">
        <v>19</v>
      </c>
      <c r="W15" s="27" t="s">
        <v>19</v>
      </c>
      <c r="X15" s="39" t="s">
        <v>19</v>
      </c>
      <c r="Y15" s="11" t="s">
        <v>19</v>
      </c>
      <c r="Z15" s="12" t="s">
        <v>19</v>
      </c>
      <c r="AA15" s="12" t="s">
        <v>19</v>
      </c>
      <c r="AB15" s="12" t="s">
        <v>19</v>
      </c>
      <c r="AC15" s="12" t="s">
        <v>19</v>
      </c>
      <c r="AD15" s="40" t="s">
        <v>19</v>
      </c>
      <c r="AE15" s="42" t="s">
        <v>92</v>
      </c>
      <c r="AF15" s="11" t="s">
        <v>19</v>
      </c>
      <c r="AG15" s="12" t="s">
        <v>19</v>
      </c>
      <c r="AH15" s="12" t="s">
        <v>71</v>
      </c>
      <c r="AI15" s="12" t="s">
        <v>14</v>
      </c>
      <c r="AJ15" s="12" t="s">
        <v>14</v>
      </c>
      <c r="AK15" s="54" t="s">
        <v>14</v>
      </c>
      <c r="AL15" s="51" t="s">
        <v>14</v>
      </c>
      <c r="AM15" s="11" t="s">
        <v>14</v>
      </c>
      <c r="AN15" s="12" t="s">
        <v>14</v>
      </c>
      <c r="AO15" s="67"/>
    </row>
    <row r="16" spans="1:46" s="13" customFormat="1" ht="30" hidden="1" customHeight="1" x14ac:dyDescent="0.25">
      <c r="A16" s="9" t="s">
        <v>11</v>
      </c>
      <c r="B16" s="9" t="s">
        <v>88</v>
      </c>
      <c r="C16" s="9" t="s">
        <v>78</v>
      </c>
      <c r="D16" s="9" t="s">
        <v>178</v>
      </c>
      <c r="E16" s="9">
        <v>6</v>
      </c>
      <c r="F16" s="9">
        <v>678.71400000000006</v>
      </c>
      <c r="G16" s="9">
        <v>108.577</v>
      </c>
      <c r="H16" s="9"/>
      <c r="I16" s="65">
        <f t="shared" si="1"/>
        <v>0.15997459902108987</v>
      </c>
      <c r="J16" s="10" t="s">
        <v>19</v>
      </c>
      <c r="K16" s="11" t="s">
        <v>19</v>
      </c>
      <c r="L16" s="12" t="s">
        <v>19</v>
      </c>
      <c r="M16" s="12" t="s">
        <v>19</v>
      </c>
      <c r="N16" s="12" t="s">
        <v>19</v>
      </c>
      <c r="O16" s="12" t="s">
        <v>19</v>
      </c>
      <c r="P16" s="12" t="s">
        <v>19</v>
      </c>
      <c r="Q16" s="16" t="s">
        <v>161</v>
      </c>
      <c r="R16" s="11" t="s">
        <v>19</v>
      </c>
      <c r="S16" s="12" t="s">
        <v>19</v>
      </c>
      <c r="T16" s="12" t="s">
        <v>19</v>
      </c>
      <c r="U16" s="12" t="s">
        <v>19</v>
      </c>
      <c r="V16" s="12" t="s">
        <v>19</v>
      </c>
      <c r="W16" s="27" t="s">
        <v>19</v>
      </c>
      <c r="X16" s="41" t="s">
        <v>92</v>
      </c>
      <c r="Y16" s="11" t="s">
        <v>19</v>
      </c>
      <c r="Z16" s="12" t="s">
        <v>19</v>
      </c>
      <c r="AA16" s="12" t="s">
        <v>19</v>
      </c>
      <c r="AB16" s="12" t="s">
        <v>19</v>
      </c>
      <c r="AC16" s="12" t="s">
        <v>19</v>
      </c>
      <c r="AD16" s="40" t="s">
        <v>19</v>
      </c>
      <c r="AE16" s="39" t="s">
        <v>19</v>
      </c>
      <c r="AF16" s="11" t="s">
        <v>19</v>
      </c>
      <c r="AG16" s="12" t="s">
        <v>19</v>
      </c>
      <c r="AH16" s="12" t="s">
        <v>19</v>
      </c>
      <c r="AI16" s="12" t="s">
        <v>19</v>
      </c>
      <c r="AJ16" s="14"/>
      <c r="AK16" s="54" t="s">
        <v>19</v>
      </c>
      <c r="AL16" s="51" t="s">
        <v>19</v>
      </c>
      <c r="AM16" s="11" t="s">
        <v>19</v>
      </c>
      <c r="AN16" s="12" t="s">
        <v>19</v>
      </c>
      <c r="AO16" s="67"/>
    </row>
    <row r="17" spans="1:41" s="13" customFormat="1" ht="30" hidden="1" customHeight="1" x14ac:dyDescent="0.25">
      <c r="A17" s="9" t="s">
        <v>11</v>
      </c>
      <c r="B17" s="9" t="s">
        <v>88</v>
      </c>
      <c r="C17" s="9" t="s">
        <v>91</v>
      </c>
      <c r="D17" s="9" t="s">
        <v>178</v>
      </c>
      <c r="E17" s="9">
        <v>6</v>
      </c>
      <c r="F17" s="9">
        <v>678.71400000000006</v>
      </c>
      <c r="G17" s="9">
        <v>81.352999999999994</v>
      </c>
      <c r="H17" s="9"/>
      <c r="I17" s="65">
        <f t="shared" si="1"/>
        <v>0.11986344763773842</v>
      </c>
      <c r="J17" s="10" t="s">
        <v>19</v>
      </c>
      <c r="K17" s="11" t="s">
        <v>19</v>
      </c>
      <c r="L17" s="12" t="s">
        <v>19</v>
      </c>
      <c r="M17" s="12" t="s">
        <v>19</v>
      </c>
      <c r="N17" s="12" t="s">
        <v>19</v>
      </c>
      <c r="O17" s="12" t="s">
        <v>19</v>
      </c>
      <c r="P17" s="12" t="s">
        <v>19</v>
      </c>
      <c r="Q17" s="10" t="s">
        <v>19</v>
      </c>
      <c r="R17" s="11" t="s">
        <v>92</v>
      </c>
      <c r="S17" s="12" t="s">
        <v>19</v>
      </c>
      <c r="T17" s="12" t="s">
        <v>19</v>
      </c>
      <c r="U17" s="12" t="s">
        <v>19</v>
      </c>
      <c r="V17" s="12" t="s">
        <v>19</v>
      </c>
      <c r="W17" s="27" t="s">
        <v>19</v>
      </c>
      <c r="X17" s="39" t="s">
        <v>19</v>
      </c>
      <c r="Y17" s="11" t="s">
        <v>19</v>
      </c>
      <c r="Z17" s="12" t="s">
        <v>19</v>
      </c>
      <c r="AA17" s="12" t="s">
        <v>19</v>
      </c>
      <c r="AB17" s="12" t="s">
        <v>19</v>
      </c>
      <c r="AC17" s="12" t="s">
        <v>19</v>
      </c>
      <c r="AD17" s="40" t="s">
        <v>19</v>
      </c>
      <c r="AE17" s="39" t="s">
        <v>19</v>
      </c>
      <c r="AF17" s="11" t="s">
        <v>19</v>
      </c>
      <c r="AG17" s="12" t="s">
        <v>19</v>
      </c>
      <c r="AH17" s="12" t="s">
        <v>19</v>
      </c>
      <c r="AI17" s="12" t="s">
        <v>19</v>
      </c>
      <c r="AJ17" s="12" t="s">
        <v>19</v>
      </c>
      <c r="AK17" s="54" t="s">
        <v>19</v>
      </c>
      <c r="AL17" s="51" t="s">
        <v>19</v>
      </c>
      <c r="AM17" s="11" t="s">
        <v>19</v>
      </c>
      <c r="AN17" s="12" t="s">
        <v>19</v>
      </c>
      <c r="AO17" s="67"/>
    </row>
    <row r="18" spans="1:41" s="13" customFormat="1" ht="30" hidden="1" customHeight="1" x14ac:dyDescent="0.25">
      <c r="A18" s="9" t="s">
        <v>11</v>
      </c>
      <c r="B18" s="9" t="s">
        <v>88</v>
      </c>
      <c r="C18" s="9" t="s">
        <v>93</v>
      </c>
      <c r="D18" s="9" t="s">
        <v>178</v>
      </c>
      <c r="E18" s="9">
        <v>6</v>
      </c>
      <c r="F18" s="9">
        <v>678.71400000000006</v>
      </c>
      <c r="G18" s="9">
        <v>83.787000000000006</v>
      </c>
      <c r="H18" s="9"/>
      <c r="I18" s="65">
        <f t="shared" si="1"/>
        <v>0.12344964152794845</v>
      </c>
      <c r="J18" s="10" t="s">
        <v>14</v>
      </c>
      <c r="K18" s="11" t="s">
        <v>14</v>
      </c>
      <c r="L18" s="12" t="s">
        <v>14</v>
      </c>
      <c r="M18" s="12" t="s">
        <v>14</v>
      </c>
      <c r="N18" s="12" t="s">
        <v>14</v>
      </c>
      <c r="O18" s="12" t="s">
        <v>14</v>
      </c>
      <c r="P18" s="12" t="s">
        <v>14</v>
      </c>
      <c r="Q18" s="10" t="s">
        <v>14</v>
      </c>
      <c r="R18" s="11" t="s">
        <v>14</v>
      </c>
      <c r="S18" s="12" t="s">
        <v>14</v>
      </c>
      <c r="T18" s="12" t="s">
        <v>14</v>
      </c>
      <c r="U18" s="12" t="s">
        <v>14</v>
      </c>
      <c r="V18" s="12" t="s">
        <v>14</v>
      </c>
      <c r="W18" s="27" t="s">
        <v>14</v>
      </c>
      <c r="X18" s="39" t="s">
        <v>14</v>
      </c>
      <c r="Y18" s="11" t="s">
        <v>14</v>
      </c>
      <c r="Z18" s="12" t="s">
        <v>14</v>
      </c>
      <c r="AA18" s="12" t="s">
        <v>14</v>
      </c>
      <c r="AB18" s="12" t="s">
        <v>14</v>
      </c>
      <c r="AC18" s="12" t="s">
        <v>14</v>
      </c>
      <c r="AD18" s="40" t="s">
        <v>14</v>
      </c>
      <c r="AE18" s="39" t="s">
        <v>14</v>
      </c>
      <c r="AF18" s="11" t="s">
        <v>89</v>
      </c>
      <c r="AG18" s="12" t="s">
        <v>14</v>
      </c>
      <c r="AH18" s="12" t="s">
        <v>19</v>
      </c>
      <c r="AI18" s="12" t="s">
        <v>19</v>
      </c>
      <c r="AJ18" s="12" t="s">
        <v>19</v>
      </c>
      <c r="AK18" s="54" t="s">
        <v>19</v>
      </c>
      <c r="AL18" s="51" t="s">
        <v>19</v>
      </c>
      <c r="AM18" s="11" t="s">
        <v>19</v>
      </c>
      <c r="AN18" s="12" t="s">
        <v>19</v>
      </c>
      <c r="AO18" s="67"/>
    </row>
    <row r="19" spans="1:41" s="13" customFormat="1" ht="30" hidden="1" customHeight="1" x14ac:dyDescent="0.25">
      <c r="A19" s="9" t="s">
        <v>11</v>
      </c>
      <c r="B19" s="9" t="s">
        <v>88</v>
      </c>
      <c r="C19" s="9" t="s">
        <v>94</v>
      </c>
      <c r="D19" s="9" t="s">
        <v>178</v>
      </c>
      <c r="E19" s="9">
        <v>6</v>
      </c>
      <c r="F19" s="9">
        <v>678.71400000000006</v>
      </c>
      <c r="G19" s="9">
        <v>82.596000000000004</v>
      </c>
      <c r="H19" s="9"/>
      <c r="I19" s="65">
        <f t="shared" si="1"/>
        <v>0.12169485232365915</v>
      </c>
      <c r="J19" s="10" t="s">
        <v>19</v>
      </c>
      <c r="K19" s="14"/>
      <c r="L19" s="17"/>
      <c r="M19" s="12" t="s">
        <v>19</v>
      </c>
      <c r="N19" s="19" t="s">
        <v>92</v>
      </c>
      <c r="O19" s="12" t="s">
        <v>19</v>
      </c>
      <c r="P19" s="12" t="s">
        <v>19</v>
      </c>
      <c r="Q19" s="10" t="s">
        <v>19</v>
      </c>
      <c r="R19" s="11" t="s">
        <v>19</v>
      </c>
      <c r="S19" s="12" t="s">
        <v>19</v>
      </c>
      <c r="T19" s="12" t="s">
        <v>19</v>
      </c>
      <c r="U19" s="12" t="s">
        <v>19</v>
      </c>
      <c r="V19" s="12" t="s">
        <v>19</v>
      </c>
      <c r="W19" s="27" t="s">
        <v>19</v>
      </c>
      <c r="X19" s="39" t="s">
        <v>19</v>
      </c>
      <c r="Y19" s="11" t="s">
        <v>19</v>
      </c>
      <c r="Z19" s="12" t="s">
        <v>19</v>
      </c>
      <c r="AA19" s="12" t="s">
        <v>19</v>
      </c>
      <c r="AB19" s="12" t="s">
        <v>19</v>
      </c>
      <c r="AC19" s="12" t="s">
        <v>19</v>
      </c>
      <c r="AD19" s="40" t="s">
        <v>19</v>
      </c>
      <c r="AE19" s="39" t="s">
        <v>19</v>
      </c>
      <c r="AF19" s="11" t="s">
        <v>19</v>
      </c>
      <c r="AG19" s="12" t="s">
        <v>19</v>
      </c>
      <c r="AH19" s="12" t="s">
        <v>19</v>
      </c>
      <c r="AI19" s="12" t="s">
        <v>19</v>
      </c>
      <c r="AJ19" s="12" t="s">
        <v>19</v>
      </c>
      <c r="AK19" s="54" t="s">
        <v>19</v>
      </c>
      <c r="AL19" s="51" t="s">
        <v>19</v>
      </c>
      <c r="AM19" s="11" t="s">
        <v>19</v>
      </c>
      <c r="AN19" s="12" t="s">
        <v>19</v>
      </c>
      <c r="AO19" s="67"/>
    </row>
    <row r="20" spans="1:41" s="13" customFormat="1" ht="30" hidden="1" customHeight="1" x14ac:dyDescent="0.25">
      <c r="A20" s="9" t="s">
        <v>11</v>
      </c>
      <c r="B20" s="9" t="s">
        <v>95</v>
      </c>
      <c r="C20" s="9" t="s">
        <v>49</v>
      </c>
      <c r="D20" s="9" t="s">
        <v>178</v>
      </c>
      <c r="E20" s="9">
        <v>7</v>
      </c>
      <c r="F20" s="9">
        <v>219.43600000000001</v>
      </c>
      <c r="G20" s="9">
        <v>73.012</v>
      </c>
      <c r="H20" s="9"/>
      <c r="I20" s="65">
        <f t="shared" si="1"/>
        <v>0.33272571501485626</v>
      </c>
      <c r="J20" s="10" t="s">
        <v>19</v>
      </c>
      <c r="K20" s="11" t="s">
        <v>19</v>
      </c>
      <c r="L20" s="12" t="s">
        <v>19</v>
      </c>
      <c r="M20" s="12" t="s">
        <v>19</v>
      </c>
      <c r="N20" s="12" t="s">
        <v>19</v>
      </c>
      <c r="O20" s="12" t="s">
        <v>19</v>
      </c>
      <c r="P20" s="12" t="s">
        <v>19</v>
      </c>
      <c r="Q20" s="10" t="s">
        <v>19</v>
      </c>
      <c r="R20" s="11" t="s">
        <v>19</v>
      </c>
      <c r="S20" s="12" t="s">
        <v>19</v>
      </c>
      <c r="T20" s="12" t="s">
        <v>19</v>
      </c>
      <c r="U20" s="12" t="s">
        <v>19</v>
      </c>
      <c r="V20" s="12" t="s">
        <v>19</v>
      </c>
      <c r="W20" s="27" t="s">
        <v>19</v>
      </c>
      <c r="X20" s="39" t="s">
        <v>19</v>
      </c>
      <c r="Y20" s="11" t="s">
        <v>19</v>
      </c>
      <c r="Z20" s="12" t="s">
        <v>19</v>
      </c>
      <c r="AA20" s="12" t="s">
        <v>19</v>
      </c>
      <c r="AB20" s="12" t="s">
        <v>19</v>
      </c>
      <c r="AC20" s="12" t="s">
        <v>19</v>
      </c>
      <c r="AD20" s="40" t="s">
        <v>19</v>
      </c>
      <c r="AE20" s="39" t="s">
        <v>19</v>
      </c>
      <c r="AF20" s="16" t="s">
        <v>90</v>
      </c>
      <c r="AG20" s="12" t="s">
        <v>19</v>
      </c>
      <c r="AH20" s="12" t="s">
        <v>19</v>
      </c>
      <c r="AI20" s="12" t="s">
        <v>19</v>
      </c>
      <c r="AJ20" s="12" t="s">
        <v>19</v>
      </c>
      <c r="AK20" s="54" t="s">
        <v>19</v>
      </c>
      <c r="AL20" s="51" t="s">
        <v>19</v>
      </c>
      <c r="AM20" s="14"/>
      <c r="AN20" s="12" t="s">
        <v>19</v>
      </c>
      <c r="AO20" s="67"/>
    </row>
    <row r="21" spans="1:41" s="13" customFormat="1" ht="30" hidden="1" customHeight="1" x14ac:dyDescent="0.25">
      <c r="A21" s="9" t="s">
        <v>37</v>
      </c>
      <c r="B21" s="9" t="s">
        <v>158</v>
      </c>
      <c r="C21" s="9" t="s">
        <v>52</v>
      </c>
      <c r="D21" s="9" t="s">
        <v>178</v>
      </c>
      <c r="E21" s="9">
        <v>8</v>
      </c>
      <c r="F21" s="9">
        <v>9.09</v>
      </c>
      <c r="G21" s="9">
        <v>2.956</v>
      </c>
      <c r="H21" s="9"/>
      <c r="I21" s="65">
        <f t="shared" si="1"/>
        <v>0.32519251925192522</v>
      </c>
      <c r="J21" s="10" t="s">
        <v>19</v>
      </c>
      <c r="K21" s="11" t="s">
        <v>19</v>
      </c>
      <c r="L21" s="12" t="s">
        <v>19</v>
      </c>
      <c r="M21" s="12" t="s">
        <v>19</v>
      </c>
      <c r="N21" s="12" t="s">
        <v>19</v>
      </c>
      <c r="O21" s="12" t="s">
        <v>19</v>
      </c>
      <c r="P21" s="12" t="s">
        <v>19</v>
      </c>
      <c r="Q21" s="10" t="s">
        <v>19</v>
      </c>
      <c r="R21" s="11" t="s">
        <v>19</v>
      </c>
      <c r="S21" s="12" t="s">
        <v>19</v>
      </c>
      <c r="T21" s="12" t="s">
        <v>19</v>
      </c>
      <c r="U21" s="12" t="s">
        <v>19</v>
      </c>
      <c r="V21" s="12" t="s">
        <v>19</v>
      </c>
      <c r="W21" s="27" t="s">
        <v>19</v>
      </c>
      <c r="X21" s="42" t="s">
        <v>71</v>
      </c>
      <c r="Y21" s="16" t="s">
        <v>14</v>
      </c>
      <c r="Z21" s="16" t="s">
        <v>41</v>
      </c>
      <c r="AA21" s="14" t="s">
        <v>19</v>
      </c>
      <c r="AB21" s="14" t="s">
        <v>19</v>
      </c>
      <c r="AC21" s="14" t="s">
        <v>19</v>
      </c>
      <c r="AD21" s="40" t="s">
        <v>19</v>
      </c>
      <c r="AE21" s="39" t="s">
        <v>19</v>
      </c>
      <c r="AF21" s="11" t="s">
        <v>19</v>
      </c>
      <c r="AG21" s="12" t="s">
        <v>19</v>
      </c>
      <c r="AH21" s="12" t="s">
        <v>19</v>
      </c>
      <c r="AI21" s="12" t="s">
        <v>19</v>
      </c>
      <c r="AJ21" s="12" t="s">
        <v>19</v>
      </c>
      <c r="AK21" s="54" t="s">
        <v>19</v>
      </c>
      <c r="AL21" s="51" t="s">
        <v>19</v>
      </c>
      <c r="AM21" s="11" t="s">
        <v>19</v>
      </c>
      <c r="AN21" s="12" t="s">
        <v>19</v>
      </c>
      <c r="AO21" s="67"/>
    </row>
    <row r="22" spans="1:41" s="13" customFormat="1" ht="30" hidden="1" customHeight="1" x14ac:dyDescent="0.25">
      <c r="A22" s="9" t="s">
        <v>37</v>
      </c>
      <c r="B22" s="9" t="s">
        <v>158</v>
      </c>
      <c r="C22" s="9" t="s">
        <v>49</v>
      </c>
      <c r="D22" s="9" t="s">
        <v>178</v>
      </c>
      <c r="E22" s="9">
        <v>8</v>
      </c>
      <c r="F22" s="9">
        <v>9.09</v>
      </c>
      <c r="G22" s="9">
        <v>3.0539999999999998</v>
      </c>
      <c r="H22" s="9"/>
      <c r="I22" s="65">
        <f t="shared" si="1"/>
        <v>0.33597359735973598</v>
      </c>
      <c r="J22" s="10" t="s">
        <v>19</v>
      </c>
      <c r="K22" s="11" t="s">
        <v>19</v>
      </c>
      <c r="L22" s="12" t="s">
        <v>19</v>
      </c>
      <c r="M22" s="12" t="s">
        <v>19</v>
      </c>
      <c r="N22" s="12" t="s">
        <v>19</v>
      </c>
      <c r="O22" s="12" t="s">
        <v>19</v>
      </c>
      <c r="P22" s="12" t="s">
        <v>19</v>
      </c>
      <c r="Q22" s="10" t="s">
        <v>19</v>
      </c>
      <c r="R22" s="11" t="s">
        <v>19</v>
      </c>
      <c r="S22" s="12" t="s">
        <v>19</v>
      </c>
      <c r="T22" s="12" t="s">
        <v>19</v>
      </c>
      <c r="U22" s="12" t="s">
        <v>19</v>
      </c>
      <c r="V22" s="12" t="s">
        <v>19</v>
      </c>
      <c r="W22" s="27" t="s">
        <v>19</v>
      </c>
      <c r="X22" s="39" t="s">
        <v>19</v>
      </c>
      <c r="Y22" s="11" t="s">
        <v>19</v>
      </c>
      <c r="Z22" s="12" t="s">
        <v>19</v>
      </c>
      <c r="AA22" s="16" t="s">
        <v>71</v>
      </c>
      <c r="AB22" s="16" t="s">
        <v>14</v>
      </c>
      <c r="AC22" s="16" t="s">
        <v>41</v>
      </c>
      <c r="AD22" s="44" t="s">
        <v>19</v>
      </c>
      <c r="AE22" s="55" t="s">
        <v>19</v>
      </c>
      <c r="AF22" s="14" t="s">
        <v>19</v>
      </c>
      <c r="AG22" s="12" t="s">
        <v>19</v>
      </c>
      <c r="AH22" s="12" t="s">
        <v>19</v>
      </c>
      <c r="AI22" s="12" t="s">
        <v>19</v>
      </c>
      <c r="AJ22" s="12" t="s">
        <v>19</v>
      </c>
      <c r="AK22" s="54" t="s">
        <v>19</v>
      </c>
      <c r="AL22" s="51" t="s">
        <v>19</v>
      </c>
      <c r="AM22" s="11" t="s">
        <v>19</v>
      </c>
      <c r="AN22" s="12" t="s">
        <v>19</v>
      </c>
      <c r="AO22" s="67"/>
    </row>
    <row r="23" spans="1:41" s="13" customFormat="1" ht="30" hidden="1" customHeight="1" x14ac:dyDescent="0.25">
      <c r="A23" s="9" t="s">
        <v>37</v>
      </c>
      <c r="B23" s="9" t="s">
        <v>158</v>
      </c>
      <c r="C23" s="9" t="s">
        <v>60</v>
      </c>
      <c r="D23" s="9" t="s">
        <v>178</v>
      </c>
      <c r="E23" s="9">
        <v>8</v>
      </c>
      <c r="F23" s="9">
        <v>9.09</v>
      </c>
      <c r="G23" s="9">
        <v>3.08</v>
      </c>
      <c r="H23" s="9"/>
      <c r="I23" s="65">
        <f t="shared" si="1"/>
        <v>0.33883388338833886</v>
      </c>
      <c r="J23" s="10" t="s">
        <v>19</v>
      </c>
      <c r="K23" s="11" t="s">
        <v>19</v>
      </c>
      <c r="L23" s="12" t="s">
        <v>19</v>
      </c>
      <c r="M23" s="12" t="s">
        <v>19</v>
      </c>
      <c r="N23" s="12" t="s">
        <v>19</v>
      </c>
      <c r="O23" s="12" t="s">
        <v>19</v>
      </c>
      <c r="P23" s="12" t="s">
        <v>19</v>
      </c>
      <c r="Q23" s="10" t="s">
        <v>19</v>
      </c>
      <c r="R23" s="11" t="s">
        <v>19</v>
      </c>
      <c r="S23" s="12" t="s">
        <v>19</v>
      </c>
      <c r="T23" s="12" t="s">
        <v>19</v>
      </c>
      <c r="U23" s="12" t="s">
        <v>19</v>
      </c>
      <c r="V23" s="12" t="s">
        <v>19</v>
      </c>
      <c r="W23" s="27" t="s">
        <v>19</v>
      </c>
      <c r="X23" s="39" t="s">
        <v>19</v>
      </c>
      <c r="Y23" s="11" t="s">
        <v>19</v>
      </c>
      <c r="Z23" s="12" t="s">
        <v>19</v>
      </c>
      <c r="AA23" s="12" t="s">
        <v>19</v>
      </c>
      <c r="AB23" s="12" t="s">
        <v>19</v>
      </c>
      <c r="AC23" s="12" t="s">
        <v>19</v>
      </c>
      <c r="AD23" s="43" t="s">
        <v>71</v>
      </c>
      <c r="AE23" s="42" t="s">
        <v>14</v>
      </c>
      <c r="AF23" s="16" t="s">
        <v>41</v>
      </c>
      <c r="AG23" s="14"/>
      <c r="AH23" s="14"/>
      <c r="AI23" s="14"/>
      <c r="AJ23" s="12" t="s">
        <v>19</v>
      </c>
      <c r="AK23" s="54" t="s">
        <v>19</v>
      </c>
      <c r="AL23" s="51" t="s">
        <v>19</v>
      </c>
      <c r="AM23" s="11" t="s">
        <v>19</v>
      </c>
      <c r="AN23" s="12" t="s">
        <v>19</v>
      </c>
      <c r="AO23" s="67"/>
    </row>
    <row r="24" spans="1:41" s="13" customFormat="1" ht="30" hidden="1" customHeight="1" x14ac:dyDescent="0.25">
      <c r="A24" s="9" t="s">
        <v>21</v>
      </c>
      <c r="B24" s="9" t="s">
        <v>119</v>
      </c>
      <c r="C24" s="9" t="s">
        <v>120</v>
      </c>
      <c r="D24" s="9" t="s">
        <v>179</v>
      </c>
      <c r="E24" s="9">
        <v>11</v>
      </c>
      <c r="F24" s="9">
        <v>803.38304000000005</v>
      </c>
      <c r="G24" s="9">
        <f>803.38304-552.91528</f>
        <v>250.46776</v>
      </c>
      <c r="H24" s="9"/>
      <c r="I24" s="62">
        <f t="shared" si="1"/>
        <v>0.31176630265931427</v>
      </c>
      <c r="J24" s="10" t="s">
        <v>19</v>
      </c>
      <c r="K24" s="11" t="s">
        <v>19</v>
      </c>
      <c r="L24" s="12" t="s">
        <v>19</v>
      </c>
      <c r="M24" s="12" t="s">
        <v>19</v>
      </c>
      <c r="N24" s="12" t="s">
        <v>19</v>
      </c>
      <c r="O24" s="12" t="s">
        <v>19</v>
      </c>
      <c r="P24" s="12" t="s">
        <v>19</v>
      </c>
      <c r="Q24" s="10" t="s">
        <v>19</v>
      </c>
      <c r="R24" s="11" t="s">
        <v>19</v>
      </c>
      <c r="S24" s="12" t="s">
        <v>19</v>
      </c>
      <c r="T24" s="12" t="s">
        <v>19</v>
      </c>
      <c r="U24" s="12" t="s">
        <v>19</v>
      </c>
      <c r="V24" s="12" t="s">
        <v>19</v>
      </c>
      <c r="W24" s="27" t="s">
        <v>19</v>
      </c>
      <c r="X24" s="39" t="s">
        <v>19</v>
      </c>
      <c r="Y24" s="11" t="s">
        <v>19</v>
      </c>
      <c r="Z24" s="12" t="s">
        <v>19</v>
      </c>
      <c r="AA24" s="12" t="s">
        <v>19</v>
      </c>
      <c r="AB24" s="12" t="s">
        <v>19</v>
      </c>
      <c r="AC24" s="12" t="s">
        <v>19</v>
      </c>
      <c r="AD24" s="43" t="s">
        <v>121</v>
      </c>
      <c r="AE24" s="39" t="s">
        <v>19</v>
      </c>
      <c r="AF24" s="14"/>
      <c r="AG24" s="12" t="s">
        <v>19</v>
      </c>
      <c r="AH24" s="12" t="s">
        <v>19</v>
      </c>
      <c r="AI24" s="12" t="s">
        <v>19</v>
      </c>
      <c r="AJ24" s="12" t="s">
        <v>19</v>
      </c>
      <c r="AK24" s="54" t="s">
        <v>19</v>
      </c>
      <c r="AL24" s="51" t="s">
        <v>19</v>
      </c>
      <c r="AM24" s="11" t="s">
        <v>19</v>
      </c>
      <c r="AN24" s="12" t="s">
        <v>19</v>
      </c>
      <c r="AO24" s="67"/>
    </row>
    <row r="25" spans="1:41" s="13" customFormat="1" ht="30" hidden="1" customHeight="1" x14ac:dyDescent="0.25">
      <c r="A25" s="9" t="s">
        <v>21</v>
      </c>
      <c r="B25" s="9" t="s">
        <v>119</v>
      </c>
      <c r="C25" s="9" t="s">
        <v>122</v>
      </c>
      <c r="D25" s="9" t="s">
        <v>179</v>
      </c>
      <c r="E25" s="9">
        <v>12</v>
      </c>
      <c r="F25" s="9">
        <v>803.38304000000005</v>
      </c>
      <c r="G25" s="9">
        <f>803.38304-556.84259</f>
        <v>246.54045000000008</v>
      </c>
      <c r="H25" s="9"/>
      <c r="I25" s="62">
        <f t="shared" si="1"/>
        <v>0.3068778375007768</v>
      </c>
      <c r="J25" s="10" t="s">
        <v>19</v>
      </c>
      <c r="K25" s="11" t="s">
        <v>19</v>
      </c>
      <c r="L25" s="12" t="s">
        <v>19</v>
      </c>
      <c r="M25" s="12" t="s">
        <v>19</v>
      </c>
      <c r="N25" s="12" t="s">
        <v>19</v>
      </c>
      <c r="O25" s="12" t="s">
        <v>19</v>
      </c>
      <c r="P25" s="12" t="s">
        <v>19</v>
      </c>
      <c r="Q25" s="10" t="s">
        <v>19</v>
      </c>
      <c r="R25" s="11" t="s">
        <v>19</v>
      </c>
      <c r="S25" s="12" t="s">
        <v>19</v>
      </c>
      <c r="T25" s="12" t="s">
        <v>19</v>
      </c>
      <c r="U25" s="12" t="s">
        <v>19</v>
      </c>
      <c r="V25" s="12" t="s">
        <v>19</v>
      </c>
      <c r="W25" s="27" t="s">
        <v>19</v>
      </c>
      <c r="X25" s="42" t="s">
        <v>14</v>
      </c>
      <c r="Y25" s="16" t="s">
        <v>14</v>
      </c>
      <c r="Z25" s="16" t="s">
        <v>14</v>
      </c>
      <c r="AA25" s="12" t="s">
        <v>19</v>
      </c>
      <c r="AB25" s="12" t="s">
        <v>19</v>
      </c>
      <c r="AC25" s="12" t="s">
        <v>19</v>
      </c>
      <c r="AD25" s="40" t="s">
        <v>19</v>
      </c>
      <c r="AE25" s="39" t="s">
        <v>19</v>
      </c>
      <c r="AF25" s="11" t="s">
        <v>19</v>
      </c>
      <c r="AG25" s="12" t="s">
        <v>19</v>
      </c>
      <c r="AH25" s="12" t="s">
        <v>19</v>
      </c>
      <c r="AI25" s="12" t="s">
        <v>19</v>
      </c>
      <c r="AJ25" s="12" t="s">
        <v>19</v>
      </c>
      <c r="AK25" s="54" t="s">
        <v>19</v>
      </c>
      <c r="AL25" s="29"/>
      <c r="AM25" s="14"/>
      <c r="AN25" s="14"/>
      <c r="AO25" s="67"/>
    </row>
    <row r="26" spans="1:41" s="13" customFormat="1" ht="30" hidden="1" customHeight="1" x14ac:dyDescent="0.25">
      <c r="A26" s="9" t="s">
        <v>21</v>
      </c>
      <c r="B26" s="9" t="s">
        <v>119</v>
      </c>
      <c r="C26" s="9" t="s">
        <v>123</v>
      </c>
      <c r="D26" s="9" t="s">
        <v>179</v>
      </c>
      <c r="E26" s="9">
        <v>13</v>
      </c>
      <c r="F26" s="9">
        <v>803.38304000000005</v>
      </c>
      <c r="G26" s="9">
        <f>803.38304-526.2906</f>
        <v>277.09244000000001</v>
      </c>
      <c r="H26" s="9"/>
      <c r="I26" s="62">
        <f t="shared" si="1"/>
        <v>0.3449070072477507</v>
      </c>
      <c r="J26" s="10" t="s">
        <v>19</v>
      </c>
      <c r="K26" s="11" t="s">
        <v>19</v>
      </c>
      <c r="L26" s="12" t="s">
        <v>19</v>
      </c>
      <c r="M26" s="12" t="s">
        <v>19</v>
      </c>
      <c r="N26" s="12" t="s">
        <v>19</v>
      </c>
      <c r="O26" s="12" t="s">
        <v>19</v>
      </c>
      <c r="P26" s="12" t="s">
        <v>19</v>
      </c>
      <c r="Q26" s="10" t="s">
        <v>19</v>
      </c>
      <c r="R26" s="11" t="s">
        <v>19</v>
      </c>
      <c r="S26" s="12" t="s">
        <v>19</v>
      </c>
      <c r="T26" s="12" t="s">
        <v>19</v>
      </c>
      <c r="U26" s="12" t="s">
        <v>19</v>
      </c>
      <c r="V26" s="12" t="s">
        <v>19</v>
      </c>
      <c r="W26" s="27" t="s">
        <v>19</v>
      </c>
      <c r="X26" s="39" t="s">
        <v>19</v>
      </c>
      <c r="Y26" s="11" t="s">
        <v>19</v>
      </c>
      <c r="Z26" s="12" t="s">
        <v>19</v>
      </c>
      <c r="AA26" s="12" t="s">
        <v>19</v>
      </c>
      <c r="AB26" s="12" t="s">
        <v>19</v>
      </c>
      <c r="AC26" s="12" t="s">
        <v>19</v>
      </c>
      <c r="AD26" s="40" t="s">
        <v>19</v>
      </c>
      <c r="AE26" s="42" t="s">
        <v>14</v>
      </c>
      <c r="AF26" s="16" t="s">
        <v>14</v>
      </c>
      <c r="AG26" s="16" t="s">
        <v>14</v>
      </c>
      <c r="AH26" s="12" t="s">
        <v>19</v>
      </c>
      <c r="AI26" s="14"/>
      <c r="AJ26" s="14"/>
      <c r="AK26" s="44"/>
      <c r="AL26" s="51" t="s">
        <v>19</v>
      </c>
      <c r="AM26" s="11" t="s">
        <v>19</v>
      </c>
      <c r="AN26" s="12" t="s">
        <v>19</v>
      </c>
      <c r="AO26" s="67"/>
    </row>
    <row r="27" spans="1:41" s="13" customFormat="1" ht="30" customHeight="1" x14ac:dyDescent="0.25">
      <c r="A27" s="9" t="s">
        <v>32</v>
      </c>
      <c r="B27" s="9" t="s">
        <v>149</v>
      </c>
      <c r="C27" s="9" t="s">
        <v>52</v>
      </c>
      <c r="D27" s="9" t="s">
        <v>176</v>
      </c>
      <c r="E27" s="9">
        <v>5</v>
      </c>
      <c r="F27" s="9">
        <v>4.2845599999999999</v>
      </c>
      <c r="G27" s="9">
        <v>1.6</v>
      </c>
      <c r="H27" s="9"/>
      <c r="I27" s="62">
        <f t="shared" si="1"/>
        <v>0.37343391153350636</v>
      </c>
      <c r="J27" s="10" t="s">
        <v>19</v>
      </c>
      <c r="K27" s="11" t="s">
        <v>19</v>
      </c>
      <c r="L27" s="12" t="s">
        <v>19</v>
      </c>
      <c r="M27" s="12" t="s">
        <v>19</v>
      </c>
      <c r="N27" s="12" t="s">
        <v>99</v>
      </c>
      <c r="O27" s="12" t="s">
        <v>19</v>
      </c>
      <c r="P27" s="12" t="s">
        <v>19</v>
      </c>
      <c r="Q27" s="10" t="s">
        <v>19</v>
      </c>
      <c r="R27" s="11" t="s">
        <v>19</v>
      </c>
      <c r="S27" s="12" t="s">
        <v>19</v>
      </c>
      <c r="T27" s="12" t="s">
        <v>19</v>
      </c>
      <c r="U27" s="12" t="s">
        <v>19</v>
      </c>
      <c r="V27" s="12" t="s">
        <v>19</v>
      </c>
      <c r="W27" s="27" t="s">
        <v>19</v>
      </c>
      <c r="X27" s="39" t="s">
        <v>19</v>
      </c>
      <c r="Y27" s="11" t="s">
        <v>19</v>
      </c>
      <c r="Z27" s="12" t="s">
        <v>19</v>
      </c>
      <c r="AA27" s="12" t="s">
        <v>19</v>
      </c>
      <c r="AB27" s="12" t="s">
        <v>115</v>
      </c>
      <c r="AC27" s="12" t="s">
        <v>14</v>
      </c>
      <c r="AD27" s="40" t="s">
        <v>14</v>
      </c>
      <c r="AE27" s="39" t="s">
        <v>14</v>
      </c>
      <c r="AF27" s="11" t="s">
        <v>14</v>
      </c>
      <c r="AG27" s="12" t="s">
        <v>14</v>
      </c>
      <c r="AH27" s="12" t="s">
        <v>14</v>
      </c>
      <c r="AI27" s="12" t="s">
        <v>14</v>
      </c>
      <c r="AJ27" s="12" t="s">
        <v>14</v>
      </c>
      <c r="AK27" s="54" t="s">
        <v>14</v>
      </c>
      <c r="AL27" s="51" t="s">
        <v>14</v>
      </c>
      <c r="AM27" s="11" t="s">
        <v>14</v>
      </c>
      <c r="AN27" s="12" t="s">
        <v>14</v>
      </c>
      <c r="AO27" s="67"/>
    </row>
    <row r="28" spans="1:41" s="13" customFormat="1" ht="30" hidden="1" customHeight="1" x14ac:dyDescent="0.25">
      <c r="A28" s="9" t="s">
        <v>32</v>
      </c>
      <c r="B28" s="9" t="s">
        <v>149</v>
      </c>
      <c r="C28" s="9" t="s">
        <v>49</v>
      </c>
      <c r="D28" s="9" t="s">
        <v>176</v>
      </c>
      <c r="E28" s="9">
        <v>5</v>
      </c>
      <c r="F28" s="9">
        <v>4.2845599999999999</v>
      </c>
      <c r="G28" s="9">
        <v>1.6</v>
      </c>
      <c r="H28" s="9"/>
      <c r="I28" s="62">
        <f t="shared" si="1"/>
        <v>0.37343391153350636</v>
      </c>
      <c r="J28" s="10" t="s">
        <v>19</v>
      </c>
      <c r="K28" s="11" t="s">
        <v>19</v>
      </c>
      <c r="L28" s="12" t="s">
        <v>115</v>
      </c>
      <c r="M28" s="12" t="s">
        <v>14</v>
      </c>
      <c r="N28" s="12" t="s">
        <v>14</v>
      </c>
      <c r="O28" s="12" t="s">
        <v>14</v>
      </c>
      <c r="P28" s="12" t="s">
        <v>14</v>
      </c>
      <c r="Q28" s="10" t="s">
        <v>14</v>
      </c>
      <c r="R28" s="11" t="s">
        <v>14</v>
      </c>
      <c r="S28" s="12" t="s">
        <v>14</v>
      </c>
      <c r="T28" s="12" t="s">
        <v>14</v>
      </c>
      <c r="U28" s="12" t="s">
        <v>14</v>
      </c>
      <c r="V28" s="12" t="s">
        <v>14</v>
      </c>
      <c r="W28" s="27" t="s">
        <v>14</v>
      </c>
      <c r="X28" s="39" t="s">
        <v>14</v>
      </c>
      <c r="Y28" s="11" t="s">
        <v>14</v>
      </c>
      <c r="Z28" s="12" t="s">
        <v>14</v>
      </c>
      <c r="AA28" s="12" t="s">
        <v>19</v>
      </c>
      <c r="AB28" s="12" t="s">
        <v>19</v>
      </c>
      <c r="AC28" s="12" t="s">
        <v>19</v>
      </c>
      <c r="AD28" s="40" t="s">
        <v>115</v>
      </c>
      <c r="AE28" s="39" t="s">
        <v>19</v>
      </c>
      <c r="AF28" s="11" t="s">
        <v>19</v>
      </c>
      <c r="AG28" s="12" t="s">
        <v>19</v>
      </c>
      <c r="AH28" s="12" t="s">
        <v>19</v>
      </c>
      <c r="AI28" s="12" t="s">
        <v>19</v>
      </c>
      <c r="AJ28" s="12" t="s">
        <v>19</v>
      </c>
      <c r="AK28" s="54" t="s">
        <v>19</v>
      </c>
      <c r="AL28" s="51" t="s">
        <v>19</v>
      </c>
      <c r="AM28" s="11" t="s">
        <v>19</v>
      </c>
      <c r="AN28" s="12" t="s">
        <v>19</v>
      </c>
      <c r="AO28" s="67"/>
    </row>
    <row r="29" spans="1:41" s="13" customFormat="1" ht="30" customHeight="1" x14ac:dyDescent="0.25">
      <c r="A29" s="9" t="s">
        <v>32</v>
      </c>
      <c r="B29" s="9" t="s">
        <v>149</v>
      </c>
      <c r="C29" s="9" t="s">
        <v>60</v>
      </c>
      <c r="D29" s="9" t="s">
        <v>176</v>
      </c>
      <c r="E29" s="9">
        <v>5</v>
      </c>
      <c r="F29" s="9">
        <v>4.2845599999999999</v>
      </c>
      <c r="G29" s="9">
        <v>1.6</v>
      </c>
      <c r="H29" s="9"/>
      <c r="I29" s="62">
        <f t="shared" si="1"/>
        <v>0.37343391153350636</v>
      </c>
      <c r="J29" s="10" t="s">
        <v>19</v>
      </c>
      <c r="K29" s="11" t="s">
        <v>19</v>
      </c>
      <c r="L29" s="12" t="s">
        <v>19</v>
      </c>
      <c r="M29" s="12" t="s">
        <v>19</v>
      </c>
      <c r="N29" s="12" t="s">
        <v>19</v>
      </c>
      <c r="O29" s="12" t="s">
        <v>99</v>
      </c>
      <c r="P29" s="12" t="s">
        <v>19</v>
      </c>
      <c r="Q29" s="10" t="s">
        <v>19</v>
      </c>
      <c r="R29" s="11" t="s">
        <v>19</v>
      </c>
      <c r="S29" s="12" t="s">
        <v>19</v>
      </c>
      <c r="T29" s="12" t="s">
        <v>19</v>
      </c>
      <c r="U29" s="12" t="s">
        <v>19</v>
      </c>
      <c r="V29" s="12" t="s">
        <v>19</v>
      </c>
      <c r="W29" s="27" t="s">
        <v>19</v>
      </c>
      <c r="X29" s="39" t="s">
        <v>19</v>
      </c>
      <c r="Y29" s="11" t="s">
        <v>19</v>
      </c>
      <c r="Z29" s="12" t="s">
        <v>19</v>
      </c>
      <c r="AA29" s="12" t="s">
        <v>19</v>
      </c>
      <c r="AB29" s="12" t="s">
        <v>19</v>
      </c>
      <c r="AC29" s="12" t="s">
        <v>19</v>
      </c>
      <c r="AD29" s="40" t="s">
        <v>115</v>
      </c>
      <c r="AE29" s="39" t="s">
        <v>19</v>
      </c>
      <c r="AF29" s="11" t="s">
        <v>19</v>
      </c>
      <c r="AG29" s="12" t="s">
        <v>19</v>
      </c>
      <c r="AH29" s="12" t="s">
        <v>19</v>
      </c>
      <c r="AI29" s="12" t="s">
        <v>19</v>
      </c>
      <c r="AJ29" s="12" t="s">
        <v>19</v>
      </c>
      <c r="AK29" s="54" t="s">
        <v>19</v>
      </c>
      <c r="AL29" s="51" t="s">
        <v>19</v>
      </c>
      <c r="AM29" s="11" t="s">
        <v>19</v>
      </c>
      <c r="AN29" s="12" t="s">
        <v>40</v>
      </c>
      <c r="AO29" s="67"/>
    </row>
    <row r="30" spans="1:41" s="13" customFormat="1" ht="30" hidden="1" customHeight="1" x14ac:dyDescent="0.25">
      <c r="A30" s="9" t="s">
        <v>116</v>
      </c>
      <c r="B30" s="9" t="s">
        <v>117</v>
      </c>
      <c r="C30" s="9" t="s">
        <v>23</v>
      </c>
      <c r="D30" s="9" t="s">
        <v>176</v>
      </c>
      <c r="E30" s="9">
        <v>19</v>
      </c>
      <c r="F30" s="9">
        <v>83.15</v>
      </c>
      <c r="G30" s="9">
        <v>83.15</v>
      </c>
      <c r="H30" s="9"/>
      <c r="I30" s="62">
        <f t="shared" si="1"/>
        <v>1</v>
      </c>
      <c r="J30" s="10" t="s">
        <v>19</v>
      </c>
      <c r="K30" s="11" t="s">
        <v>19</v>
      </c>
      <c r="L30" s="12" t="s">
        <v>19</v>
      </c>
      <c r="M30" s="12" t="s">
        <v>19</v>
      </c>
      <c r="N30" s="12" t="s">
        <v>19</v>
      </c>
      <c r="O30" s="12" t="s">
        <v>19</v>
      </c>
      <c r="P30" s="12" t="s">
        <v>19</v>
      </c>
      <c r="Q30" s="10" t="s">
        <v>19</v>
      </c>
      <c r="R30" s="11" t="s">
        <v>19</v>
      </c>
      <c r="S30" s="12" t="s">
        <v>19</v>
      </c>
      <c r="T30" s="12" t="s">
        <v>19</v>
      </c>
      <c r="U30" s="12" t="s">
        <v>19</v>
      </c>
      <c r="V30" s="12" t="s">
        <v>19</v>
      </c>
      <c r="W30" s="27" t="s">
        <v>19</v>
      </c>
      <c r="X30" s="39" t="s">
        <v>19</v>
      </c>
      <c r="Y30" s="11" t="s">
        <v>19</v>
      </c>
      <c r="Z30" s="12" t="s">
        <v>19</v>
      </c>
      <c r="AA30" s="12" t="s">
        <v>118</v>
      </c>
      <c r="AB30" s="12" t="s">
        <v>118</v>
      </c>
      <c r="AC30" s="12" t="s">
        <v>118</v>
      </c>
      <c r="AD30" s="40" t="s">
        <v>118</v>
      </c>
      <c r="AE30" s="39" t="s">
        <v>19</v>
      </c>
      <c r="AF30" s="11" t="s">
        <v>19</v>
      </c>
      <c r="AG30" s="12" t="s">
        <v>19</v>
      </c>
      <c r="AH30" s="12" t="s">
        <v>19</v>
      </c>
      <c r="AI30" s="12" t="s">
        <v>19</v>
      </c>
      <c r="AJ30" s="12" t="s">
        <v>19</v>
      </c>
      <c r="AK30" s="54" t="s">
        <v>19</v>
      </c>
      <c r="AL30" s="51" t="s">
        <v>19</v>
      </c>
      <c r="AM30" s="11" t="s">
        <v>19</v>
      </c>
      <c r="AN30" s="12" t="s">
        <v>19</v>
      </c>
      <c r="AO30" s="67"/>
    </row>
    <row r="31" spans="1:41" s="13" customFormat="1" ht="30" hidden="1" customHeight="1" x14ac:dyDescent="0.25">
      <c r="A31" s="9" t="s">
        <v>37</v>
      </c>
      <c r="B31" s="9" t="s">
        <v>158</v>
      </c>
      <c r="C31" s="9" t="s">
        <v>159</v>
      </c>
      <c r="D31" s="9" t="s">
        <v>178</v>
      </c>
      <c r="E31" s="9">
        <v>8</v>
      </c>
      <c r="F31" s="9">
        <v>9.09</v>
      </c>
      <c r="G31" s="9">
        <v>9.09</v>
      </c>
      <c r="H31" s="9"/>
      <c r="I31" s="65">
        <f t="shared" si="1"/>
        <v>1</v>
      </c>
      <c r="J31" s="10" t="s">
        <v>19</v>
      </c>
      <c r="K31" s="11" t="s">
        <v>19</v>
      </c>
      <c r="L31" s="12" t="s">
        <v>19</v>
      </c>
      <c r="M31" s="12" t="s">
        <v>19</v>
      </c>
      <c r="N31" s="12" t="s">
        <v>19</v>
      </c>
      <c r="O31" s="12" t="s">
        <v>19</v>
      </c>
      <c r="P31" s="12" t="s">
        <v>19</v>
      </c>
      <c r="Q31" s="10" t="s">
        <v>19</v>
      </c>
      <c r="R31" s="11" t="s">
        <v>19</v>
      </c>
      <c r="S31" s="12" t="s">
        <v>19</v>
      </c>
      <c r="T31" s="12" t="s">
        <v>19</v>
      </c>
      <c r="U31" s="12" t="s">
        <v>19</v>
      </c>
      <c r="V31" s="12" t="s">
        <v>19</v>
      </c>
      <c r="W31" s="27" t="s">
        <v>19</v>
      </c>
      <c r="X31" s="39" t="s">
        <v>19</v>
      </c>
      <c r="Y31" s="11" t="s">
        <v>19</v>
      </c>
      <c r="Z31" s="12" t="s">
        <v>19</v>
      </c>
      <c r="AA31" s="12" t="s">
        <v>19</v>
      </c>
      <c r="AB31" s="12" t="s">
        <v>19</v>
      </c>
      <c r="AC31" s="12" t="s">
        <v>19</v>
      </c>
      <c r="AD31" s="40" t="s">
        <v>19</v>
      </c>
      <c r="AE31" s="39" t="s">
        <v>19</v>
      </c>
      <c r="AF31" s="11" t="s">
        <v>19</v>
      </c>
      <c r="AG31" s="12" t="s">
        <v>19</v>
      </c>
      <c r="AH31" s="12" t="s">
        <v>19</v>
      </c>
      <c r="AI31" s="12" t="s">
        <v>118</v>
      </c>
      <c r="AJ31" s="12" t="s">
        <v>19</v>
      </c>
      <c r="AK31" s="54" t="s">
        <v>19</v>
      </c>
      <c r="AL31" s="51" t="s">
        <v>19</v>
      </c>
      <c r="AM31" s="11" t="s">
        <v>19</v>
      </c>
      <c r="AN31" s="12" t="s">
        <v>19</v>
      </c>
      <c r="AO31" s="67"/>
    </row>
    <row r="32" spans="1:41" s="13" customFormat="1" ht="30" hidden="1" customHeight="1" x14ac:dyDescent="0.25">
      <c r="A32" s="9" t="s">
        <v>37</v>
      </c>
      <c r="B32" s="9" t="s">
        <v>160</v>
      </c>
      <c r="C32" s="9" t="s">
        <v>52</v>
      </c>
      <c r="D32" s="9" t="s">
        <v>178</v>
      </c>
      <c r="E32" s="9">
        <v>9</v>
      </c>
      <c r="F32" s="9">
        <v>9.7430000000000003</v>
      </c>
      <c r="G32" s="9">
        <v>3.258</v>
      </c>
      <c r="H32" s="9"/>
      <c r="I32" s="65">
        <f t="shared" si="1"/>
        <v>0.3343939238427589</v>
      </c>
      <c r="J32" s="10" t="s">
        <v>19</v>
      </c>
      <c r="K32" s="11" t="s">
        <v>19</v>
      </c>
      <c r="L32" s="12" t="s">
        <v>71</v>
      </c>
      <c r="M32" s="12" t="s">
        <v>14</v>
      </c>
      <c r="N32" s="12" t="s">
        <v>14</v>
      </c>
      <c r="O32" s="12" t="s">
        <v>41</v>
      </c>
      <c r="P32" s="12" t="s">
        <v>19</v>
      </c>
      <c r="Q32" s="10" t="s">
        <v>19</v>
      </c>
      <c r="R32" s="11" t="s">
        <v>19</v>
      </c>
      <c r="S32" s="12" t="s">
        <v>19</v>
      </c>
      <c r="T32" s="12" t="s">
        <v>19</v>
      </c>
      <c r="U32" s="12" t="s">
        <v>19</v>
      </c>
      <c r="V32" s="12" t="s">
        <v>19</v>
      </c>
      <c r="W32" s="27" t="s">
        <v>19</v>
      </c>
      <c r="X32" s="39" t="s">
        <v>19</v>
      </c>
      <c r="Y32" s="11" t="s">
        <v>19</v>
      </c>
      <c r="Z32" s="12" t="s">
        <v>19</v>
      </c>
      <c r="AA32" s="12" t="s">
        <v>19</v>
      </c>
      <c r="AB32" s="12" t="s">
        <v>19</v>
      </c>
      <c r="AC32" s="12" t="s">
        <v>19</v>
      </c>
      <c r="AD32" s="40" t="s">
        <v>19</v>
      </c>
      <c r="AE32" s="39" t="s">
        <v>19</v>
      </c>
      <c r="AF32" s="11" t="s">
        <v>19</v>
      </c>
      <c r="AG32" s="12" t="s">
        <v>19</v>
      </c>
      <c r="AH32" s="12" t="s">
        <v>19</v>
      </c>
      <c r="AI32" s="12" t="s">
        <v>19</v>
      </c>
      <c r="AJ32" s="12" t="s">
        <v>19</v>
      </c>
      <c r="AK32" s="54" t="s">
        <v>19</v>
      </c>
      <c r="AL32" s="51" t="s">
        <v>19</v>
      </c>
      <c r="AM32" s="11" t="s">
        <v>19</v>
      </c>
      <c r="AN32" s="12" t="s">
        <v>19</v>
      </c>
      <c r="AO32" s="67"/>
    </row>
    <row r="33" spans="1:41" s="13" customFormat="1" ht="30" hidden="1" customHeight="1" x14ac:dyDescent="0.25">
      <c r="A33" s="9" t="s">
        <v>37</v>
      </c>
      <c r="B33" s="9" t="s">
        <v>160</v>
      </c>
      <c r="C33" s="9" t="s">
        <v>49</v>
      </c>
      <c r="D33" s="9" t="s">
        <v>178</v>
      </c>
      <c r="E33" s="9">
        <v>9</v>
      </c>
      <c r="F33" s="9">
        <v>9.7430000000000003</v>
      </c>
      <c r="G33" s="9">
        <v>3.2389999999999999</v>
      </c>
      <c r="H33" s="9"/>
      <c r="I33" s="65">
        <f t="shared" si="1"/>
        <v>0.33244380580929894</v>
      </c>
      <c r="J33" s="10" t="s">
        <v>19</v>
      </c>
      <c r="K33" s="11" t="s">
        <v>19</v>
      </c>
      <c r="L33" s="12" t="s">
        <v>19</v>
      </c>
      <c r="M33" s="12" t="s">
        <v>19</v>
      </c>
      <c r="N33" s="12" t="s">
        <v>19</v>
      </c>
      <c r="O33" s="12" t="s">
        <v>19</v>
      </c>
      <c r="P33" s="12" t="s">
        <v>19</v>
      </c>
      <c r="Q33" s="10" t="s">
        <v>19</v>
      </c>
      <c r="R33" s="11" t="s">
        <v>19</v>
      </c>
      <c r="S33" s="12" t="s">
        <v>71</v>
      </c>
      <c r="T33" s="12" t="s">
        <v>14</v>
      </c>
      <c r="U33" s="12" t="s">
        <v>14</v>
      </c>
      <c r="V33" s="12" t="s">
        <v>41</v>
      </c>
      <c r="W33" s="27" t="s">
        <v>19</v>
      </c>
      <c r="X33" s="39" t="s">
        <v>19</v>
      </c>
      <c r="Y33" s="11" t="s">
        <v>19</v>
      </c>
      <c r="Z33" s="12" t="s">
        <v>19</v>
      </c>
      <c r="AA33" s="12" t="s">
        <v>19</v>
      </c>
      <c r="AB33" s="12" t="s">
        <v>19</v>
      </c>
      <c r="AC33" s="12" t="s">
        <v>19</v>
      </c>
      <c r="AD33" s="40" t="s">
        <v>19</v>
      </c>
      <c r="AE33" s="39" t="s">
        <v>19</v>
      </c>
      <c r="AF33" s="11" t="s">
        <v>19</v>
      </c>
      <c r="AG33" s="12" t="s">
        <v>19</v>
      </c>
      <c r="AH33" s="12" t="s">
        <v>19</v>
      </c>
      <c r="AI33" s="12" t="s">
        <v>19</v>
      </c>
      <c r="AJ33" s="12" t="s">
        <v>19</v>
      </c>
      <c r="AK33" s="54" t="s">
        <v>19</v>
      </c>
      <c r="AL33" s="51" t="s">
        <v>19</v>
      </c>
      <c r="AM33" s="11" t="s">
        <v>19</v>
      </c>
      <c r="AN33" s="12" t="s">
        <v>19</v>
      </c>
      <c r="AO33" s="67"/>
    </row>
    <row r="34" spans="1:41" s="13" customFormat="1" ht="30" hidden="1" customHeight="1" x14ac:dyDescent="0.25">
      <c r="A34" s="58" t="s">
        <v>50</v>
      </c>
      <c r="B34" s="58" t="s">
        <v>54</v>
      </c>
      <c r="C34" s="58" t="s">
        <v>52</v>
      </c>
      <c r="D34" s="58" t="s">
        <v>178</v>
      </c>
      <c r="E34" s="58">
        <v>13</v>
      </c>
      <c r="F34" s="64">
        <v>43.113999999999997</v>
      </c>
      <c r="G34" s="64">
        <v>43.113999999999997</v>
      </c>
      <c r="H34" s="64"/>
      <c r="I34" s="68">
        <f t="shared" si="1"/>
        <v>1</v>
      </c>
      <c r="J34" s="10" t="s">
        <v>19</v>
      </c>
      <c r="K34" s="11" t="s">
        <v>19</v>
      </c>
      <c r="L34" s="12" t="s">
        <v>19</v>
      </c>
      <c r="M34" s="12" t="s">
        <v>19</v>
      </c>
      <c r="N34" s="12" t="s">
        <v>19</v>
      </c>
      <c r="O34" s="12" t="s">
        <v>19</v>
      </c>
      <c r="P34" s="12" t="s">
        <v>55</v>
      </c>
      <c r="Q34" s="10" t="s">
        <v>19</v>
      </c>
      <c r="R34" s="11" t="s">
        <v>19</v>
      </c>
      <c r="S34" s="12" t="s">
        <v>19</v>
      </c>
      <c r="T34" s="12" t="s">
        <v>19</v>
      </c>
      <c r="U34" s="12" t="s">
        <v>19</v>
      </c>
      <c r="V34" s="12" t="s">
        <v>19</v>
      </c>
      <c r="W34" s="27" t="s">
        <v>19</v>
      </c>
      <c r="X34" s="39" t="s">
        <v>19</v>
      </c>
      <c r="Y34" s="11" t="s">
        <v>19</v>
      </c>
      <c r="Z34" s="12" t="s">
        <v>19</v>
      </c>
      <c r="AA34" s="12" t="s">
        <v>19</v>
      </c>
      <c r="AB34" s="12" t="s">
        <v>19</v>
      </c>
      <c r="AC34" s="12" t="s">
        <v>19</v>
      </c>
      <c r="AD34" s="40" t="s">
        <v>19</v>
      </c>
      <c r="AE34" s="39" t="s">
        <v>19</v>
      </c>
      <c r="AF34" s="11" t="s">
        <v>19</v>
      </c>
      <c r="AG34" s="12" t="s">
        <v>19</v>
      </c>
      <c r="AH34" s="12" t="s">
        <v>19</v>
      </c>
      <c r="AI34" s="12" t="s">
        <v>19</v>
      </c>
      <c r="AJ34" s="12" t="s">
        <v>19</v>
      </c>
      <c r="AK34" s="54" t="s">
        <v>19</v>
      </c>
      <c r="AL34" s="51" t="s">
        <v>19</v>
      </c>
      <c r="AM34" s="11" t="s">
        <v>19</v>
      </c>
      <c r="AN34" s="12" t="s">
        <v>19</v>
      </c>
      <c r="AO34" s="67"/>
    </row>
    <row r="35" spans="1:41" s="13" customFormat="1" ht="30" hidden="1" customHeight="1" x14ac:dyDescent="0.25">
      <c r="A35" s="9" t="s">
        <v>42</v>
      </c>
      <c r="B35" s="9" t="s">
        <v>43</v>
      </c>
      <c r="C35" s="9" t="s">
        <v>120</v>
      </c>
      <c r="D35" s="9" t="s">
        <v>179</v>
      </c>
      <c r="E35" s="9">
        <v>21</v>
      </c>
      <c r="F35" s="9">
        <v>90.114440000000002</v>
      </c>
      <c r="G35" s="9">
        <v>90.114440000000002</v>
      </c>
      <c r="H35" s="9"/>
      <c r="I35" s="62">
        <f t="shared" si="1"/>
        <v>1</v>
      </c>
      <c r="J35" s="10" t="s">
        <v>19</v>
      </c>
      <c r="K35" s="11" t="s">
        <v>19</v>
      </c>
      <c r="L35" s="12" t="s">
        <v>19</v>
      </c>
      <c r="M35" s="12" t="s">
        <v>19</v>
      </c>
      <c r="N35" s="12" t="s">
        <v>71</v>
      </c>
      <c r="O35" s="12" t="s">
        <v>109</v>
      </c>
      <c r="P35" s="12" t="s">
        <v>19</v>
      </c>
      <c r="Q35" s="10" t="s">
        <v>19</v>
      </c>
      <c r="R35" s="11" t="s">
        <v>19</v>
      </c>
      <c r="S35" s="12" t="s">
        <v>19</v>
      </c>
      <c r="T35" s="12" t="s">
        <v>19</v>
      </c>
      <c r="U35" s="12" t="s">
        <v>19</v>
      </c>
      <c r="V35" s="12" t="s">
        <v>19</v>
      </c>
      <c r="W35" s="27" t="s">
        <v>19</v>
      </c>
      <c r="X35" s="39" t="s">
        <v>19</v>
      </c>
      <c r="Y35" s="11" t="s">
        <v>19</v>
      </c>
      <c r="Z35" s="12" t="s">
        <v>19</v>
      </c>
      <c r="AA35" s="12" t="s">
        <v>19</v>
      </c>
      <c r="AB35" s="12" t="s">
        <v>19</v>
      </c>
      <c r="AC35" s="12" t="s">
        <v>19</v>
      </c>
      <c r="AD35" s="40" t="s">
        <v>19</v>
      </c>
      <c r="AE35" s="39" t="s">
        <v>19</v>
      </c>
      <c r="AF35" s="11" t="s">
        <v>19</v>
      </c>
      <c r="AG35" s="12" t="s">
        <v>19</v>
      </c>
      <c r="AH35" s="12" t="s">
        <v>19</v>
      </c>
      <c r="AI35" s="12" t="s">
        <v>19</v>
      </c>
      <c r="AJ35" s="12" t="s">
        <v>19</v>
      </c>
      <c r="AK35" s="54" t="s">
        <v>19</v>
      </c>
      <c r="AL35" s="51" t="s">
        <v>19</v>
      </c>
      <c r="AM35" s="11" t="s">
        <v>19</v>
      </c>
      <c r="AN35" s="12" t="s">
        <v>19</v>
      </c>
      <c r="AO35" s="67"/>
    </row>
    <row r="36" spans="1:41" s="13" customFormat="1" ht="30" hidden="1" customHeight="1" x14ac:dyDescent="0.25">
      <c r="A36" s="9" t="s">
        <v>21</v>
      </c>
      <c r="B36" s="9" t="s">
        <v>125</v>
      </c>
      <c r="C36" s="9" t="s">
        <v>120</v>
      </c>
      <c r="D36" s="9" t="s">
        <v>179</v>
      </c>
      <c r="E36" s="9">
        <v>39</v>
      </c>
      <c r="F36" s="9">
        <v>460</v>
      </c>
      <c r="G36" s="9">
        <v>167.61232000000001</v>
      </c>
      <c r="H36" s="9"/>
      <c r="I36" s="62">
        <f t="shared" si="1"/>
        <v>0.36437460869565219</v>
      </c>
      <c r="J36" s="10" t="s">
        <v>19</v>
      </c>
      <c r="K36" s="11" t="s">
        <v>19</v>
      </c>
      <c r="L36" s="12" t="s">
        <v>19</v>
      </c>
      <c r="M36" s="12" t="s">
        <v>19</v>
      </c>
      <c r="N36" s="12" t="s">
        <v>19</v>
      </c>
      <c r="O36" s="12" t="s">
        <v>19</v>
      </c>
      <c r="P36" s="12" t="s">
        <v>19</v>
      </c>
      <c r="Q36" s="10" t="s">
        <v>19</v>
      </c>
      <c r="R36" s="11" t="s">
        <v>19</v>
      </c>
      <c r="S36" s="12" t="s">
        <v>19</v>
      </c>
      <c r="T36" s="12" t="s">
        <v>19</v>
      </c>
      <c r="U36" s="12" t="s">
        <v>19</v>
      </c>
      <c r="V36" s="12" t="s">
        <v>19</v>
      </c>
      <c r="W36" s="27" t="s">
        <v>19</v>
      </c>
      <c r="X36" s="39" t="s">
        <v>19</v>
      </c>
      <c r="Y36" s="11" t="s">
        <v>19</v>
      </c>
      <c r="Z36" s="12" t="s">
        <v>19</v>
      </c>
      <c r="AA36" s="12" t="s">
        <v>19</v>
      </c>
      <c r="AB36" s="12" t="s">
        <v>19</v>
      </c>
      <c r="AC36" s="12" t="s">
        <v>19</v>
      </c>
      <c r="AD36" s="40" t="s">
        <v>19</v>
      </c>
      <c r="AE36" s="39" t="s">
        <v>19</v>
      </c>
      <c r="AF36" s="11" t="s">
        <v>19</v>
      </c>
      <c r="AG36" s="12" t="s">
        <v>19</v>
      </c>
      <c r="AH36" s="12" t="s">
        <v>19</v>
      </c>
      <c r="AI36" s="12" t="s">
        <v>26</v>
      </c>
      <c r="AJ36" s="12" t="s">
        <v>19</v>
      </c>
      <c r="AK36" s="54" t="s">
        <v>19</v>
      </c>
      <c r="AL36" s="51" t="s">
        <v>19</v>
      </c>
      <c r="AM36" s="11" t="s">
        <v>19</v>
      </c>
      <c r="AN36" s="12" t="s">
        <v>19</v>
      </c>
      <c r="AO36" s="67"/>
    </row>
    <row r="37" spans="1:41" s="13" customFormat="1" ht="30" hidden="1" customHeight="1" x14ac:dyDescent="0.25">
      <c r="A37" s="9" t="s">
        <v>21</v>
      </c>
      <c r="B37" s="9" t="s">
        <v>125</v>
      </c>
      <c r="C37" s="9" t="s">
        <v>122</v>
      </c>
      <c r="D37" s="9" t="s">
        <v>179</v>
      </c>
      <c r="E37" s="9">
        <v>40</v>
      </c>
      <c r="F37" s="9">
        <v>460</v>
      </c>
      <c r="G37" s="9">
        <v>166.56063</v>
      </c>
      <c r="H37" s="9"/>
      <c r="I37" s="62">
        <f t="shared" si="1"/>
        <v>0.36208832608695651</v>
      </c>
      <c r="J37" s="10" t="s">
        <v>19</v>
      </c>
      <c r="K37" s="11" t="s">
        <v>19</v>
      </c>
      <c r="L37" s="12" t="s">
        <v>19</v>
      </c>
      <c r="M37" s="12" t="s">
        <v>19</v>
      </c>
      <c r="N37" s="12" t="s">
        <v>19</v>
      </c>
      <c r="O37" s="12" t="s">
        <v>19</v>
      </c>
      <c r="P37" s="12" t="s">
        <v>19</v>
      </c>
      <c r="Q37" s="10" t="s">
        <v>19</v>
      </c>
      <c r="R37" s="11" t="s">
        <v>19</v>
      </c>
      <c r="S37" s="12" t="s">
        <v>19</v>
      </c>
      <c r="T37" s="12" t="s">
        <v>19</v>
      </c>
      <c r="U37" s="12" t="s">
        <v>19</v>
      </c>
      <c r="V37" s="12" t="s">
        <v>19</v>
      </c>
      <c r="W37" s="27" t="s">
        <v>19</v>
      </c>
      <c r="X37" s="39" t="s">
        <v>19</v>
      </c>
      <c r="Y37" s="11" t="s">
        <v>19</v>
      </c>
      <c r="Z37" s="12" t="s">
        <v>19</v>
      </c>
      <c r="AA37" s="12" t="s">
        <v>19</v>
      </c>
      <c r="AB37" s="12" t="s">
        <v>19</v>
      </c>
      <c r="AC37" s="12" t="s">
        <v>19</v>
      </c>
      <c r="AD37" s="40" t="s">
        <v>19</v>
      </c>
      <c r="AE37" s="39" t="s">
        <v>19</v>
      </c>
      <c r="AF37" s="11" t="s">
        <v>19</v>
      </c>
      <c r="AG37" s="12" t="s">
        <v>19</v>
      </c>
      <c r="AH37" s="12" t="s">
        <v>19</v>
      </c>
      <c r="AI37" s="12" t="s">
        <v>29</v>
      </c>
      <c r="AJ37" s="12" t="s">
        <v>19</v>
      </c>
      <c r="AK37" s="54" t="s">
        <v>19</v>
      </c>
      <c r="AL37" s="51" t="s">
        <v>19</v>
      </c>
      <c r="AM37" s="11" t="s">
        <v>19</v>
      </c>
      <c r="AN37" s="12" t="s">
        <v>19</v>
      </c>
      <c r="AO37" s="67"/>
    </row>
    <row r="38" spans="1:41" s="13" customFormat="1" ht="30" hidden="1" customHeight="1" x14ac:dyDescent="0.25">
      <c r="A38" s="9" t="s">
        <v>151</v>
      </c>
      <c r="B38" s="9" t="s">
        <v>152</v>
      </c>
      <c r="C38" s="9" t="s">
        <v>153</v>
      </c>
      <c r="D38" s="9" t="s">
        <v>179</v>
      </c>
      <c r="E38" s="9">
        <v>40</v>
      </c>
      <c r="F38" s="9">
        <f>217.12263+7.93273</f>
        <v>225.05535999999998</v>
      </c>
      <c r="G38" s="9">
        <v>7.9327300000000003</v>
      </c>
      <c r="H38" s="9"/>
      <c r="I38" s="62">
        <f t="shared" ref="I38:I69" si="2">G38/F38</f>
        <v>3.5247905226518494E-2</v>
      </c>
      <c r="J38" s="10" t="s">
        <v>19</v>
      </c>
      <c r="K38" s="11" t="s">
        <v>19</v>
      </c>
      <c r="L38" s="12" t="s">
        <v>71</v>
      </c>
      <c r="M38" s="12" t="s">
        <v>14</v>
      </c>
      <c r="N38" s="12" t="s">
        <v>14</v>
      </c>
      <c r="O38" s="12" t="s">
        <v>14</v>
      </c>
      <c r="P38" s="12" t="s">
        <v>109</v>
      </c>
      <c r="Q38" s="10" t="s">
        <v>19</v>
      </c>
      <c r="R38" s="11" t="s">
        <v>19</v>
      </c>
      <c r="S38" s="12" t="s">
        <v>19</v>
      </c>
      <c r="T38" s="12" t="s">
        <v>19</v>
      </c>
      <c r="U38" s="12" t="s">
        <v>19</v>
      </c>
      <c r="V38" s="12" t="s">
        <v>19</v>
      </c>
      <c r="W38" s="27" t="s">
        <v>19</v>
      </c>
      <c r="X38" s="39" t="s">
        <v>19</v>
      </c>
      <c r="Y38" s="11" t="s">
        <v>19</v>
      </c>
      <c r="Z38" s="12" t="s">
        <v>19</v>
      </c>
      <c r="AA38" s="12" t="s">
        <v>19</v>
      </c>
      <c r="AB38" s="12" t="s">
        <v>19</v>
      </c>
      <c r="AC38" s="12" t="s">
        <v>19</v>
      </c>
      <c r="AD38" s="40" t="s">
        <v>19</v>
      </c>
      <c r="AE38" s="39" t="s">
        <v>19</v>
      </c>
      <c r="AF38" s="11" t="s">
        <v>19</v>
      </c>
      <c r="AG38" s="12" t="s">
        <v>19</v>
      </c>
      <c r="AH38" s="12" t="s">
        <v>19</v>
      </c>
      <c r="AI38" s="12" t="s">
        <v>19</v>
      </c>
      <c r="AJ38" s="12" t="s">
        <v>19</v>
      </c>
      <c r="AK38" s="54" t="s">
        <v>19</v>
      </c>
      <c r="AL38" s="51" t="s">
        <v>19</v>
      </c>
      <c r="AM38" s="11" t="s">
        <v>19</v>
      </c>
      <c r="AN38" s="12" t="s">
        <v>19</v>
      </c>
      <c r="AO38" s="67"/>
    </row>
    <row r="39" spans="1:41" s="13" customFormat="1" ht="30" hidden="1" customHeight="1" x14ac:dyDescent="0.25">
      <c r="A39" s="9" t="s">
        <v>56</v>
      </c>
      <c r="B39" s="9" t="s">
        <v>62</v>
      </c>
      <c r="C39" s="9" t="s">
        <v>52</v>
      </c>
      <c r="D39" s="9" t="s">
        <v>178</v>
      </c>
      <c r="E39" s="9">
        <v>16</v>
      </c>
      <c r="F39" s="9">
        <v>146.57499999999999</v>
      </c>
      <c r="G39" s="9">
        <v>49.097999999999999</v>
      </c>
      <c r="H39" s="9"/>
      <c r="I39" s="65">
        <f t="shared" si="2"/>
        <v>0.3349684461879584</v>
      </c>
      <c r="J39" s="10" t="s">
        <v>19</v>
      </c>
      <c r="K39" s="11" t="s">
        <v>19</v>
      </c>
      <c r="L39" s="12" t="s">
        <v>19</v>
      </c>
      <c r="M39" s="12" t="s">
        <v>19</v>
      </c>
      <c r="N39" s="12" t="s">
        <v>19</v>
      </c>
      <c r="O39" s="12" t="s">
        <v>19</v>
      </c>
      <c r="P39" s="12" t="s">
        <v>58</v>
      </c>
      <c r="Q39" s="10" t="s">
        <v>19</v>
      </c>
      <c r="R39" s="11" t="s">
        <v>19</v>
      </c>
      <c r="S39" s="12" t="s">
        <v>19</v>
      </c>
      <c r="T39" s="12" t="s">
        <v>19</v>
      </c>
      <c r="U39" s="12" t="s">
        <v>19</v>
      </c>
      <c r="V39" s="12" t="s">
        <v>19</v>
      </c>
      <c r="W39" s="27" t="s">
        <v>19</v>
      </c>
      <c r="X39" s="39" t="s">
        <v>19</v>
      </c>
      <c r="Y39" s="11" t="s">
        <v>19</v>
      </c>
      <c r="Z39" s="12" t="s">
        <v>19</v>
      </c>
      <c r="AA39" s="12" t="s">
        <v>19</v>
      </c>
      <c r="AB39" s="12" t="s">
        <v>19</v>
      </c>
      <c r="AC39" s="12" t="s">
        <v>19</v>
      </c>
      <c r="AD39" s="40" t="s">
        <v>19</v>
      </c>
      <c r="AE39" s="39" t="s">
        <v>19</v>
      </c>
      <c r="AF39" s="11" t="s">
        <v>19</v>
      </c>
      <c r="AG39" s="12" t="s">
        <v>19</v>
      </c>
      <c r="AH39" s="12" t="s">
        <v>19</v>
      </c>
      <c r="AI39" s="12" t="s">
        <v>19</v>
      </c>
      <c r="AJ39" s="12" t="s">
        <v>19</v>
      </c>
      <c r="AK39" s="54" t="s">
        <v>19</v>
      </c>
      <c r="AL39" s="51" t="s">
        <v>19</v>
      </c>
      <c r="AM39" s="11" t="s">
        <v>19</v>
      </c>
      <c r="AN39" s="12" t="s">
        <v>19</v>
      </c>
      <c r="AO39" s="67"/>
    </row>
    <row r="40" spans="1:41" s="13" customFormat="1" ht="30" hidden="1" customHeight="1" x14ac:dyDescent="0.25">
      <c r="A40" s="9" t="s">
        <v>56</v>
      </c>
      <c r="B40" s="9" t="s">
        <v>62</v>
      </c>
      <c r="C40" s="9" t="s">
        <v>49</v>
      </c>
      <c r="D40" s="9" t="s">
        <v>178</v>
      </c>
      <c r="E40" s="9">
        <v>16</v>
      </c>
      <c r="F40" s="9">
        <v>146.57499999999999</v>
      </c>
      <c r="G40" s="9">
        <v>48.844999999999999</v>
      </c>
      <c r="H40" s="9"/>
      <c r="I40" s="65">
        <f t="shared" si="2"/>
        <v>0.33324236738870888</v>
      </c>
      <c r="J40" s="10" t="s">
        <v>19</v>
      </c>
      <c r="K40" s="11" t="s">
        <v>19</v>
      </c>
      <c r="L40" s="12" t="s">
        <v>19</v>
      </c>
      <c r="M40" s="12" t="s">
        <v>19</v>
      </c>
      <c r="N40" s="12" t="s">
        <v>19</v>
      </c>
      <c r="O40" s="12" t="s">
        <v>19</v>
      </c>
      <c r="P40" s="12" t="s">
        <v>19</v>
      </c>
      <c r="Q40" s="10" t="s">
        <v>19</v>
      </c>
      <c r="R40" s="11" t="s">
        <v>19</v>
      </c>
      <c r="S40" s="12" t="s">
        <v>19</v>
      </c>
      <c r="T40" s="12" t="s">
        <v>19</v>
      </c>
      <c r="U40" s="12" t="s">
        <v>19</v>
      </c>
      <c r="V40" s="12" t="s">
        <v>19</v>
      </c>
      <c r="W40" s="27" t="s">
        <v>19</v>
      </c>
      <c r="X40" s="39" t="s">
        <v>19</v>
      </c>
      <c r="Y40" s="11" t="s">
        <v>19</v>
      </c>
      <c r="Z40" s="12" t="s">
        <v>58</v>
      </c>
      <c r="AA40" s="12" t="s">
        <v>19</v>
      </c>
      <c r="AB40" s="12" t="s">
        <v>19</v>
      </c>
      <c r="AC40" s="12" t="s">
        <v>19</v>
      </c>
      <c r="AD40" s="40" t="s">
        <v>19</v>
      </c>
      <c r="AE40" s="39" t="s">
        <v>19</v>
      </c>
      <c r="AF40" s="11" t="s">
        <v>19</v>
      </c>
      <c r="AG40" s="12" t="s">
        <v>19</v>
      </c>
      <c r="AH40" s="12" t="s">
        <v>19</v>
      </c>
      <c r="AI40" s="12" t="s">
        <v>19</v>
      </c>
      <c r="AJ40" s="12" t="s">
        <v>19</v>
      </c>
      <c r="AK40" s="54" t="s">
        <v>19</v>
      </c>
      <c r="AL40" s="51" t="s">
        <v>19</v>
      </c>
      <c r="AM40" s="11" t="s">
        <v>19</v>
      </c>
      <c r="AN40" s="12" t="s">
        <v>19</v>
      </c>
      <c r="AO40" s="67"/>
    </row>
    <row r="41" spans="1:41" s="13" customFormat="1" ht="30" hidden="1" customHeight="1" x14ac:dyDescent="0.25">
      <c r="A41" s="9" t="s">
        <v>56</v>
      </c>
      <c r="B41" s="9" t="s">
        <v>62</v>
      </c>
      <c r="C41" s="9" t="s">
        <v>60</v>
      </c>
      <c r="D41" s="9" t="s">
        <v>178</v>
      </c>
      <c r="E41" s="9">
        <v>16</v>
      </c>
      <c r="F41" s="9">
        <v>146.57499999999999</v>
      </c>
      <c r="G41" s="9">
        <v>48.631999999999998</v>
      </c>
      <c r="H41" s="9"/>
      <c r="I41" s="65">
        <f t="shared" si="2"/>
        <v>0.33178918642333277</v>
      </c>
      <c r="J41" s="10" t="s">
        <v>19</v>
      </c>
      <c r="K41" s="11" t="s">
        <v>19</v>
      </c>
      <c r="L41" s="12" t="s">
        <v>19</v>
      </c>
      <c r="M41" s="12" t="s">
        <v>19</v>
      </c>
      <c r="N41" s="12" t="s">
        <v>19</v>
      </c>
      <c r="O41" s="12" t="s">
        <v>58</v>
      </c>
      <c r="P41" s="12" t="s">
        <v>19</v>
      </c>
      <c r="Q41" s="10" t="s">
        <v>19</v>
      </c>
      <c r="R41" s="11" t="s">
        <v>19</v>
      </c>
      <c r="S41" s="12" t="s">
        <v>19</v>
      </c>
      <c r="T41" s="12" t="s">
        <v>19</v>
      </c>
      <c r="U41" s="12" t="s">
        <v>19</v>
      </c>
      <c r="V41" s="12" t="s">
        <v>19</v>
      </c>
      <c r="W41" s="27" t="s">
        <v>19</v>
      </c>
      <c r="X41" s="39" t="s">
        <v>19</v>
      </c>
      <c r="Y41" s="11" t="s">
        <v>19</v>
      </c>
      <c r="Z41" s="12" t="s">
        <v>19</v>
      </c>
      <c r="AA41" s="12" t="s">
        <v>19</v>
      </c>
      <c r="AB41" s="12" t="s">
        <v>19</v>
      </c>
      <c r="AC41" s="12" t="s">
        <v>19</v>
      </c>
      <c r="AD41" s="40" t="s">
        <v>19</v>
      </c>
      <c r="AE41" s="39" t="s">
        <v>19</v>
      </c>
      <c r="AF41" s="11" t="s">
        <v>19</v>
      </c>
      <c r="AG41" s="12" t="s">
        <v>19</v>
      </c>
      <c r="AH41" s="12" t="s">
        <v>19</v>
      </c>
      <c r="AI41" s="12" t="s">
        <v>19</v>
      </c>
      <c r="AJ41" s="12" t="s">
        <v>19</v>
      </c>
      <c r="AK41" s="54" t="s">
        <v>19</v>
      </c>
      <c r="AL41" s="51" t="s">
        <v>19</v>
      </c>
      <c r="AM41" s="11" t="s">
        <v>19</v>
      </c>
      <c r="AN41" s="12" t="s">
        <v>19</v>
      </c>
      <c r="AO41" s="67"/>
    </row>
    <row r="42" spans="1:41" s="13" customFormat="1" ht="30" hidden="1" customHeight="1" x14ac:dyDescent="0.25">
      <c r="A42" s="9" t="s">
        <v>56</v>
      </c>
      <c r="B42" s="9" t="s">
        <v>63</v>
      </c>
      <c r="C42" s="9" t="s">
        <v>52</v>
      </c>
      <c r="D42" s="9" t="s">
        <v>178</v>
      </c>
      <c r="E42" s="9">
        <v>17</v>
      </c>
      <c r="F42" s="9">
        <v>8.9130000000000003</v>
      </c>
      <c r="G42" s="9">
        <v>8.9130000000000003</v>
      </c>
      <c r="H42" s="9"/>
      <c r="I42" s="65">
        <f t="shared" si="2"/>
        <v>1</v>
      </c>
      <c r="J42" s="10" t="s">
        <v>19</v>
      </c>
      <c r="K42" s="11" t="s">
        <v>19</v>
      </c>
      <c r="L42" s="12" t="s">
        <v>19</v>
      </c>
      <c r="M42" s="12" t="s">
        <v>19</v>
      </c>
      <c r="N42" s="12" t="s">
        <v>19</v>
      </c>
      <c r="O42" s="12" t="s">
        <v>19</v>
      </c>
      <c r="P42" s="12" t="s">
        <v>19</v>
      </c>
      <c r="Q42" s="10" t="s">
        <v>19</v>
      </c>
      <c r="R42" s="11" t="s">
        <v>19</v>
      </c>
      <c r="S42" s="12" t="s">
        <v>19</v>
      </c>
      <c r="T42" s="12" t="s">
        <v>19</v>
      </c>
      <c r="U42" s="12" t="s">
        <v>19</v>
      </c>
      <c r="V42" s="12" t="s">
        <v>19</v>
      </c>
      <c r="W42" s="27" t="s">
        <v>19</v>
      </c>
      <c r="X42" s="39" t="s">
        <v>19</v>
      </c>
      <c r="Y42" s="11" t="s">
        <v>19</v>
      </c>
      <c r="Z42" s="12" t="s">
        <v>19</v>
      </c>
      <c r="AA42" s="12" t="s">
        <v>19</v>
      </c>
      <c r="AB42" s="12" t="s">
        <v>19</v>
      </c>
      <c r="AC42" s="12" t="s">
        <v>19</v>
      </c>
      <c r="AD42" s="40" t="s">
        <v>19</v>
      </c>
      <c r="AE42" s="39" t="s">
        <v>58</v>
      </c>
      <c r="AF42" s="11" t="s">
        <v>19</v>
      </c>
      <c r="AG42" s="12" t="s">
        <v>19</v>
      </c>
      <c r="AH42" s="12" t="s">
        <v>19</v>
      </c>
      <c r="AI42" s="12" t="s">
        <v>19</v>
      </c>
      <c r="AJ42" s="12" t="s">
        <v>19</v>
      </c>
      <c r="AK42" s="54" t="s">
        <v>19</v>
      </c>
      <c r="AL42" s="51" t="s">
        <v>19</v>
      </c>
      <c r="AM42" s="11" t="s">
        <v>19</v>
      </c>
      <c r="AN42" s="12" t="s">
        <v>19</v>
      </c>
      <c r="AO42" s="67"/>
    </row>
    <row r="43" spans="1:41" s="13" customFormat="1" ht="30" hidden="1" customHeight="1" x14ac:dyDescent="0.25">
      <c r="A43" s="9" t="s">
        <v>75</v>
      </c>
      <c r="B43" s="9" t="s">
        <v>76</v>
      </c>
      <c r="C43" s="9" t="s">
        <v>52</v>
      </c>
      <c r="D43" s="9" t="s">
        <v>178</v>
      </c>
      <c r="E43" s="9">
        <v>21</v>
      </c>
      <c r="F43" s="9">
        <v>168.82499999999999</v>
      </c>
      <c r="G43" s="9">
        <v>17.462</v>
      </c>
      <c r="H43" s="9"/>
      <c r="I43" s="65">
        <f t="shared" si="2"/>
        <v>0.10343254849696432</v>
      </c>
      <c r="J43" s="10" t="s">
        <v>77</v>
      </c>
      <c r="K43" s="11" t="s">
        <v>19</v>
      </c>
      <c r="L43" s="12" t="s">
        <v>19</v>
      </c>
      <c r="M43" s="12" t="s">
        <v>19</v>
      </c>
      <c r="N43" s="12" t="s">
        <v>19</v>
      </c>
      <c r="O43" s="12" t="s">
        <v>19</v>
      </c>
      <c r="P43" s="12" t="s">
        <v>19</v>
      </c>
      <c r="Q43" s="10" t="s">
        <v>19</v>
      </c>
      <c r="R43" s="11" t="s">
        <v>19</v>
      </c>
      <c r="S43" s="12" t="s">
        <v>19</v>
      </c>
      <c r="T43" s="12" t="s">
        <v>19</v>
      </c>
      <c r="U43" s="12" t="s">
        <v>19</v>
      </c>
      <c r="V43" s="12" t="s">
        <v>19</v>
      </c>
      <c r="W43" s="27" t="s">
        <v>19</v>
      </c>
      <c r="X43" s="39" t="s">
        <v>19</v>
      </c>
      <c r="Y43" s="11" t="s">
        <v>19</v>
      </c>
      <c r="Z43" s="12" t="s">
        <v>19</v>
      </c>
      <c r="AA43" s="12" t="s">
        <v>19</v>
      </c>
      <c r="AB43" s="12" t="s">
        <v>19</v>
      </c>
      <c r="AC43" s="12" t="s">
        <v>19</v>
      </c>
      <c r="AD43" s="40" t="s">
        <v>19</v>
      </c>
      <c r="AE43" s="39" t="s">
        <v>19</v>
      </c>
      <c r="AF43" s="11" t="s">
        <v>19</v>
      </c>
      <c r="AG43" s="12" t="s">
        <v>19</v>
      </c>
      <c r="AH43" s="12" t="s">
        <v>19</v>
      </c>
      <c r="AI43" s="12" t="s">
        <v>19</v>
      </c>
      <c r="AJ43" s="12" t="s">
        <v>19</v>
      </c>
      <c r="AK43" s="54" t="s">
        <v>19</v>
      </c>
      <c r="AL43" s="51" t="s">
        <v>19</v>
      </c>
      <c r="AM43" s="11" t="s">
        <v>19</v>
      </c>
      <c r="AN43" s="12" t="s">
        <v>19</v>
      </c>
      <c r="AO43" s="67"/>
    </row>
    <row r="44" spans="1:41" s="13" customFormat="1" ht="30" hidden="1" customHeight="1" x14ac:dyDescent="0.25">
      <c r="A44" s="9" t="s">
        <v>75</v>
      </c>
      <c r="B44" s="9" t="s">
        <v>76</v>
      </c>
      <c r="C44" s="9" t="s">
        <v>49</v>
      </c>
      <c r="D44" s="9" t="s">
        <v>178</v>
      </c>
      <c r="E44" s="9">
        <v>21</v>
      </c>
      <c r="F44" s="9">
        <v>168.82499999999999</v>
      </c>
      <c r="G44" s="9">
        <v>29.460999999999999</v>
      </c>
      <c r="H44" s="9"/>
      <c r="I44" s="65">
        <f t="shared" si="2"/>
        <v>0.17450614541685178</v>
      </c>
      <c r="J44" s="10" t="s">
        <v>19</v>
      </c>
      <c r="K44" s="11" t="s">
        <v>77</v>
      </c>
      <c r="L44" s="12" t="s">
        <v>19</v>
      </c>
      <c r="M44" s="12" t="s">
        <v>19</v>
      </c>
      <c r="N44" s="12" t="s">
        <v>19</v>
      </c>
      <c r="O44" s="12" t="s">
        <v>19</v>
      </c>
      <c r="P44" s="12" t="s">
        <v>19</v>
      </c>
      <c r="Q44" s="10" t="s">
        <v>19</v>
      </c>
      <c r="R44" s="11" t="s">
        <v>19</v>
      </c>
      <c r="S44" s="12" t="s">
        <v>19</v>
      </c>
      <c r="T44" s="12" t="s">
        <v>19</v>
      </c>
      <c r="U44" s="12" t="s">
        <v>19</v>
      </c>
      <c r="V44" s="12" t="s">
        <v>19</v>
      </c>
      <c r="W44" s="27" t="s">
        <v>19</v>
      </c>
      <c r="X44" s="39" t="s">
        <v>19</v>
      </c>
      <c r="Y44" s="11" t="s">
        <v>19</v>
      </c>
      <c r="Z44" s="12" t="s">
        <v>19</v>
      </c>
      <c r="AA44" s="12" t="s">
        <v>19</v>
      </c>
      <c r="AB44" s="12" t="s">
        <v>19</v>
      </c>
      <c r="AC44" s="12" t="s">
        <v>19</v>
      </c>
      <c r="AD44" s="40" t="s">
        <v>19</v>
      </c>
      <c r="AE44" s="39" t="s">
        <v>19</v>
      </c>
      <c r="AF44" s="11" t="s">
        <v>19</v>
      </c>
      <c r="AG44" s="12" t="s">
        <v>19</v>
      </c>
      <c r="AH44" s="12" t="s">
        <v>19</v>
      </c>
      <c r="AI44" s="12" t="s">
        <v>19</v>
      </c>
      <c r="AJ44" s="12" t="s">
        <v>19</v>
      </c>
      <c r="AK44" s="54" t="s">
        <v>19</v>
      </c>
      <c r="AL44" s="51" t="s">
        <v>19</v>
      </c>
      <c r="AM44" s="11" t="s">
        <v>19</v>
      </c>
      <c r="AN44" s="12" t="s">
        <v>19</v>
      </c>
      <c r="AO44" s="67"/>
    </row>
    <row r="45" spans="1:41" s="13" customFormat="1" ht="30" hidden="1" customHeight="1" x14ac:dyDescent="0.25">
      <c r="A45" s="9" t="s">
        <v>75</v>
      </c>
      <c r="B45" s="9" t="s">
        <v>76</v>
      </c>
      <c r="C45" s="9" t="s">
        <v>60</v>
      </c>
      <c r="D45" s="9" t="s">
        <v>178</v>
      </c>
      <c r="E45" s="9">
        <v>21</v>
      </c>
      <c r="F45" s="9">
        <v>168.82499999999999</v>
      </c>
      <c r="G45" s="9">
        <v>17.41</v>
      </c>
      <c r="H45" s="9"/>
      <c r="I45" s="65">
        <f t="shared" si="2"/>
        <v>0.10312453724270695</v>
      </c>
      <c r="J45" s="10" t="s">
        <v>19</v>
      </c>
      <c r="K45" s="11" t="s">
        <v>19</v>
      </c>
      <c r="L45" s="12" t="s">
        <v>77</v>
      </c>
      <c r="M45" s="12" t="s">
        <v>19</v>
      </c>
      <c r="N45" s="12" t="s">
        <v>19</v>
      </c>
      <c r="O45" s="12" t="s">
        <v>19</v>
      </c>
      <c r="P45" s="12" t="s">
        <v>19</v>
      </c>
      <c r="Q45" s="10" t="s">
        <v>19</v>
      </c>
      <c r="R45" s="11" t="s">
        <v>19</v>
      </c>
      <c r="S45" s="12" t="s">
        <v>19</v>
      </c>
      <c r="T45" s="12" t="s">
        <v>19</v>
      </c>
      <c r="U45" s="12" t="s">
        <v>19</v>
      </c>
      <c r="V45" s="12" t="s">
        <v>19</v>
      </c>
      <c r="W45" s="27" t="s">
        <v>19</v>
      </c>
      <c r="X45" s="39" t="s">
        <v>19</v>
      </c>
      <c r="Y45" s="11" t="s">
        <v>19</v>
      </c>
      <c r="Z45" s="12" t="s">
        <v>19</v>
      </c>
      <c r="AA45" s="12" t="s">
        <v>19</v>
      </c>
      <c r="AB45" s="12" t="s">
        <v>19</v>
      </c>
      <c r="AC45" s="12" t="s">
        <v>19</v>
      </c>
      <c r="AD45" s="40" t="s">
        <v>19</v>
      </c>
      <c r="AE45" s="39" t="s">
        <v>19</v>
      </c>
      <c r="AF45" s="11" t="s">
        <v>19</v>
      </c>
      <c r="AG45" s="12" t="s">
        <v>19</v>
      </c>
      <c r="AH45" s="12" t="s">
        <v>19</v>
      </c>
      <c r="AI45" s="12" t="s">
        <v>19</v>
      </c>
      <c r="AJ45" s="12" t="s">
        <v>19</v>
      </c>
      <c r="AK45" s="54" t="s">
        <v>19</v>
      </c>
      <c r="AL45" s="51" t="s">
        <v>19</v>
      </c>
      <c r="AM45" s="11" t="s">
        <v>19</v>
      </c>
      <c r="AN45" s="12" t="s">
        <v>19</v>
      </c>
      <c r="AO45" s="67"/>
    </row>
    <row r="46" spans="1:41" s="13" customFormat="1" ht="30" hidden="1" customHeight="1" x14ac:dyDescent="0.25">
      <c r="A46" s="9" t="s">
        <v>75</v>
      </c>
      <c r="B46" s="9" t="s">
        <v>76</v>
      </c>
      <c r="C46" s="9" t="s">
        <v>78</v>
      </c>
      <c r="D46" s="9" t="s">
        <v>178</v>
      </c>
      <c r="E46" s="9">
        <v>21</v>
      </c>
      <c r="F46" s="9">
        <v>168.82499999999999</v>
      </c>
      <c r="G46" s="9">
        <v>104.492</v>
      </c>
      <c r="H46" s="9"/>
      <c r="I46" s="65">
        <f t="shared" si="2"/>
        <v>0.61893676884347704</v>
      </c>
      <c r="J46" s="10" t="s">
        <v>19</v>
      </c>
      <c r="K46" s="11" t="s">
        <v>19</v>
      </c>
      <c r="L46" s="12" t="s">
        <v>19</v>
      </c>
      <c r="M46" s="12" t="s">
        <v>19</v>
      </c>
      <c r="N46" s="12" t="s">
        <v>19</v>
      </c>
      <c r="O46" s="12" t="s">
        <v>19</v>
      </c>
      <c r="P46" s="12" t="s">
        <v>19</v>
      </c>
      <c r="Q46" s="10" t="s">
        <v>19</v>
      </c>
      <c r="R46" s="11" t="s">
        <v>19</v>
      </c>
      <c r="S46" s="12" t="s">
        <v>19</v>
      </c>
      <c r="T46" s="12" t="s">
        <v>19</v>
      </c>
      <c r="U46" s="12" t="s">
        <v>19</v>
      </c>
      <c r="V46" s="12" t="s">
        <v>19</v>
      </c>
      <c r="W46" s="27" t="s">
        <v>19</v>
      </c>
      <c r="X46" s="39" t="s">
        <v>19</v>
      </c>
      <c r="Y46" s="11" t="s">
        <v>77</v>
      </c>
      <c r="Z46" s="12" t="s">
        <v>19</v>
      </c>
      <c r="AA46" s="12" t="s">
        <v>19</v>
      </c>
      <c r="AB46" s="12" t="s">
        <v>19</v>
      </c>
      <c r="AC46" s="12" t="s">
        <v>19</v>
      </c>
      <c r="AD46" s="40" t="s">
        <v>19</v>
      </c>
      <c r="AE46" s="39" t="s">
        <v>19</v>
      </c>
      <c r="AF46" s="11" t="s">
        <v>19</v>
      </c>
      <c r="AG46" s="12" t="s">
        <v>19</v>
      </c>
      <c r="AH46" s="12" t="s">
        <v>19</v>
      </c>
      <c r="AI46" s="12" t="s">
        <v>19</v>
      </c>
      <c r="AJ46" s="12" t="s">
        <v>19</v>
      </c>
      <c r="AK46" s="54" t="s">
        <v>19</v>
      </c>
      <c r="AL46" s="51" t="s">
        <v>19</v>
      </c>
      <c r="AM46" s="11" t="s">
        <v>19</v>
      </c>
      <c r="AN46" s="12" t="s">
        <v>19</v>
      </c>
      <c r="AO46" s="67"/>
    </row>
    <row r="47" spans="1:41" s="13" customFormat="1" ht="30" hidden="1" customHeight="1" x14ac:dyDescent="0.25">
      <c r="A47" s="9" t="s">
        <v>96</v>
      </c>
      <c r="B47" s="9" t="s">
        <v>97</v>
      </c>
      <c r="C47" s="9" t="s">
        <v>52</v>
      </c>
      <c r="D47" s="9" t="s">
        <v>176</v>
      </c>
      <c r="E47" s="9">
        <v>25</v>
      </c>
      <c r="F47" s="9">
        <v>20.27</v>
      </c>
      <c r="G47" s="9">
        <v>10.135</v>
      </c>
      <c r="H47" s="9"/>
      <c r="I47" s="62">
        <f t="shared" si="2"/>
        <v>0.5</v>
      </c>
      <c r="J47" s="10" t="s">
        <v>19</v>
      </c>
      <c r="K47" s="11" t="s">
        <v>19</v>
      </c>
      <c r="L47" s="12" t="s">
        <v>19</v>
      </c>
      <c r="M47" s="12" t="s">
        <v>19</v>
      </c>
      <c r="N47" s="12" t="s">
        <v>19</v>
      </c>
      <c r="O47" s="12" t="s">
        <v>19</v>
      </c>
      <c r="P47" s="12" t="s">
        <v>19</v>
      </c>
      <c r="Q47" s="10" t="s">
        <v>19</v>
      </c>
      <c r="R47" s="11" t="s">
        <v>19</v>
      </c>
      <c r="S47" s="12" t="s">
        <v>19</v>
      </c>
      <c r="T47" s="12" t="s">
        <v>19</v>
      </c>
      <c r="U47" s="12" t="s">
        <v>19</v>
      </c>
      <c r="V47" s="12" t="s">
        <v>19</v>
      </c>
      <c r="W47" s="27" t="s">
        <v>19</v>
      </c>
      <c r="X47" s="39" t="s">
        <v>19</v>
      </c>
      <c r="Y47" s="11" t="s">
        <v>19</v>
      </c>
      <c r="Z47" s="12" t="s">
        <v>19</v>
      </c>
      <c r="AA47" s="12" t="s">
        <v>19</v>
      </c>
      <c r="AB47" s="12" t="s">
        <v>98</v>
      </c>
      <c r="AC47" s="12" t="s">
        <v>19</v>
      </c>
      <c r="AD47" s="40" t="s">
        <v>19</v>
      </c>
      <c r="AE47" s="39" t="s">
        <v>19</v>
      </c>
      <c r="AF47" s="11" t="s">
        <v>19</v>
      </c>
      <c r="AG47" s="12" t="s">
        <v>19</v>
      </c>
      <c r="AH47" s="12" t="s">
        <v>19</v>
      </c>
      <c r="AI47" s="12" t="s">
        <v>19</v>
      </c>
      <c r="AJ47" s="12" t="s">
        <v>19</v>
      </c>
      <c r="AK47" s="54" t="s">
        <v>19</v>
      </c>
      <c r="AL47" s="51" t="s">
        <v>19</v>
      </c>
      <c r="AM47" s="11" t="s">
        <v>19</v>
      </c>
      <c r="AN47" s="12" t="s">
        <v>19</v>
      </c>
      <c r="AO47" s="67"/>
    </row>
    <row r="48" spans="1:41" s="13" customFormat="1" ht="30" hidden="1" customHeight="1" x14ac:dyDescent="0.25">
      <c r="A48" s="9" t="s">
        <v>96</v>
      </c>
      <c r="B48" s="9" t="s">
        <v>97</v>
      </c>
      <c r="C48" s="9" t="s">
        <v>49</v>
      </c>
      <c r="D48" s="9" t="s">
        <v>176</v>
      </c>
      <c r="E48" s="9">
        <v>25</v>
      </c>
      <c r="F48" s="9">
        <v>20.27</v>
      </c>
      <c r="G48" s="9">
        <v>10.135</v>
      </c>
      <c r="H48" s="9"/>
      <c r="I48" s="62">
        <f t="shared" si="2"/>
        <v>0.5</v>
      </c>
      <c r="J48" s="10" t="s">
        <v>19</v>
      </c>
      <c r="K48" s="11" t="s">
        <v>19</v>
      </c>
      <c r="L48" s="12" t="s">
        <v>19</v>
      </c>
      <c r="M48" s="12" t="s">
        <v>19</v>
      </c>
      <c r="N48" s="12" t="s">
        <v>19</v>
      </c>
      <c r="O48" s="12" t="s">
        <v>19</v>
      </c>
      <c r="P48" s="12" t="s">
        <v>19</v>
      </c>
      <c r="Q48" s="10" t="s">
        <v>19</v>
      </c>
      <c r="R48" s="11" t="s">
        <v>19</v>
      </c>
      <c r="S48" s="12" t="s">
        <v>19</v>
      </c>
      <c r="T48" s="12" t="s">
        <v>19</v>
      </c>
      <c r="U48" s="12" t="s">
        <v>19</v>
      </c>
      <c r="V48" s="12" t="s">
        <v>19</v>
      </c>
      <c r="W48" s="27" t="s">
        <v>19</v>
      </c>
      <c r="X48" s="39" t="s">
        <v>19</v>
      </c>
      <c r="Y48" s="11" t="s">
        <v>19</v>
      </c>
      <c r="Z48" s="12" t="s">
        <v>19</v>
      </c>
      <c r="AA48" s="12" t="s">
        <v>19</v>
      </c>
      <c r="AB48" s="12" t="s">
        <v>19</v>
      </c>
      <c r="AC48" s="12" t="s">
        <v>99</v>
      </c>
      <c r="AD48" s="40" t="s">
        <v>19</v>
      </c>
      <c r="AE48" s="39" t="s">
        <v>19</v>
      </c>
      <c r="AF48" s="11" t="s">
        <v>19</v>
      </c>
      <c r="AG48" s="12" t="s">
        <v>19</v>
      </c>
      <c r="AH48" s="12" t="s">
        <v>19</v>
      </c>
      <c r="AI48" s="12" t="s">
        <v>19</v>
      </c>
      <c r="AJ48" s="12" t="s">
        <v>19</v>
      </c>
      <c r="AK48" s="54" t="s">
        <v>19</v>
      </c>
      <c r="AL48" s="51" t="s">
        <v>19</v>
      </c>
      <c r="AM48" s="11" t="s">
        <v>19</v>
      </c>
      <c r="AN48" s="12" t="s">
        <v>19</v>
      </c>
      <c r="AO48" s="67"/>
    </row>
    <row r="49" spans="1:41" s="13" customFormat="1" ht="30" customHeight="1" x14ac:dyDescent="0.25">
      <c r="A49" s="9" t="s">
        <v>154</v>
      </c>
      <c r="B49" s="9" t="s">
        <v>155</v>
      </c>
      <c r="C49" s="9" t="s">
        <v>49</v>
      </c>
      <c r="D49" s="9" t="s">
        <v>178</v>
      </c>
      <c r="E49" s="9">
        <v>21</v>
      </c>
      <c r="F49" s="9">
        <v>115.72799999999999</v>
      </c>
      <c r="G49" s="9">
        <v>57.540999999999997</v>
      </c>
      <c r="H49" s="9"/>
      <c r="I49" s="65">
        <f t="shared" si="2"/>
        <v>0.49720897276372183</v>
      </c>
      <c r="J49" s="10" t="s">
        <v>14</v>
      </c>
      <c r="K49" s="11" t="s">
        <v>14</v>
      </c>
      <c r="L49" s="12" t="s">
        <v>14</v>
      </c>
      <c r="M49" s="12" t="s">
        <v>14</v>
      </c>
      <c r="N49" s="12" t="s">
        <v>14</v>
      </c>
      <c r="O49" s="12" t="s">
        <v>14</v>
      </c>
      <c r="P49" s="12" t="s">
        <v>14</v>
      </c>
      <c r="Q49" s="10" t="s">
        <v>14</v>
      </c>
      <c r="R49" s="11" t="s">
        <v>14</v>
      </c>
      <c r="S49" s="12" t="s">
        <v>14</v>
      </c>
      <c r="T49" s="12" t="s">
        <v>14</v>
      </c>
      <c r="U49" s="12" t="s">
        <v>14</v>
      </c>
      <c r="V49" s="12" t="s">
        <v>14</v>
      </c>
      <c r="W49" s="27" t="s">
        <v>14</v>
      </c>
      <c r="X49" s="39" t="s">
        <v>14</v>
      </c>
      <c r="Y49" s="11" t="s">
        <v>14</v>
      </c>
      <c r="Z49" s="12" t="s">
        <v>14</v>
      </c>
      <c r="AA49" s="12" t="s">
        <v>14</v>
      </c>
      <c r="AB49" s="12" t="s">
        <v>14</v>
      </c>
      <c r="AC49" s="12" t="s">
        <v>14</v>
      </c>
      <c r="AD49" s="40" t="s">
        <v>14</v>
      </c>
      <c r="AE49" s="39" t="s">
        <v>14</v>
      </c>
      <c r="AF49" s="11" t="s">
        <v>14</v>
      </c>
      <c r="AG49" s="12" t="s">
        <v>14</v>
      </c>
      <c r="AH49" s="12" t="s">
        <v>14</v>
      </c>
      <c r="AI49" s="12" t="s">
        <v>14</v>
      </c>
      <c r="AJ49" s="12" t="s">
        <v>14</v>
      </c>
      <c r="AK49" s="54" t="s">
        <v>14</v>
      </c>
      <c r="AL49" s="51" t="s">
        <v>14</v>
      </c>
      <c r="AM49" s="11" t="s">
        <v>14</v>
      </c>
      <c r="AN49" s="12" t="s">
        <v>14</v>
      </c>
      <c r="AO49" s="67"/>
    </row>
    <row r="50" spans="1:41" s="13" customFormat="1" ht="30" hidden="1" customHeight="1" x14ac:dyDescent="0.25">
      <c r="A50" s="9" t="s">
        <v>21</v>
      </c>
      <c r="B50" s="9" t="s">
        <v>127</v>
      </c>
      <c r="C50" s="9" t="s">
        <v>52</v>
      </c>
      <c r="D50" s="9" t="s">
        <v>178</v>
      </c>
      <c r="E50" s="9">
        <v>22</v>
      </c>
      <c r="F50" s="9">
        <v>136.69067999999999</v>
      </c>
      <c r="G50" s="9">
        <v>45.633629999999997</v>
      </c>
      <c r="H50" s="9"/>
      <c r="I50" s="65">
        <f t="shared" si="2"/>
        <v>0.33384595057980543</v>
      </c>
      <c r="J50" s="10" t="s">
        <v>19</v>
      </c>
      <c r="K50" s="11" t="s">
        <v>19</v>
      </c>
      <c r="L50" s="12" t="s">
        <v>19</v>
      </c>
      <c r="M50" s="12" t="s">
        <v>19</v>
      </c>
      <c r="N50" s="12" t="s">
        <v>19</v>
      </c>
      <c r="O50" s="12" t="s">
        <v>55</v>
      </c>
      <c r="P50" s="12" t="s">
        <v>55</v>
      </c>
      <c r="Q50" s="10" t="s">
        <v>19</v>
      </c>
      <c r="R50" s="11" t="s">
        <v>19</v>
      </c>
      <c r="S50" s="12" t="s">
        <v>19</v>
      </c>
      <c r="T50" s="12" t="s">
        <v>19</v>
      </c>
      <c r="U50" s="12" t="s">
        <v>19</v>
      </c>
      <c r="V50" s="12" t="s">
        <v>19</v>
      </c>
      <c r="W50" s="27" t="s">
        <v>19</v>
      </c>
      <c r="X50" s="39" t="s">
        <v>19</v>
      </c>
      <c r="Y50" s="11" t="s">
        <v>19</v>
      </c>
      <c r="Z50" s="12" t="s">
        <v>19</v>
      </c>
      <c r="AA50" s="12" t="s">
        <v>19</v>
      </c>
      <c r="AB50" s="12" t="s">
        <v>19</v>
      </c>
      <c r="AC50" s="12" t="s">
        <v>19</v>
      </c>
      <c r="AD50" s="40" t="s">
        <v>19</v>
      </c>
      <c r="AE50" s="39" t="s">
        <v>19</v>
      </c>
      <c r="AF50" s="11" t="s">
        <v>19</v>
      </c>
      <c r="AG50" s="12" t="s">
        <v>19</v>
      </c>
      <c r="AH50" s="12" t="s">
        <v>19</v>
      </c>
      <c r="AI50" s="12" t="s">
        <v>19</v>
      </c>
      <c r="AJ50" s="12" t="s">
        <v>19</v>
      </c>
      <c r="AK50" s="54" t="s">
        <v>19</v>
      </c>
      <c r="AL50" s="51" t="s">
        <v>19</v>
      </c>
      <c r="AM50" s="11" t="s">
        <v>19</v>
      </c>
      <c r="AN50" s="12" t="s">
        <v>19</v>
      </c>
      <c r="AO50" s="67"/>
    </row>
    <row r="51" spans="1:41" s="13" customFormat="1" ht="30" hidden="1" customHeight="1" x14ac:dyDescent="0.25">
      <c r="A51" s="9" t="s">
        <v>21</v>
      </c>
      <c r="B51" s="9" t="s">
        <v>127</v>
      </c>
      <c r="C51" s="9" t="s">
        <v>49</v>
      </c>
      <c r="D51" s="9" t="s">
        <v>178</v>
      </c>
      <c r="E51" s="9">
        <v>22</v>
      </c>
      <c r="F51" s="9">
        <v>136.69067999999999</v>
      </c>
      <c r="G51" s="9">
        <v>45.615070000000003</v>
      </c>
      <c r="H51" s="9"/>
      <c r="I51" s="65">
        <f t="shared" si="2"/>
        <v>0.33371016955947552</v>
      </c>
      <c r="J51" s="10" t="s">
        <v>19</v>
      </c>
      <c r="K51" s="11" t="s">
        <v>19</v>
      </c>
      <c r="L51" s="12" t="s">
        <v>19</v>
      </c>
      <c r="M51" s="12" t="s">
        <v>19</v>
      </c>
      <c r="N51" s="12" t="s">
        <v>19</v>
      </c>
      <c r="O51" s="12" t="s">
        <v>19</v>
      </c>
      <c r="P51" s="12" t="s">
        <v>19</v>
      </c>
      <c r="Q51" s="10" t="s">
        <v>55</v>
      </c>
      <c r="R51" s="11" t="s">
        <v>55</v>
      </c>
      <c r="S51" s="12" t="s">
        <v>19</v>
      </c>
      <c r="T51" s="12" t="s">
        <v>19</v>
      </c>
      <c r="U51" s="12" t="s">
        <v>19</v>
      </c>
      <c r="V51" s="12" t="s">
        <v>19</v>
      </c>
      <c r="W51" s="27" t="s">
        <v>19</v>
      </c>
      <c r="X51" s="39" t="s">
        <v>19</v>
      </c>
      <c r="Y51" s="11" t="s">
        <v>19</v>
      </c>
      <c r="Z51" s="12" t="s">
        <v>19</v>
      </c>
      <c r="AA51" s="12" t="s">
        <v>19</v>
      </c>
      <c r="AB51" s="12" t="s">
        <v>19</v>
      </c>
      <c r="AC51" s="12" t="s">
        <v>19</v>
      </c>
      <c r="AD51" s="40" t="s">
        <v>19</v>
      </c>
      <c r="AE51" s="39" t="s">
        <v>19</v>
      </c>
      <c r="AF51" s="11" t="s">
        <v>19</v>
      </c>
      <c r="AG51" s="12" t="s">
        <v>19</v>
      </c>
      <c r="AH51" s="12" t="s">
        <v>19</v>
      </c>
      <c r="AI51" s="12" t="s">
        <v>19</v>
      </c>
      <c r="AJ51" s="12" t="s">
        <v>19</v>
      </c>
      <c r="AK51" s="54" t="s">
        <v>19</v>
      </c>
      <c r="AL51" s="51" t="s">
        <v>19</v>
      </c>
      <c r="AM51" s="11" t="s">
        <v>19</v>
      </c>
      <c r="AN51" s="12" t="s">
        <v>19</v>
      </c>
      <c r="AO51" s="67"/>
    </row>
    <row r="52" spans="1:41" s="13" customFormat="1" ht="30" hidden="1" customHeight="1" x14ac:dyDescent="0.25">
      <c r="A52" s="9" t="s">
        <v>21</v>
      </c>
      <c r="B52" s="9" t="s">
        <v>127</v>
      </c>
      <c r="C52" s="9" t="s">
        <v>60</v>
      </c>
      <c r="D52" s="9" t="s">
        <v>178</v>
      </c>
      <c r="E52" s="9">
        <v>22</v>
      </c>
      <c r="F52" s="9">
        <v>136.69067999999999</v>
      </c>
      <c r="G52" s="9">
        <v>45.441980000000001</v>
      </c>
      <c r="H52" s="9"/>
      <c r="I52" s="65">
        <f t="shared" si="2"/>
        <v>0.33244387986071916</v>
      </c>
      <c r="J52" s="10" t="s">
        <v>19</v>
      </c>
      <c r="K52" s="11" t="s">
        <v>19</v>
      </c>
      <c r="L52" s="12" t="s">
        <v>19</v>
      </c>
      <c r="M52" s="12" t="s">
        <v>19</v>
      </c>
      <c r="N52" s="12" t="s">
        <v>19</v>
      </c>
      <c r="O52" s="12" t="s">
        <v>19</v>
      </c>
      <c r="P52" s="12" t="s">
        <v>19</v>
      </c>
      <c r="Q52" s="10" t="s">
        <v>19</v>
      </c>
      <c r="R52" s="11" t="s">
        <v>19</v>
      </c>
      <c r="S52" s="12" t="s">
        <v>55</v>
      </c>
      <c r="T52" s="12" t="s">
        <v>55</v>
      </c>
      <c r="U52" s="12" t="s">
        <v>19</v>
      </c>
      <c r="V52" s="12" t="s">
        <v>19</v>
      </c>
      <c r="W52" s="27" t="s">
        <v>19</v>
      </c>
      <c r="X52" s="39" t="s">
        <v>19</v>
      </c>
      <c r="Y52" s="11" t="s">
        <v>19</v>
      </c>
      <c r="Z52" s="12" t="s">
        <v>19</v>
      </c>
      <c r="AA52" s="12" t="s">
        <v>19</v>
      </c>
      <c r="AB52" s="12" t="s">
        <v>19</v>
      </c>
      <c r="AC52" s="12" t="s">
        <v>19</v>
      </c>
      <c r="AD52" s="40" t="s">
        <v>19</v>
      </c>
      <c r="AE52" s="39" t="s">
        <v>19</v>
      </c>
      <c r="AF52" s="11" t="s">
        <v>19</v>
      </c>
      <c r="AG52" s="12" t="s">
        <v>19</v>
      </c>
      <c r="AH52" s="12" t="s">
        <v>19</v>
      </c>
      <c r="AI52" s="12" t="s">
        <v>19</v>
      </c>
      <c r="AJ52" s="12" t="s">
        <v>19</v>
      </c>
      <c r="AK52" s="54" t="s">
        <v>19</v>
      </c>
      <c r="AL52" s="51" t="s">
        <v>19</v>
      </c>
      <c r="AM52" s="11" t="s">
        <v>19</v>
      </c>
      <c r="AN52" s="12" t="s">
        <v>19</v>
      </c>
      <c r="AO52" s="67"/>
    </row>
    <row r="53" spans="1:41" s="13" customFormat="1" ht="30" hidden="1" customHeight="1" x14ac:dyDescent="0.25">
      <c r="A53" s="9" t="s">
        <v>37</v>
      </c>
      <c r="B53" s="9" t="s">
        <v>156</v>
      </c>
      <c r="C53" s="9" t="s">
        <v>52</v>
      </c>
      <c r="D53" s="9" t="s">
        <v>178</v>
      </c>
      <c r="E53" s="9">
        <v>24</v>
      </c>
      <c r="F53" s="9">
        <v>45.381999999999998</v>
      </c>
      <c r="G53" s="9">
        <v>22.798999999999999</v>
      </c>
      <c r="H53" s="9"/>
      <c r="I53" s="65">
        <f t="shared" si="2"/>
        <v>0.50237979815785994</v>
      </c>
      <c r="J53" s="16" t="s">
        <v>40</v>
      </c>
      <c r="K53" s="16" t="s">
        <v>14</v>
      </c>
      <c r="L53" s="16" t="s">
        <v>14</v>
      </c>
      <c r="M53" s="16" t="s">
        <v>41</v>
      </c>
      <c r="N53" s="14" t="s">
        <v>19</v>
      </c>
      <c r="O53" s="14" t="s">
        <v>19</v>
      </c>
      <c r="P53" s="14" t="s">
        <v>19</v>
      </c>
      <c r="Q53" s="10" t="s">
        <v>19</v>
      </c>
      <c r="R53" s="11" t="s">
        <v>19</v>
      </c>
      <c r="S53" s="12" t="s">
        <v>19</v>
      </c>
      <c r="T53" s="12" t="s">
        <v>19</v>
      </c>
      <c r="U53" s="12" t="s">
        <v>19</v>
      </c>
      <c r="V53" s="12" t="s">
        <v>19</v>
      </c>
      <c r="W53" s="27" t="s">
        <v>19</v>
      </c>
      <c r="X53" s="39" t="s">
        <v>19</v>
      </c>
      <c r="Y53" s="11" t="s">
        <v>19</v>
      </c>
      <c r="Z53" s="12" t="s">
        <v>19</v>
      </c>
      <c r="AA53" s="12" t="s">
        <v>19</v>
      </c>
      <c r="AB53" s="12" t="s">
        <v>19</v>
      </c>
      <c r="AC53" s="12" t="s">
        <v>19</v>
      </c>
      <c r="AD53" s="40" t="s">
        <v>19</v>
      </c>
      <c r="AE53" s="39" t="s">
        <v>19</v>
      </c>
      <c r="AF53" s="11" t="s">
        <v>19</v>
      </c>
      <c r="AG53" s="12" t="s">
        <v>19</v>
      </c>
      <c r="AH53" s="12" t="s">
        <v>19</v>
      </c>
      <c r="AI53" s="12" t="s">
        <v>19</v>
      </c>
      <c r="AJ53" s="12" t="s">
        <v>19</v>
      </c>
      <c r="AK53" s="54" t="s">
        <v>19</v>
      </c>
      <c r="AL53" s="51" t="s">
        <v>19</v>
      </c>
      <c r="AM53" s="11" t="s">
        <v>19</v>
      </c>
      <c r="AN53" s="12" t="s">
        <v>19</v>
      </c>
      <c r="AO53" s="67"/>
    </row>
    <row r="54" spans="1:41" s="13" customFormat="1" ht="30" hidden="1" customHeight="1" x14ac:dyDescent="0.25">
      <c r="A54" s="9" t="s">
        <v>37</v>
      </c>
      <c r="B54" s="9" t="s">
        <v>156</v>
      </c>
      <c r="C54" s="9" t="s">
        <v>49</v>
      </c>
      <c r="D54" s="9" t="s">
        <v>178</v>
      </c>
      <c r="E54" s="9">
        <v>24</v>
      </c>
      <c r="F54" s="9">
        <v>45.381999999999998</v>
      </c>
      <c r="G54" s="9">
        <v>22.582999999999998</v>
      </c>
      <c r="H54" s="9"/>
      <c r="I54" s="65">
        <f t="shared" si="2"/>
        <v>0.49762020184214006</v>
      </c>
      <c r="J54" s="10" t="s">
        <v>19</v>
      </c>
      <c r="K54" s="11" t="s">
        <v>19</v>
      </c>
      <c r="L54" s="12" t="s">
        <v>19</v>
      </c>
      <c r="M54" s="12" t="s">
        <v>19</v>
      </c>
      <c r="N54" s="12" t="s">
        <v>19</v>
      </c>
      <c r="O54" s="12" t="s">
        <v>19</v>
      </c>
      <c r="P54" s="12" t="s">
        <v>19</v>
      </c>
      <c r="Q54" s="16" t="s">
        <v>40</v>
      </c>
      <c r="R54" s="16" t="s">
        <v>14</v>
      </c>
      <c r="S54" s="16" t="s">
        <v>14</v>
      </c>
      <c r="T54" s="16" t="s">
        <v>157</v>
      </c>
      <c r="U54" s="14"/>
      <c r="V54" s="14"/>
      <c r="W54" s="28"/>
      <c r="X54" s="39" t="s">
        <v>19</v>
      </c>
      <c r="Y54" s="11" t="s">
        <v>19</v>
      </c>
      <c r="Z54" s="12" t="s">
        <v>19</v>
      </c>
      <c r="AA54" s="12" t="s">
        <v>19</v>
      </c>
      <c r="AB54" s="12" t="s">
        <v>19</v>
      </c>
      <c r="AC54" s="12" t="s">
        <v>19</v>
      </c>
      <c r="AD54" s="40" t="s">
        <v>19</v>
      </c>
      <c r="AE54" s="39" t="s">
        <v>19</v>
      </c>
      <c r="AF54" s="11" t="s">
        <v>19</v>
      </c>
      <c r="AG54" s="12" t="s">
        <v>19</v>
      </c>
      <c r="AH54" s="12" t="s">
        <v>19</v>
      </c>
      <c r="AI54" s="12" t="s">
        <v>19</v>
      </c>
      <c r="AJ54" s="12" t="s">
        <v>19</v>
      </c>
      <c r="AK54" s="54" t="s">
        <v>19</v>
      </c>
      <c r="AL54" s="51" t="s">
        <v>19</v>
      </c>
      <c r="AM54" s="11" t="s">
        <v>19</v>
      </c>
      <c r="AN54" s="12" t="s">
        <v>19</v>
      </c>
      <c r="AO54" s="67"/>
    </row>
    <row r="55" spans="1:41" s="13" customFormat="1" ht="30" hidden="1" customHeight="1" x14ac:dyDescent="0.25">
      <c r="A55" s="9" t="s">
        <v>141</v>
      </c>
      <c r="B55" s="9" t="s">
        <v>145</v>
      </c>
      <c r="C55" s="9" t="s">
        <v>52</v>
      </c>
      <c r="D55" s="9" t="s">
        <v>178</v>
      </c>
      <c r="E55" s="9">
        <v>26</v>
      </c>
      <c r="F55" s="9">
        <v>265.565</v>
      </c>
      <c r="G55" s="9">
        <v>44.219000000000001</v>
      </c>
      <c r="H55" s="9"/>
      <c r="I55" s="65">
        <f t="shared" si="2"/>
        <v>0.16650914088829477</v>
      </c>
      <c r="J55" s="10" t="s">
        <v>19</v>
      </c>
      <c r="K55" s="11" t="s">
        <v>19</v>
      </c>
      <c r="L55" s="12" t="s">
        <v>19</v>
      </c>
      <c r="M55" s="12" t="s">
        <v>19</v>
      </c>
      <c r="N55" s="12" t="s">
        <v>19</v>
      </c>
      <c r="O55" s="12" t="s">
        <v>19</v>
      </c>
      <c r="P55" s="12" t="s">
        <v>19</v>
      </c>
      <c r="Q55" s="10" t="s">
        <v>14</v>
      </c>
      <c r="R55" s="11" t="s">
        <v>14</v>
      </c>
      <c r="S55" s="12" t="s">
        <v>14</v>
      </c>
      <c r="T55" s="12" t="s">
        <v>14</v>
      </c>
      <c r="U55" s="12" t="s">
        <v>14</v>
      </c>
      <c r="V55" s="12" t="s">
        <v>14</v>
      </c>
      <c r="W55" s="27" t="s">
        <v>14</v>
      </c>
      <c r="X55" s="39" t="s">
        <v>14</v>
      </c>
      <c r="Y55" s="11" t="s">
        <v>14</v>
      </c>
      <c r="Z55" s="12" t="s">
        <v>14</v>
      </c>
      <c r="AA55" s="12" t="s">
        <v>14</v>
      </c>
      <c r="AB55" s="12" t="s">
        <v>14</v>
      </c>
      <c r="AC55" s="12" t="s">
        <v>14</v>
      </c>
      <c r="AD55" s="40" t="s">
        <v>14</v>
      </c>
      <c r="AE55" s="39" t="s">
        <v>14</v>
      </c>
      <c r="AF55" s="11" t="s">
        <v>14</v>
      </c>
      <c r="AG55" s="12" t="s">
        <v>19</v>
      </c>
      <c r="AH55" s="12" t="s">
        <v>19</v>
      </c>
      <c r="AI55" s="12" t="s">
        <v>19</v>
      </c>
      <c r="AJ55" s="12" t="s">
        <v>19</v>
      </c>
      <c r="AK55" s="54" t="s">
        <v>19</v>
      </c>
      <c r="AL55" s="51" t="s">
        <v>19</v>
      </c>
      <c r="AM55" s="11" t="s">
        <v>19</v>
      </c>
      <c r="AN55" s="12" t="s">
        <v>19</v>
      </c>
      <c r="AO55" s="67"/>
    </row>
    <row r="56" spans="1:41" s="13" customFormat="1" ht="30" hidden="1" customHeight="1" x14ac:dyDescent="0.25">
      <c r="A56" s="9" t="s">
        <v>141</v>
      </c>
      <c r="B56" s="9" t="s">
        <v>145</v>
      </c>
      <c r="C56" s="9" t="s">
        <v>49</v>
      </c>
      <c r="D56" s="9" t="s">
        <v>178</v>
      </c>
      <c r="E56" s="9">
        <v>26</v>
      </c>
      <c r="F56" s="9">
        <v>265.565</v>
      </c>
      <c r="G56" s="9">
        <v>44.552999999999997</v>
      </c>
      <c r="H56" s="9"/>
      <c r="I56" s="65">
        <f t="shared" si="2"/>
        <v>0.16776683674429987</v>
      </c>
      <c r="J56" s="10" t="s">
        <v>19</v>
      </c>
      <c r="K56" s="11" t="s">
        <v>19</v>
      </c>
      <c r="L56" s="12" t="s">
        <v>19</v>
      </c>
      <c r="M56" s="12" t="s">
        <v>19</v>
      </c>
      <c r="N56" s="12" t="s">
        <v>19</v>
      </c>
      <c r="O56" s="12" t="s">
        <v>19</v>
      </c>
      <c r="P56" s="12" t="s">
        <v>19</v>
      </c>
      <c r="Q56" s="10" t="s">
        <v>14</v>
      </c>
      <c r="R56" s="11" t="s">
        <v>14</v>
      </c>
      <c r="S56" s="12" t="s">
        <v>14</v>
      </c>
      <c r="T56" s="12" t="s">
        <v>14</v>
      </c>
      <c r="U56" s="12" t="s">
        <v>14</v>
      </c>
      <c r="V56" s="12" t="s">
        <v>14</v>
      </c>
      <c r="W56" s="27" t="s">
        <v>14</v>
      </c>
      <c r="X56" s="39" t="s">
        <v>14</v>
      </c>
      <c r="Y56" s="11" t="s">
        <v>14</v>
      </c>
      <c r="Z56" s="12" t="s">
        <v>14</v>
      </c>
      <c r="AA56" s="12" t="s">
        <v>14</v>
      </c>
      <c r="AB56" s="12" t="s">
        <v>14</v>
      </c>
      <c r="AC56" s="12" t="s">
        <v>14</v>
      </c>
      <c r="AD56" s="40" t="s">
        <v>14</v>
      </c>
      <c r="AE56" s="39" t="s">
        <v>14</v>
      </c>
      <c r="AF56" s="11" t="s">
        <v>14</v>
      </c>
      <c r="AG56" s="12" t="s">
        <v>19</v>
      </c>
      <c r="AH56" s="12" t="s">
        <v>19</v>
      </c>
      <c r="AI56" s="12" t="s">
        <v>19</v>
      </c>
      <c r="AJ56" s="12" t="s">
        <v>19</v>
      </c>
      <c r="AK56" s="54" t="s">
        <v>19</v>
      </c>
      <c r="AL56" s="51" t="s">
        <v>19</v>
      </c>
      <c r="AM56" s="11" t="s">
        <v>19</v>
      </c>
      <c r="AN56" s="12" t="s">
        <v>19</v>
      </c>
      <c r="AO56" s="67"/>
    </row>
    <row r="57" spans="1:41" s="13" customFormat="1" ht="30" hidden="1" customHeight="1" x14ac:dyDescent="0.25">
      <c r="A57" s="9" t="s">
        <v>141</v>
      </c>
      <c r="B57" s="9" t="s">
        <v>145</v>
      </c>
      <c r="C57" s="9" t="s">
        <v>60</v>
      </c>
      <c r="D57" s="9" t="s">
        <v>178</v>
      </c>
      <c r="E57" s="9">
        <v>26</v>
      </c>
      <c r="F57" s="9">
        <v>265.565</v>
      </c>
      <c r="G57" s="9">
        <v>43.765000000000001</v>
      </c>
      <c r="H57" s="9"/>
      <c r="I57" s="65">
        <f t="shared" si="2"/>
        <v>0.16479957825767702</v>
      </c>
      <c r="J57" s="10" t="s">
        <v>19</v>
      </c>
      <c r="K57" s="11" t="s">
        <v>19</v>
      </c>
      <c r="L57" s="12" t="s">
        <v>19</v>
      </c>
      <c r="M57" s="12" t="s">
        <v>19</v>
      </c>
      <c r="N57" s="12" t="s">
        <v>19</v>
      </c>
      <c r="O57" s="12" t="s">
        <v>19</v>
      </c>
      <c r="P57" s="12" t="s">
        <v>19</v>
      </c>
      <c r="Q57" s="10" t="s">
        <v>14</v>
      </c>
      <c r="R57" s="11" t="s">
        <v>14</v>
      </c>
      <c r="S57" s="12" t="s">
        <v>14</v>
      </c>
      <c r="T57" s="12" t="s">
        <v>14</v>
      </c>
      <c r="U57" s="12" t="s">
        <v>14</v>
      </c>
      <c r="V57" s="12" t="s">
        <v>14</v>
      </c>
      <c r="W57" s="27" t="s">
        <v>14</v>
      </c>
      <c r="X57" s="39" t="s">
        <v>14</v>
      </c>
      <c r="Y57" s="11" t="s">
        <v>14</v>
      </c>
      <c r="Z57" s="12" t="s">
        <v>14</v>
      </c>
      <c r="AA57" s="12" t="s">
        <v>14</v>
      </c>
      <c r="AB57" s="12" t="s">
        <v>14</v>
      </c>
      <c r="AC57" s="12" t="s">
        <v>14</v>
      </c>
      <c r="AD57" s="40" t="s">
        <v>14</v>
      </c>
      <c r="AE57" s="39" t="s">
        <v>14</v>
      </c>
      <c r="AF57" s="11" t="s">
        <v>14</v>
      </c>
      <c r="AG57" s="12" t="s">
        <v>19</v>
      </c>
      <c r="AH57" s="12" t="s">
        <v>19</v>
      </c>
      <c r="AI57" s="12" t="s">
        <v>19</v>
      </c>
      <c r="AJ57" s="12" t="s">
        <v>19</v>
      </c>
      <c r="AK57" s="54" t="s">
        <v>19</v>
      </c>
      <c r="AL57" s="51" t="s">
        <v>19</v>
      </c>
      <c r="AM57" s="11" t="s">
        <v>19</v>
      </c>
      <c r="AN57" s="12" t="s">
        <v>19</v>
      </c>
      <c r="AO57" s="67"/>
    </row>
    <row r="58" spans="1:41" s="13" customFormat="1" ht="30" hidden="1" customHeight="1" x14ac:dyDescent="0.25">
      <c r="A58" s="9" t="s">
        <v>56</v>
      </c>
      <c r="B58" s="9" t="s">
        <v>57</v>
      </c>
      <c r="C58" s="9" t="s">
        <v>52</v>
      </c>
      <c r="D58" s="9" t="s">
        <v>178</v>
      </c>
      <c r="E58" s="9">
        <v>30</v>
      </c>
      <c r="F58" s="63">
        <v>1.635953</v>
      </c>
      <c r="G58" s="63">
        <v>0.80396100000000004</v>
      </c>
      <c r="H58" s="66">
        <f>G58/SUM(F58:F64)</f>
        <v>1.5250178626381875E-3</v>
      </c>
      <c r="I58" s="65">
        <f t="shared" si="2"/>
        <v>0.49143282233658303</v>
      </c>
      <c r="J58" s="10" t="s">
        <v>19</v>
      </c>
      <c r="K58" s="11" t="s">
        <v>19</v>
      </c>
      <c r="L58" s="12" t="s">
        <v>19</v>
      </c>
      <c r="M58" s="12" t="s">
        <v>19</v>
      </c>
      <c r="N58" s="12" t="s">
        <v>19</v>
      </c>
      <c r="O58" s="12" t="s">
        <v>19</v>
      </c>
      <c r="P58" s="12" t="s">
        <v>19</v>
      </c>
      <c r="Q58" s="10" t="s">
        <v>19</v>
      </c>
      <c r="R58" s="11" t="s">
        <v>19</v>
      </c>
      <c r="S58" s="12" t="s">
        <v>19</v>
      </c>
      <c r="T58" s="12" t="s">
        <v>19</v>
      </c>
      <c r="U58" s="12" t="s">
        <v>58</v>
      </c>
      <c r="V58" s="12" t="s">
        <v>19</v>
      </c>
      <c r="W58" s="27" t="s">
        <v>19</v>
      </c>
      <c r="X58" s="39" t="s">
        <v>19</v>
      </c>
      <c r="Y58" s="11" t="s">
        <v>19</v>
      </c>
      <c r="Z58" s="12" t="s">
        <v>19</v>
      </c>
      <c r="AA58" s="12" t="s">
        <v>19</v>
      </c>
      <c r="AB58" s="12" t="s">
        <v>19</v>
      </c>
      <c r="AC58" s="12" t="s">
        <v>19</v>
      </c>
      <c r="AD58" s="40" t="s">
        <v>19</v>
      </c>
      <c r="AE58" s="39" t="s">
        <v>19</v>
      </c>
      <c r="AF58" s="11" t="s">
        <v>19</v>
      </c>
      <c r="AG58" s="12" t="s">
        <v>19</v>
      </c>
      <c r="AH58" s="12" t="s">
        <v>19</v>
      </c>
      <c r="AI58" s="12" t="s">
        <v>19</v>
      </c>
      <c r="AJ58" s="12" t="s">
        <v>19</v>
      </c>
      <c r="AK58" s="54" t="s">
        <v>19</v>
      </c>
      <c r="AL58" s="51" t="s">
        <v>19</v>
      </c>
      <c r="AM58" s="11" t="s">
        <v>19</v>
      </c>
      <c r="AN58" s="12" t="s">
        <v>19</v>
      </c>
      <c r="AO58" s="67"/>
    </row>
    <row r="59" spans="1:41" s="13" customFormat="1" ht="30" hidden="1" customHeight="1" x14ac:dyDescent="0.25">
      <c r="A59" s="9" t="s">
        <v>56</v>
      </c>
      <c r="B59" s="9" t="s">
        <v>57</v>
      </c>
      <c r="C59" s="9" t="s">
        <v>49</v>
      </c>
      <c r="D59" s="9" t="s">
        <v>178</v>
      </c>
      <c r="E59" s="9">
        <v>30</v>
      </c>
      <c r="F59" s="63">
        <v>1.635953</v>
      </c>
      <c r="G59" s="63">
        <v>0.83199199999999995</v>
      </c>
      <c r="H59" s="66">
        <f>G59/SUM(F59:F65)</f>
        <v>1.5831020106344261E-3</v>
      </c>
      <c r="I59" s="65">
        <f t="shared" si="2"/>
        <v>0.50856717766341697</v>
      </c>
      <c r="J59" s="10" t="s">
        <v>19</v>
      </c>
      <c r="K59" s="11" t="s">
        <v>19</v>
      </c>
      <c r="L59" s="12" t="s">
        <v>19</v>
      </c>
      <c r="M59" s="12" t="s">
        <v>19</v>
      </c>
      <c r="N59" s="12" t="s">
        <v>19</v>
      </c>
      <c r="O59" s="12" t="s">
        <v>19</v>
      </c>
      <c r="P59" s="12" t="s">
        <v>19</v>
      </c>
      <c r="Q59" s="10" t="s">
        <v>19</v>
      </c>
      <c r="R59" s="11" t="s">
        <v>19</v>
      </c>
      <c r="S59" s="12" t="s">
        <v>19</v>
      </c>
      <c r="T59" s="12" t="s">
        <v>19</v>
      </c>
      <c r="U59" s="12" t="s">
        <v>19</v>
      </c>
      <c r="V59" s="12" t="s">
        <v>58</v>
      </c>
      <c r="W59" s="27" t="s">
        <v>19</v>
      </c>
      <c r="X59" s="39" t="s">
        <v>19</v>
      </c>
      <c r="Y59" s="11" t="s">
        <v>19</v>
      </c>
      <c r="Z59" s="12" t="s">
        <v>19</v>
      </c>
      <c r="AA59" s="12" t="s">
        <v>19</v>
      </c>
      <c r="AB59" s="12" t="s">
        <v>19</v>
      </c>
      <c r="AC59" s="12" t="s">
        <v>19</v>
      </c>
      <c r="AD59" s="40" t="s">
        <v>19</v>
      </c>
      <c r="AE59" s="39" t="s">
        <v>19</v>
      </c>
      <c r="AF59" s="11" t="s">
        <v>19</v>
      </c>
      <c r="AG59" s="12" t="s">
        <v>19</v>
      </c>
      <c r="AH59" s="12" t="s">
        <v>19</v>
      </c>
      <c r="AI59" s="12" t="s">
        <v>19</v>
      </c>
      <c r="AJ59" s="12" t="s">
        <v>19</v>
      </c>
      <c r="AK59" s="54" t="s">
        <v>19</v>
      </c>
      <c r="AL59" s="51" t="s">
        <v>19</v>
      </c>
      <c r="AM59" s="11" t="s">
        <v>19</v>
      </c>
      <c r="AN59" s="12" t="s">
        <v>19</v>
      </c>
      <c r="AO59" s="67"/>
    </row>
    <row r="60" spans="1:41" s="13" customFormat="1" ht="30" hidden="1" customHeight="1" x14ac:dyDescent="0.25">
      <c r="A60" s="9" t="s">
        <v>68</v>
      </c>
      <c r="B60" s="9" t="s">
        <v>69</v>
      </c>
      <c r="C60" s="9" t="s">
        <v>23</v>
      </c>
      <c r="D60" s="9" t="s">
        <v>176</v>
      </c>
      <c r="E60" s="9">
        <v>26</v>
      </c>
      <c r="F60" s="9">
        <v>19.966999999999999</v>
      </c>
      <c r="G60" s="9">
        <v>19.966999999999999</v>
      </c>
      <c r="H60" s="9"/>
      <c r="I60" s="62">
        <f t="shared" si="2"/>
        <v>1</v>
      </c>
      <c r="J60" s="10" t="s">
        <v>19</v>
      </c>
      <c r="K60" s="11" t="s">
        <v>19</v>
      </c>
      <c r="L60" s="12" t="s">
        <v>19</v>
      </c>
      <c r="M60" s="12" t="s">
        <v>19</v>
      </c>
      <c r="N60" s="12" t="s">
        <v>19</v>
      </c>
      <c r="O60" s="12" t="s">
        <v>19</v>
      </c>
      <c r="P60" s="12" t="s">
        <v>19</v>
      </c>
      <c r="Q60" s="10" t="s">
        <v>19</v>
      </c>
      <c r="R60" s="11" t="s">
        <v>19</v>
      </c>
      <c r="S60" s="12" t="s">
        <v>19</v>
      </c>
      <c r="T60" s="12" t="s">
        <v>19</v>
      </c>
      <c r="U60" s="12" t="s">
        <v>19</v>
      </c>
      <c r="V60" s="12" t="s">
        <v>19</v>
      </c>
      <c r="W60" s="27" t="s">
        <v>19</v>
      </c>
      <c r="X60" s="39" t="s">
        <v>19</v>
      </c>
      <c r="Y60" s="11" t="s">
        <v>70</v>
      </c>
      <c r="Z60" s="12" t="s">
        <v>19</v>
      </c>
      <c r="AA60" s="12" t="s">
        <v>19</v>
      </c>
      <c r="AB60" s="12" t="s">
        <v>19</v>
      </c>
      <c r="AC60" s="12" t="s">
        <v>19</v>
      </c>
      <c r="AD60" s="40" t="s">
        <v>19</v>
      </c>
      <c r="AE60" s="39" t="s">
        <v>19</v>
      </c>
      <c r="AF60" s="11" t="s">
        <v>19</v>
      </c>
      <c r="AG60" s="12" t="s">
        <v>19</v>
      </c>
      <c r="AH60" s="12" t="s">
        <v>19</v>
      </c>
      <c r="AI60" s="12" t="s">
        <v>19</v>
      </c>
      <c r="AJ60" s="12" t="s">
        <v>19</v>
      </c>
      <c r="AK60" s="54" t="s">
        <v>19</v>
      </c>
      <c r="AL60" s="51" t="s">
        <v>19</v>
      </c>
      <c r="AM60" s="11" t="s">
        <v>19</v>
      </c>
      <c r="AN60" s="12" t="s">
        <v>19</v>
      </c>
      <c r="AO60" s="67"/>
    </row>
    <row r="61" spans="1:41" s="13" customFormat="1" ht="30" hidden="1" customHeight="1" x14ac:dyDescent="0.25">
      <c r="A61" s="9" t="s">
        <v>21</v>
      </c>
      <c r="B61" s="9" t="s">
        <v>125</v>
      </c>
      <c r="C61" s="9" t="s">
        <v>123</v>
      </c>
      <c r="D61" s="9" t="s">
        <v>179</v>
      </c>
      <c r="E61" s="9">
        <v>41</v>
      </c>
      <c r="F61" s="9">
        <v>460</v>
      </c>
      <c r="G61" s="9">
        <v>168.58996999999999</v>
      </c>
      <c r="H61" s="9"/>
      <c r="I61" s="62">
        <f t="shared" si="2"/>
        <v>0.36649993478260867</v>
      </c>
      <c r="J61" s="10" t="s">
        <v>19</v>
      </c>
      <c r="K61" s="11" t="s">
        <v>19</v>
      </c>
      <c r="L61" s="12" t="s">
        <v>19</v>
      </c>
      <c r="M61" s="12" t="s">
        <v>19</v>
      </c>
      <c r="N61" s="12" t="s">
        <v>19</v>
      </c>
      <c r="O61" s="12" t="s">
        <v>19</v>
      </c>
      <c r="P61" s="12" t="s">
        <v>19</v>
      </c>
      <c r="Q61" s="10" t="s">
        <v>19</v>
      </c>
      <c r="R61" s="11" t="s">
        <v>19</v>
      </c>
      <c r="S61" s="12" t="s">
        <v>19</v>
      </c>
      <c r="T61" s="12" t="s">
        <v>19</v>
      </c>
      <c r="U61" s="12" t="s">
        <v>19</v>
      </c>
      <c r="V61" s="12" t="s">
        <v>19</v>
      </c>
      <c r="W61" s="27" t="s">
        <v>19</v>
      </c>
      <c r="X61" s="39" t="s">
        <v>19</v>
      </c>
      <c r="Y61" s="11" t="s">
        <v>19</v>
      </c>
      <c r="Z61" s="12" t="s">
        <v>19</v>
      </c>
      <c r="AA61" s="12" t="s">
        <v>19</v>
      </c>
      <c r="AB61" s="12" t="s">
        <v>19</v>
      </c>
      <c r="AC61" s="12" t="s">
        <v>19</v>
      </c>
      <c r="AD61" s="40" t="s">
        <v>19</v>
      </c>
      <c r="AE61" s="39" t="s">
        <v>19</v>
      </c>
      <c r="AF61" s="11" t="s">
        <v>19</v>
      </c>
      <c r="AG61" s="12" t="s">
        <v>19</v>
      </c>
      <c r="AH61" s="12" t="s">
        <v>19</v>
      </c>
      <c r="AI61" s="12" t="s">
        <v>19</v>
      </c>
      <c r="AJ61" s="12" t="s">
        <v>126</v>
      </c>
      <c r="AK61" s="54" t="s">
        <v>19</v>
      </c>
      <c r="AL61" s="51" t="s">
        <v>19</v>
      </c>
      <c r="AM61" s="11" t="s">
        <v>19</v>
      </c>
      <c r="AN61" s="12" t="s">
        <v>19</v>
      </c>
      <c r="AO61" s="67"/>
    </row>
    <row r="62" spans="1:41" s="13" customFormat="1" ht="30" hidden="1" customHeight="1" x14ac:dyDescent="0.25">
      <c r="A62" s="9" t="s">
        <v>79</v>
      </c>
      <c r="B62" s="9" t="s">
        <v>80</v>
      </c>
      <c r="C62" s="9" t="s">
        <v>81</v>
      </c>
      <c r="D62" s="9" t="s">
        <v>179</v>
      </c>
      <c r="E62" s="9">
        <v>43</v>
      </c>
      <c r="F62" s="9">
        <v>21.971229999999998</v>
      </c>
      <c r="G62" s="9">
        <v>5.7320000000000002</v>
      </c>
      <c r="H62" s="9"/>
      <c r="I62" s="62">
        <f t="shared" si="2"/>
        <v>0.26088662309756899</v>
      </c>
      <c r="J62" s="10" t="s">
        <v>19</v>
      </c>
      <c r="K62" s="11" t="s">
        <v>19</v>
      </c>
      <c r="L62" s="12" t="s">
        <v>19</v>
      </c>
      <c r="M62" s="12" t="s">
        <v>19</v>
      </c>
      <c r="N62" s="12" t="s">
        <v>19</v>
      </c>
      <c r="O62" s="12" t="s">
        <v>19</v>
      </c>
      <c r="P62" s="12" t="s">
        <v>19</v>
      </c>
      <c r="Q62" s="10" t="s">
        <v>82</v>
      </c>
      <c r="R62" s="11" t="s">
        <v>19</v>
      </c>
      <c r="S62" s="12" t="s">
        <v>19</v>
      </c>
      <c r="T62" s="12" t="s">
        <v>19</v>
      </c>
      <c r="U62" s="12" t="s">
        <v>19</v>
      </c>
      <c r="V62" s="12" t="s">
        <v>19</v>
      </c>
      <c r="W62" s="27" t="s">
        <v>19</v>
      </c>
      <c r="X62" s="39" t="s">
        <v>19</v>
      </c>
      <c r="Y62" s="11" t="s">
        <v>19</v>
      </c>
      <c r="Z62" s="12" t="s">
        <v>19</v>
      </c>
      <c r="AA62" s="12" t="s">
        <v>19</v>
      </c>
      <c r="AB62" s="12" t="s">
        <v>19</v>
      </c>
      <c r="AC62" s="12" t="s">
        <v>19</v>
      </c>
      <c r="AD62" s="40" t="s">
        <v>19</v>
      </c>
      <c r="AE62" s="39" t="s">
        <v>19</v>
      </c>
      <c r="AF62" s="11" t="s">
        <v>19</v>
      </c>
      <c r="AG62" s="12" t="s">
        <v>19</v>
      </c>
      <c r="AH62" s="12" t="s">
        <v>19</v>
      </c>
      <c r="AI62" s="12" t="s">
        <v>19</v>
      </c>
      <c r="AJ62" s="12" t="s">
        <v>19</v>
      </c>
      <c r="AK62" s="54" t="s">
        <v>19</v>
      </c>
      <c r="AL62" s="51" t="s">
        <v>19</v>
      </c>
      <c r="AM62" s="11" t="s">
        <v>19</v>
      </c>
      <c r="AN62" s="12" t="s">
        <v>19</v>
      </c>
      <c r="AO62" s="67"/>
    </row>
    <row r="63" spans="1:41" s="13" customFormat="1" ht="30" hidden="1" customHeight="1" x14ac:dyDescent="0.25">
      <c r="A63" s="9" t="s">
        <v>79</v>
      </c>
      <c r="B63" s="9" t="s">
        <v>80</v>
      </c>
      <c r="C63" s="9" t="s">
        <v>83</v>
      </c>
      <c r="D63" s="9" t="s">
        <v>179</v>
      </c>
      <c r="E63" s="9">
        <v>43</v>
      </c>
      <c r="F63" s="9">
        <v>21.971229999999998</v>
      </c>
      <c r="G63" s="9">
        <v>5.7320000000000002</v>
      </c>
      <c r="H63" s="9"/>
      <c r="I63" s="62">
        <f t="shared" si="2"/>
        <v>0.26088662309756899</v>
      </c>
      <c r="J63" s="10" t="s">
        <v>19</v>
      </c>
      <c r="K63" s="11" t="s">
        <v>19</v>
      </c>
      <c r="L63" s="12" t="s">
        <v>19</v>
      </c>
      <c r="M63" s="12" t="s">
        <v>19</v>
      </c>
      <c r="N63" s="12" t="s">
        <v>19</v>
      </c>
      <c r="O63" s="12" t="s">
        <v>19</v>
      </c>
      <c r="P63" s="12" t="s">
        <v>19</v>
      </c>
      <c r="Q63" s="10" t="s">
        <v>84</v>
      </c>
      <c r="R63" s="11" t="s">
        <v>19</v>
      </c>
      <c r="S63" s="12" t="s">
        <v>19</v>
      </c>
      <c r="T63" s="12" t="s">
        <v>19</v>
      </c>
      <c r="U63" s="12" t="s">
        <v>19</v>
      </c>
      <c r="V63" s="12" t="s">
        <v>19</v>
      </c>
      <c r="W63" s="27" t="s">
        <v>19</v>
      </c>
      <c r="X63" s="39" t="s">
        <v>19</v>
      </c>
      <c r="Y63" s="11" t="s">
        <v>19</v>
      </c>
      <c r="Z63" s="12" t="s">
        <v>19</v>
      </c>
      <c r="AA63" s="12" t="s">
        <v>19</v>
      </c>
      <c r="AB63" s="12" t="s">
        <v>19</v>
      </c>
      <c r="AC63" s="12" t="s">
        <v>19</v>
      </c>
      <c r="AD63" s="40" t="s">
        <v>19</v>
      </c>
      <c r="AE63" s="39" t="s">
        <v>19</v>
      </c>
      <c r="AF63" s="11" t="s">
        <v>19</v>
      </c>
      <c r="AG63" s="12" t="s">
        <v>19</v>
      </c>
      <c r="AH63" s="12" t="s">
        <v>19</v>
      </c>
      <c r="AI63" s="12" t="s">
        <v>19</v>
      </c>
      <c r="AJ63" s="12" t="s">
        <v>19</v>
      </c>
      <c r="AK63" s="54" t="s">
        <v>19</v>
      </c>
      <c r="AL63" s="51" t="s">
        <v>19</v>
      </c>
      <c r="AM63" s="11" t="s">
        <v>19</v>
      </c>
      <c r="AN63" s="12" t="s">
        <v>19</v>
      </c>
      <c r="AO63" s="67"/>
    </row>
    <row r="64" spans="1:41" s="13" customFormat="1" ht="30" hidden="1" customHeight="1" x14ac:dyDescent="0.25">
      <c r="A64" s="58" t="s">
        <v>21</v>
      </c>
      <c r="B64" s="58" t="s">
        <v>124</v>
      </c>
      <c r="C64" s="58" t="s">
        <v>23</v>
      </c>
      <c r="D64" s="58"/>
      <c r="E64" s="58"/>
      <c r="F64" s="58"/>
      <c r="G64" s="58"/>
      <c r="H64" s="58"/>
      <c r="I64" s="62" t="e">
        <f t="shared" si="2"/>
        <v>#DIV/0!</v>
      </c>
      <c r="J64" s="10" t="s">
        <v>14</v>
      </c>
      <c r="K64" s="11" t="s">
        <v>14</v>
      </c>
      <c r="L64" s="12" t="s">
        <v>14</v>
      </c>
      <c r="M64" s="12" t="s">
        <v>14</v>
      </c>
      <c r="N64" s="12" t="s">
        <v>14</v>
      </c>
      <c r="O64" s="12" t="s">
        <v>14</v>
      </c>
      <c r="P64" s="12" t="s">
        <v>14</v>
      </c>
      <c r="Q64" s="10" t="s">
        <v>14</v>
      </c>
      <c r="R64" s="11" t="s">
        <v>14</v>
      </c>
      <c r="S64" s="12" t="s">
        <v>14</v>
      </c>
      <c r="T64" s="12" t="s">
        <v>14</v>
      </c>
      <c r="U64" s="12" t="s">
        <v>14</v>
      </c>
      <c r="V64" s="12" t="s">
        <v>14</v>
      </c>
      <c r="W64" s="27" t="s">
        <v>14</v>
      </c>
      <c r="X64" s="39" t="s">
        <v>14</v>
      </c>
      <c r="Y64" s="11" t="s">
        <v>14</v>
      </c>
      <c r="Z64" s="12" t="s">
        <v>14</v>
      </c>
      <c r="AA64" s="12" t="s">
        <v>14</v>
      </c>
      <c r="AB64" s="12" t="s">
        <v>14</v>
      </c>
      <c r="AC64" s="12" t="s">
        <v>14</v>
      </c>
      <c r="AD64" s="40" t="s">
        <v>14</v>
      </c>
      <c r="AE64" s="39" t="s">
        <v>14</v>
      </c>
      <c r="AF64" s="11" t="s">
        <v>14</v>
      </c>
      <c r="AG64" s="12" t="s">
        <v>14</v>
      </c>
      <c r="AH64" s="12" t="s">
        <v>14</v>
      </c>
      <c r="AI64" s="12" t="s">
        <v>14</v>
      </c>
      <c r="AJ64" s="12" t="s">
        <v>14</v>
      </c>
      <c r="AK64" s="54" t="s">
        <v>14</v>
      </c>
      <c r="AL64" s="51" t="s">
        <v>14</v>
      </c>
      <c r="AM64" s="11" t="s">
        <v>14</v>
      </c>
      <c r="AN64" s="12" t="s">
        <v>14</v>
      </c>
      <c r="AO64" s="67"/>
    </row>
    <row r="65" spans="1:41" s="13" customFormat="1" ht="30" hidden="1" customHeight="1" x14ac:dyDescent="0.25">
      <c r="A65" s="58" t="s">
        <v>21</v>
      </c>
      <c r="B65" s="58" t="s">
        <v>124</v>
      </c>
      <c r="C65" s="58" t="s">
        <v>52</v>
      </c>
      <c r="D65" s="58"/>
      <c r="E65" s="58"/>
      <c r="F65" s="58"/>
      <c r="G65" s="58"/>
      <c r="H65" s="58"/>
      <c r="I65" s="62" t="e">
        <f t="shared" si="2"/>
        <v>#DIV/0!</v>
      </c>
      <c r="J65" s="10" t="s">
        <v>14</v>
      </c>
      <c r="K65" s="11" t="s">
        <v>14</v>
      </c>
      <c r="L65" s="12" t="s">
        <v>14</v>
      </c>
      <c r="M65" s="12" t="s">
        <v>14</v>
      </c>
      <c r="N65" s="12" t="s">
        <v>14</v>
      </c>
      <c r="O65" s="12" t="s">
        <v>14</v>
      </c>
      <c r="P65" s="12" t="s">
        <v>14</v>
      </c>
      <c r="Q65" s="10" t="s">
        <v>14</v>
      </c>
      <c r="R65" s="11" t="s">
        <v>14</v>
      </c>
      <c r="S65" s="12" t="s">
        <v>14</v>
      </c>
      <c r="T65" s="12" t="s">
        <v>14</v>
      </c>
      <c r="U65" s="12" t="s">
        <v>14</v>
      </c>
      <c r="V65" s="12" t="s">
        <v>14</v>
      </c>
      <c r="W65" s="27" t="s">
        <v>14</v>
      </c>
      <c r="X65" s="39" t="s">
        <v>14</v>
      </c>
      <c r="Y65" s="11" t="s">
        <v>14</v>
      </c>
      <c r="Z65" s="12" t="s">
        <v>14</v>
      </c>
      <c r="AA65" s="12" t="s">
        <v>14</v>
      </c>
      <c r="AB65" s="12" t="s">
        <v>14</v>
      </c>
      <c r="AC65" s="12" t="s">
        <v>14</v>
      </c>
      <c r="AD65" s="40" t="s">
        <v>14</v>
      </c>
      <c r="AE65" s="39" t="s">
        <v>14</v>
      </c>
      <c r="AF65" s="11" t="s">
        <v>14</v>
      </c>
      <c r="AG65" s="12" t="s">
        <v>14</v>
      </c>
      <c r="AH65" s="12" t="s">
        <v>14</v>
      </c>
      <c r="AI65" s="12" t="s">
        <v>14</v>
      </c>
      <c r="AJ65" s="12" t="s">
        <v>14</v>
      </c>
      <c r="AK65" s="54" t="s">
        <v>14</v>
      </c>
      <c r="AL65" s="51" t="s">
        <v>14</v>
      </c>
      <c r="AM65" s="11" t="s">
        <v>14</v>
      </c>
      <c r="AN65" s="12" t="s">
        <v>14</v>
      </c>
      <c r="AO65" s="67"/>
    </row>
    <row r="66" spans="1:41" s="13" customFormat="1" ht="30" hidden="1" customHeight="1" x14ac:dyDescent="0.25">
      <c r="A66" s="58" t="s">
        <v>21</v>
      </c>
      <c r="B66" s="58" t="s">
        <v>124</v>
      </c>
      <c r="C66" s="58" t="s">
        <v>49</v>
      </c>
      <c r="D66" s="58"/>
      <c r="E66" s="58"/>
      <c r="F66" s="58"/>
      <c r="G66" s="58"/>
      <c r="H66" s="58"/>
      <c r="I66" s="62" t="e">
        <f t="shared" si="2"/>
        <v>#DIV/0!</v>
      </c>
      <c r="J66" s="10" t="s">
        <v>19</v>
      </c>
      <c r="K66" s="11" t="s">
        <v>19</v>
      </c>
      <c r="L66" s="12" t="s">
        <v>19</v>
      </c>
      <c r="M66" s="12" t="s">
        <v>19</v>
      </c>
      <c r="N66" s="12" t="s">
        <v>19</v>
      </c>
      <c r="O66" s="12" t="s">
        <v>19</v>
      </c>
      <c r="P66" s="12" t="s">
        <v>19</v>
      </c>
      <c r="Q66" s="10" t="s">
        <v>19</v>
      </c>
      <c r="R66" s="11" t="s">
        <v>19</v>
      </c>
      <c r="S66" s="12" t="s">
        <v>19</v>
      </c>
      <c r="T66" s="12" t="s">
        <v>19</v>
      </c>
      <c r="U66" s="12" t="s">
        <v>19</v>
      </c>
      <c r="V66" s="12" t="s">
        <v>19</v>
      </c>
      <c r="W66" s="27" t="s">
        <v>19</v>
      </c>
      <c r="X66" s="39" t="s">
        <v>19</v>
      </c>
      <c r="Y66" s="11" t="s">
        <v>19</v>
      </c>
      <c r="Z66" s="12" t="s">
        <v>19</v>
      </c>
      <c r="AA66" s="12" t="s">
        <v>19</v>
      </c>
      <c r="AB66" s="12" t="s">
        <v>19</v>
      </c>
      <c r="AC66" s="12" t="s">
        <v>14</v>
      </c>
      <c r="AD66" s="40" t="s">
        <v>14</v>
      </c>
      <c r="AE66" s="39" t="s">
        <v>14</v>
      </c>
      <c r="AF66" s="11" t="s">
        <v>14</v>
      </c>
      <c r="AG66" s="12" t="s">
        <v>14</v>
      </c>
      <c r="AH66" s="12" t="s">
        <v>14</v>
      </c>
      <c r="AI66" s="12" t="s">
        <v>19</v>
      </c>
      <c r="AJ66" s="12" t="s">
        <v>19</v>
      </c>
      <c r="AK66" s="54" t="s">
        <v>19</v>
      </c>
      <c r="AL66" s="51" t="s">
        <v>19</v>
      </c>
      <c r="AM66" s="11" t="s">
        <v>19</v>
      </c>
      <c r="AN66" s="12" t="s">
        <v>19</v>
      </c>
      <c r="AO66" s="67"/>
    </row>
    <row r="67" spans="1:41" s="13" customFormat="1" ht="30" hidden="1" customHeight="1" x14ac:dyDescent="0.25">
      <c r="A67" s="9" t="s">
        <v>79</v>
      </c>
      <c r="B67" s="9" t="s">
        <v>80</v>
      </c>
      <c r="C67" s="9" t="s">
        <v>85</v>
      </c>
      <c r="D67" s="9" t="s">
        <v>179</v>
      </c>
      <c r="E67" s="9">
        <v>43</v>
      </c>
      <c r="F67" s="9">
        <v>21.971229999999998</v>
      </c>
      <c r="G67" s="9">
        <v>5.7320000000000002</v>
      </c>
      <c r="H67" s="9"/>
      <c r="I67" s="62">
        <f t="shared" si="2"/>
        <v>0.26088662309756899</v>
      </c>
      <c r="J67" s="10" t="s">
        <v>19</v>
      </c>
      <c r="K67" s="11" t="s">
        <v>19</v>
      </c>
      <c r="L67" s="12" t="s">
        <v>19</v>
      </c>
      <c r="M67" s="12" t="s">
        <v>19</v>
      </c>
      <c r="N67" s="12" t="s">
        <v>19</v>
      </c>
      <c r="O67" s="12" t="s">
        <v>86</v>
      </c>
      <c r="P67" s="12" t="s">
        <v>19</v>
      </c>
      <c r="Q67" s="10" t="s">
        <v>19</v>
      </c>
      <c r="R67" s="11" t="s">
        <v>19</v>
      </c>
      <c r="S67" s="12" t="s">
        <v>86</v>
      </c>
      <c r="T67" s="12" t="s">
        <v>19</v>
      </c>
      <c r="U67" s="12" t="s">
        <v>19</v>
      </c>
      <c r="V67" s="12" t="s">
        <v>19</v>
      </c>
      <c r="W67" s="27" t="s">
        <v>19</v>
      </c>
      <c r="X67" s="39" t="s">
        <v>19</v>
      </c>
      <c r="Y67" s="11" t="s">
        <v>19</v>
      </c>
      <c r="Z67" s="12" t="s">
        <v>19</v>
      </c>
      <c r="AA67" s="12" t="s">
        <v>19</v>
      </c>
      <c r="AB67" s="12" t="s">
        <v>19</v>
      </c>
      <c r="AC67" s="12" t="s">
        <v>19</v>
      </c>
      <c r="AD67" s="40" t="s">
        <v>19</v>
      </c>
      <c r="AE67" s="39" t="s">
        <v>19</v>
      </c>
      <c r="AF67" s="11" t="s">
        <v>19</v>
      </c>
      <c r="AG67" s="12" t="s">
        <v>19</v>
      </c>
      <c r="AH67" s="12" t="s">
        <v>19</v>
      </c>
      <c r="AI67" s="12" t="s">
        <v>19</v>
      </c>
      <c r="AJ67" s="12" t="s">
        <v>19</v>
      </c>
      <c r="AK67" s="54" t="s">
        <v>19</v>
      </c>
      <c r="AL67" s="51" t="s">
        <v>19</v>
      </c>
      <c r="AM67" s="11" t="s">
        <v>19</v>
      </c>
      <c r="AN67" s="12" t="s">
        <v>19</v>
      </c>
      <c r="AO67" s="67"/>
    </row>
    <row r="68" spans="1:41" s="13" customFormat="1" ht="30" hidden="1" customHeight="1" x14ac:dyDescent="0.25">
      <c r="A68" s="9" t="s">
        <v>79</v>
      </c>
      <c r="B68" s="9" t="s">
        <v>80</v>
      </c>
      <c r="C68" s="9" t="s">
        <v>87</v>
      </c>
      <c r="D68" s="9" t="s">
        <v>179</v>
      </c>
      <c r="E68" s="9">
        <v>43</v>
      </c>
      <c r="F68" s="9">
        <v>21.971229999999998</v>
      </c>
      <c r="G68" s="9">
        <v>5.7320000000000002</v>
      </c>
      <c r="H68" s="9"/>
      <c r="I68" s="62">
        <f t="shared" si="2"/>
        <v>0.26088662309756899</v>
      </c>
      <c r="J68" s="10" t="s">
        <v>19</v>
      </c>
      <c r="K68" s="11" t="s">
        <v>19</v>
      </c>
      <c r="L68" s="12" t="s">
        <v>19</v>
      </c>
      <c r="M68" s="12" t="s">
        <v>19</v>
      </c>
      <c r="N68" s="12" t="s">
        <v>19</v>
      </c>
      <c r="O68" s="12" t="s">
        <v>19</v>
      </c>
      <c r="P68" s="12" t="s">
        <v>19</v>
      </c>
      <c r="Q68" s="10" t="s">
        <v>19</v>
      </c>
      <c r="R68" s="11" t="s">
        <v>82</v>
      </c>
      <c r="S68" s="12" t="s">
        <v>19</v>
      </c>
      <c r="T68" s="12" t="s">
        <v>19</v>
      </c>
      <c r="U68" s="12" t="s">
        <v>19</v>
      </c>
      <c r="V68" s="12" t="s">
        <v>19</v>
      </c>
      <c r="W68" s="27" t="s">
        <v>19</v>
      </c>
      <c r="X68" s="39" t="s">
        <v>19</v>
      </c>
      <c r="Y68" s="11" t="s">
        <v>19</v>
      </c>
      <c r="Z68" s="12" t="s">
        <v>19</v>
      </c>
      <c r="AA68" s="12" t="s">
        <v>19</v>
      </c>
      <c r="AB68" s="12" t="s">
        <v>19</v>
      </c>
      <c r="AC68" s="12" t="s">
        <v>19</v>
      </c>
      <c r="AD68" s="40" t="s">
        <v>19</v>
      </c>
      <c r="AE68" s="39" t="s">
        <v>19</v>
      </c>
      <c r="AF68" s="11" t="s">
        <v>19</v>
      </c>
      <c r="AG68" s="12" t="s">
        <v>19</v>
      </c>
      <c r="AH68" s="12" t="s">
        <v>19</v>
      </c>
      <c r="AI68" s="12" t="s">
        <v>19</v>
      </c>
      <c r="AJ68" s="12" t="s">
        <v>19</v>
      </c>
      <c r="AK68" s="54" t="s">
        <v>19</v>
      </c>
      <c r="AL68" s="51" t="s">
        <v>19</v>
      </c>
      <c r="AM68" s="11" t="s">
        <v>19</v>
      </c>
      <c r="AN68" s="12" t="s">
        <v>19</v>
      </c>
      <c r="AO68" s="67"/>
    </row>
    <row r="69" spans="1:41" s="13" customFormat="1" ht="30" hidden="1" customHeight="1" x14ac:dyDescent="0.25">
      <c r="A69" s="9" t="s">
        <v>56</v>
      </c>
      <c r="B69" s="9" t="s">
        <v>64</v>
      </c>
      <c r="C69" s="9" t="s">
        <v>65</v>
      </c>
      <c r="D69" s="9" t="s">
        <v>179</v>
      </c>
      <c r="E69" s="9">
        <v>51</v>
      </c>
      <c r="F69" s="9">
        <v>24.4617</v>
      </c>
      <c r="G69" s="9">
        <v>10.57</v>
      </c>
      <c r="H69" s="9"/>
      <c r="I69" s="62">
        <f t="shared" si="2"/>
        <v>0.43210406472158519</v>
      </c>
      <c r="J69" s="10" t="s">
        <v>19</v>
      </c>
      <c r="K69" s="11" t="s">
        <v>19</v>
      </c>
      <c r="L69" s="12" t="s">
        <v>19</v>
      </c>
      <c r="M69" s="12" t="s">
        <v>19</v>
      </c>
      <c r="N69" s="12" t="s">
        <v>19</v>
      </c>
      <c r="O69" s="12" t="s">
        <v>19</v>
      </c>
      <c r="P69" s="12" t="s">
        <v>19</v>
      </c>
      <c r="Q69" s="10" t="s">
        <v>19</v>
      </c>
      <c r="R69" s="11" t="s">
        <v>19</v>
      </c>
      <c r="S69" s="12" t="s">
        <v>19</v>
      </c>
      <c r="T69" s="12" t="s">
        <v>19</v>
      </c>
      <c r="U69" s="12" t="s">
        <v>19</v>
      </c>
      <c r="V69" s="12" t="s">
        <v>19</v>
      </c>
      <c r="W69" s="27" t="s">
        <v>19</v>
      </c>
      <c r="X69" s="39" t="s">
        <v>19</v>
      </c>
      <c r="Y69" s="11" t="s">
        <v>19</v>
      </c>
      <c r="Z69" s="12" t="s">
        <v>14</v>
      </c>
      <c r="AA69" s="12" t="s">
        <v>14</v>
      </c>
      <c r="AB69" s="12" t="s">
        <v>19</v>
      </c>
      <c r="AC69" s="12" t="s">
        <v>19</v>
      </c>
      <c r="AD69" s="40" t="s">
        <v>19</v>
      </c>
      <c r="AE69" s="39" t="s">
        <v>19</v>
      </c>
      <c r="AF69" s="11" t="s">
        <v>19</v>
      </c>
      <c r="AG69" s="12" t="s">
        <v>19</v>
      </c>
      <c r="AH69" s="12" t="s">
        <v>19</v>
      </c>
      <c r="AI69" s="12" t="s">
        <v>19</v>
      </c>
      <c r="AJ69" s="12" t="s">
        <v>19</v>
      </c>
      <c r="AK69" s="54" t="s">
        <v>19</v>
      </c>
      <c r="AL69" s="51" t="s">
        <v>19</v>
      </c>
      <c r="AM69" s="11" t="s">
        <v>19</v>
      </c>
      <c r="AN69" s="12" t="s">
        <v>19</v>
      </c>
      <c r="AO69" s="67"/>
    </row>
    <row r="70" spans="1:41" s="13" customFormat="1" ht="30" hidden="1" customHeight="1" x14ac:dyDescent="0.25">
      <c r="A70" s="9" t="s">
        <v>56</v>
      </c>
      <c r="B70" s="9" t="s">
        <v>59</v>
      </c>
      <c r="C70" s="9" t="s">
        <v>52</v>
      </c>
      <c r="D70" s="9" t="s">
        <v>178</v>
      </c>
      <c r="E70" s="9">
        <v>30</v>
      </c>
      <c r="F70" s="9">
        <v>0.58027799999999996</v>
      </c>
      <c r="G70" s="9">
        <v>0.18634100000000001</v>
      </c>
      <c r="H70" s="66">
        <f>G70/SUM(F70:F76)</f>
        <v>3.6538329333171814E-3</v>
      </c>
      <c r="I70" s="65">
        <f t="shared" ref="I70:I106" si="3">G70/F70</f>
        <v>0.32112366831070627</v>
      </c>
      <c r="J70" s="10" t="s">
        <v>19</v>
      </c>
      <c r="K70" s="11" t="s">
        <v>19</v>
      </c>
      <c r="L70" s="12" t="s">
        <v>19</v>
      </c>
      <c r="M70" s="12" t="s">
        <v>19</v>
      </c>
      <c r="N70" s="12" t="s">
        <v>19</v>
      </c>
      <c r="O70" s="12" t="s">
        <v>19</v>
      </c>
      <c r="P70" s="12" t="s">
        <v>19</v>
      </c>
      <c r="Q70" s="10" t="s">
        <v>19</v>
      </c>
      <c r="R70" s="11" t="s">
        <v>19</v>
      </c>
      <c r="S70" s="12" t="s">
        <v>19</v>
      </c>
      <c r="T70" s="12" t="s">
        <v>19</v>
      </c>
      <c r="U70" s="12" t="s">
        <v>19</v>
      </c>
      <c r="V70" s="12" t="s">
        <v>19</v>
      </c>
      <c r="W70" s="27" t="s">
        <v>19</v>
      </c>
      <c r="X70" s="39" t="s">
        <v>19</v>
      </c>
      <c r="Y70" s="11" t="s">
        <v>19</v>
      </c>
      <c r="Z70" s="12" t="s">
        <v>19</v>
      </c>
      <c r="AA70" s="12" t="s">
        <v>19</v>
      </c>
      <c r="AB70" s="12" t="s">
        <v>19</v>
      </c>
      <c r="AC70" s="12" t="s">
        <v>19</v>
      </c>
      <c r="AD70" s="40" t="s">
        <v>19</v>
      </c>
      <c r="AE70" s="39" t="s">
        <v>19</v>
      </c>
      <c r="AF70" s="11" t="s">
        <v>19</v>
      </c>
      <c r="AG70" s="12" t="s">
        <v>19</v>
      </c>
      <c r="AH70" s="12" t="s">
        <v>58</v>
      </c>
      <c r="AI70" s="12" t="s">
        <v>19</v>
      </c>
      <c r="AJ70" s="12" t="s">
        <v>19</v>
      </c>
      <c r="AK70" s="54" t="s">
        <v>19</v>
      </c>
      <c r="AL70" s="51" t="s">
        <v>19</v>
      </c>
      <c r="AM70" s="11" t="s">
        <v>19</v>
      </c>
      <c r="AN70" s="12" t="s">
        <v>19</v>
      </c>
      <c r="AO70" s="67"/>
    </row>
    <row r="71" spans="1:41" s="13" customFormat="1" ht="30" hidden="1" customHeight="1" x14ac:dyDescent="0.25">
      <c r="A71" s="9" t="s">
        <v>56</v>
      </c>
      <c r="B71" s="9" t="s">
        <v>59</v>
      </c>
      <c r="C71" s="9" t="s">
        <v>49</v>
      </c>
      <c r="D71" s="9" t="s">
        <v>178</v>
      </c>
      <c r="E71" s="9">
        <v>30</v>
      </c>
      <c r="F71" s="9">
        <v>0.58027799999999996</v>
      </c>
      <c r="G71" s="9">
        <v>0.18430099999999999</v>
      </c>
      <c r="H71" s="66">
        <f>G71/SUM(F71:F77)</f>
        <v>2.4612782797737336E-3</v>
      </c>
      <c r="I71" s="65">
        <f t="shared" si="3"/>
        <v>0.31760811197391597</v>
      </c>
      <c r="J71" s="10" t="s">
        <v>19</v>
      </c>
      <c r="K71" s="11" t="s">
        <v>19</v>
      </c>
      <c r="L71" s="12" t="s">
        <v>19</v>
      </c>
      <c r="M71" s="12" t="s">
        <v>19</v>
      </c>
      <c r="N71" s="12" t="s">
        <v>19</v>
      </c>
      <c r="O71" s="12" t="s">
        <v>19</v>
      </c>
      <c r="P71" s="12" t="s">
        <v>19</v>
      </c>
      <c r="Q71" s="10" t="s">
        <v>19</v>
      </c>
      <c r="R71" s="11" t="s">
        <v>19</v>
      </c>
      <c r="S71" s="12" t="s">
        <v>19</v>
      </c>
      <c r="T71" s="12" t="s">
        <v>19</v>
      </c>
      <c r="U71" s="12" t="s">
        <v>19</v>
      </c>
      <c r="V71" s="12" t="s">
        <v>19</v>
      </c>
      <c r="W71" s="27" t="s">
        <v>19</v>
      </c>
      <c r="X71" s="39" t="s">
        <v>19</v>
      </c>
      <c r="Y71" s="11" t="s">
        <v>19</v>
      </c>
      <c r="Z71" s="12" t="s">
        <v>19</v>
      </c>
      <c r="AA71" s="12" t="s">
        <v>19</v>
      </c>
      <c r="AB71" s="12" t="s">
        <v>19</v>
      </c>
      <c r="AC71" s="12" t="s">
        <v>19</v>
      </c>
      <c r="AD71" s="40" t="s">
        <v>19</v>
      </c>
      <c r="AE71" s="39" t="s">
        <v>19</v>
      </c>
      <c r="AF71" s="11" t="s">
        <v>19</v>
      </c>
      <c r="AG71" s="12" t="s">
        <v>58</v>
      </c>
      <c r="AH71" s="12" t="s">
        <v>19</v>
      </c>
      <c r="AI71" s="12" t="s">
        <v>19</v>
      </c>
      <c r="AJ71" s="12" t="s">
        <v>19</v>
      </c>
      <c r="AK71" s="54" t="s">
        <v>19</v>
      </c>
      <c r="AL71" s="51" t="s">
        <v>19</v>
      </c>
      <c r="AM71" s="11" t="s">
        <v>19</v>
      </c>
      <c r="AN71" s="12" t="s">
        <v>19</v>
      </c>
      <c r="AO71" s="67"/>
    </row>
    <row r="72" spans="1:41" s="13" customFormat="1" ht="30" hidden="1" customHeight="1" x14ac:dyDescent="0.25">
      <c r="A72" s="9" t="s">
        <v>56</v>
      </c>
      <c r="B72" s="9" t="s">
        <v>59</v>
      </c>
      <c r="C72" s="9" t="s">
        <v>60</v>
      </c>
      <c r="D72" s="9" t="s">
        <v>178</v>
      </c>
      <c r="E72" s="9">
        <v>30</v>
      </c>
      <c r="F72" s="9">
        <v>0.58027799999999996</v>
      </c>
      <c r="G72" s="9">
        <v>0.20963599999999999</v>
      </c>
      <c r="H72" s="66">
        <f>G72/SUM(F72:F78)</f>
        <v>2.1226464718307873E-3</v>
      </c>
      <c r="I72" s="65">
        <f t="shared" si="3"/>
        <v>0.36126821971537781</v>
      </c>
      <c r="J72" s="10" t="s">
        <v>19</v>
      </c>
      <c r="K72" s="11" t="s">
        <v>19</v>
      </c>
      <c r="L72" s="12" t="s">
        <v>19</v>
      </c>
      <c r="M72" s="12" t="s">
        <v>19</v>
      </c>
      <c r="N72" s="12" t="s">
        <v>19</v>
      </c>
      <c r="O72" s="12" t="s">
        <v>19</v>
      </c>
      <c r="P72" s="12" t="s">
        <v>19</v>
      </c>
      <c r="Q72" s="10" t="s">
        <v>19</v>
      </c>
      <c r="R72" s="11" t="s">
        <v>19</v>
      </c>
      <c r="S72" s="12" t="s">
        <v>19</v>
      </c>
      <c r="T72" s="12" t="s">
        <v>19</v>
      </c>
      <c r="U72" s="12" t="s">
        <v>19</v>
      </c>
      <c r="V72" s="12" t="s">
        <v>19</v>
      </c>
      <c r="W72" s="27" t="s">
        <v>19</v>
      </c>
      <c r="X72" s="39" t="s">
        <v>19</v>
      </c>
      <c r="Y72" s="11" t="s">
        <v>19</v>
      </c>
      <c r="Z72" s="12" t="s">
        <v>19</v>
      </c>
      <c r="AA72" s="12" t="s">
        <v>19</v>
      </c>
      <c r="AB72" s="12" t="s">
        <v>19</v>
      </c>
      <c r="AC72" s="12" t="s">
        <v>19</v>
      </c>
      <c r="AD72" s="40" t="s">
        <v>19</v>
      </c>
      <c r="AE72" s="39" t="s">
        <v>19</v>
      </c>
      <c r="AF72" s="11" t="s">
        <v>19</v>
      </c>
      <c r="AG72" s="12" t="s">
        <v>58</v>
      </c>
      <c r="AH72" s="12" t="s">
        <v>19</v>
      </c>
      <c r="AI72" s="12" t="s">
        <v>19</v>
      </c>
      <c r="AJ72" s="12" t="s">
        <v>19</v>
      </c>
      <c r="AK72" s="54" t="s">
        <v>19</v>
      </c>
      <c r="AL72" s="51" t="s">
        <v>19</v>
      </c>
      <c r="AM72" s="11" t="s">
        <v>19</v>
      </c>
      <c r="AN72" s="12" t="s">
        <v>19</v>
      </c>
      <c r="AO72" s="67"/>
    </row>
    <row r="73" spans="1:41" s="13" customFormat="1" ht="30" hidden="1" customHeight="1" x14ac:dyDescent="0.25">
      <c r="A73" s="9" t="s">
        <v>68</v>
      </c>
      <c r="B73" s="9" t="s">
        <v>69</v>
      </c>
      <c r="C73" s="9" t="s">
        <v>49</v>
      </c>
      <c r="D73" s="9" t="s">
        <v>176</v>
      </c>
      <c r="E73" s="9">
        <v>26</v>
      </c>
      <c r="F73" s="9">
        <v>19.966999999999999</v>
      </c>
      <c r="G73" s="9">
        <v>9.9909999999999997</v>
      </c>
      <c r="H73" s="9"/>
      <c r="I73" s="62">
        <f t="shared" si="3"/>
        <v>0.50037561977262479</v>
      </c>
      <c r="J73" s="10" t="s">
        <v>19</v>
      </c>
      <c r="K73" s="11" t="s">
        <v>19</v>
      </c>
      <c r="L73" s="12" t="s">
        <v>19</v>
      </c>
      <c r="M73" s="12" t="s">
        <v>19</v>
      </c>
      <c r="N73" s="12" t="s">
        <v>19</v>
      </c>
      <c r="O73" s="12" t="s">
        <v>19</v>
      </c>
      <c r="P73" s="12" t="s">
        <v>19</v>
      </c>
      <c r="Q73" s="10" t="s">
        <v>19</v>
      </c>
      <c r="R73" s="11" t="s">
        <v>19</v>
      </c>
      <c r="S73" s="12" t="s">
        <v>19</v>
      </c>
      <c r="T73" s="12" t="s">
        <v>19</v>
      </c>
      <c r="U73" s="12" t="s">
        <v>19</v>
      </c>
      <c r="V73" s="12" t="s">
        <v>19</v>
      </c>
      <c r="W73" s="27" t="s">
        <v>19</v>
      </c>
      <c r="X73" s="39" t="s">
        <v>19</v>
      </c>
      <c r="Y73" s="11" t="s">
        <v>19</v>
      </c>
      <c r="Z73" s="12" t="s">
        <v>19</v>
      </c>
      <c r="AA73" s="12" t="s">
        <v>19</v>
      </c>
      <c r="AB73" s="12" t="s">
        <v>19</v>
      </c>
      <c r="AC73" s="12" t="s">
        <v>19</v>
      </c>
      <c r="AD73" s="40" t="s">
        <v>19</v>
      </c>
      <c r="AE73" s="39" t="s">
        <v>71</v>
      </c>
      <c r="AF73" s="11" t="s">
        <v>72</v>
      </c>
      <c r="AG73" s="12" t="s">
        <v>19</v>
      </c>
      <c r="AH73" s="12" t="s">
        <v>19</v>
      </c>
      <c r="AI73" s="12" t="s">
        <v>19</v>
      </c>
      <c r="AJ73" s="12" t="s">
        <v>19</v>
      </c>
      <c r="AK73" s="54" t="s">
        <v>19</v>
      </c>
      <c r="AL73" s="51" t="s">
        <v>19</v>
      </c>
      <c r="AM73" s="11" t="s">
        <v>19</v>
      </c>
      <c r="AN73" s="12" t="s">
        <v>19</v>
      </c>
      <c r="AO73" s="67"/>
    </row>
    <row r="74" spans="1:41" s="13" customFormat="1" ht="30" hidden="1" customHeight="1" x14ac:dyDescent="0.25">
      <c r="A74" s="9" t="s">
        <v>68</v>
      </c>
      <c r="B74" s="9" t="s">
        <v>73</v>
      </c>
      <c r="C74" s="9" t="s">
        <v>23</v>
      </c>
      <c r="D74" s="9" t="s">
        <v>176</v>
      </c>
      <c r="E74" s="9">
        <v>27</v>
      </c>
      <c r="F74" s="9">
        <v>19.966000000000001</v>
      </c>
      <c r="G74" s="9">
        <v>19.966000000000001</v>
      </c>
      <c r="H74" s="9"/>
      <c r="I74" s="62">
        <f t="shared" si="3"/>
        <v>1</v>
      </c>
      <c r="J74" s="10" t="s">
        <v>19</v>
      </c>
      <c r="K74" s="11" t="s">
        <v>19</v>
      </c>
      <c r="L74" s="12" t="s">
        <v>19</v>
      </c>
      <c r="M74" s="12" t="s">
        <v>19</v>
      </c>
      <c r="N74" s="12" t="s">
        <v>19</v>
      </c>
      <c r="O74" s="12" t="s">
        <v>19</v>
      </c>
      <c r="P74" s="12" t="s">
        <v>19</v>
      </c>
      <c r="Q74" s="10" t="s">
        <v>19</v>
      </c>
      <c r="R74" s="11" t="s">
        <v>19</v>
      </c>
      <c r="S74" s="12" t="s">
        <v>19</v>
      </c>
      <c r="T74" s="12" t="s">
        <v>19</v>
      </c>
      <c r="U74" s="12" t="s">
        <v>19</v>
      </c>
      <c r="V74" s="12" t="s">
        <v>19</v>
      </c>
      <c r="W74" s="27" t="s">
        <v>19</v>
      </c>
      <c r="X74" s="39" t="s">
        <v>19</v>
      </c>
      <c r="Y74" s="11" t="s">
        <v>74</v>
      </c>
      <c r="Z74" s="12" t="s">
        <v>19</v>
      </c>
      <c r="AA74" s="12" t="s">
        <v>19</v>
      </c>
      <c r="AB74" s="12" t="s">
        <v>19</v>
      </c>
      <c r="AC74" s="12" t="s">
        <v>19</v>
      </c>
      <c r="AD74" s="40" t="s">
        <v>19</v>
      </c>
      <c r="AE74" s="39" t="s">
        <v>19</v>
      </c>
      <c r="AF74" s="11" t="s">
        <v>19</v>
      </c>
      <c r="AG74" s="12" t="s">
        <v>74</v>
      </c>
      <c r="AH74" s="12" t="s">
        <v>19</v>
      </c>
      <c r="AI74" s="12" t="s">
        <v>19</v>
      </c>
      <c r="AJ74" s="12" t="s">
        <v>19</v>
      </c>
      <c r="AK74" s="54" t="s">
        <v>19</v>
      </c>
      <c r="AL74" s="51" t="s">
        <v>19</v>
      </c>
      <c r="AM74" s="11" t="s">
        <v>19</v>
      </c>
      <c r="AN74" s="12" t="s">
        <v>19</v>
      </c>
      <c r="AO74" s="67"/>
    </row>
    <row r="75" spans="1:41" s="13" customFormat="1" ht="30" hidden="1" customHeight="1" x14ac:dyDescent="0.25">
      <c r="A75" s="9" t="s">
        <v>56</v>
      </c>
      <c r="B75" s="9" t="s">
        <v>61</v>
      </c>
      <c r="C75" s="9" t="s">
        <v>52</v>
      </c>
      <c r="D75" s="9" t="s">
        <v>178</v>
      </c>
      <c r="E75" s="9">
        <v>30</v>
      </c>
      <c r="F75" s="9">
        <v>4.6624699999999999</v>
      </c>
      <c r="G75" s="9">
        <v>2.3348800000000001</v>
      </c>
      <c r="H75" s="66">
        <f>G75/SUM(F75:F81)</f>
        <v>5.5949450344479424E-3</v>
      </c>
      <c r="I75" s="65">
        <f t="shared" si="3"/>
        <v>0.50078177446718164</v>
      </c>
      <c r="J75" s="10" t="s">
        <v>19</v>
      </c>
      <c r="K75" s="11" t="s">
        <v>19</v>
      </c>
      <c r="L75" s="12" t="s">
        <v>19</v>
      </c>
      <c r="M75" s="12" t="s">
        <v>19</v>
      </c>
      <c r="N75" s="12" t="s">
        <v>19</v>
      </c>
      <c r="O75" s="12" t="s">
        <v>19</v>
      </c>
      <c r="P75" s="12" t="s">
        <v>19</v>
      </c>
      <c r="Q75" s="10" t="s">
        <v>19</v>
      </c>
      <c r="R75" s="11" t="s">
        <v>19</v>
      </c>
      <c r="S75" s="12" t="s">
        <v>19</v>
      </c>
      <c r="T75" s="12" t="s">
        <v>19</v>
      </c>
      <c r="U75" s="12" t="s">
        <v>19</v>
      </c>
      <c r="V75" s="12" t="s">
        <v>19</v>
      </c>
      <c r="W75" s="27" t="s">
        <v>19</v>
      </c>
      <c r="X75" s="39" t="s">
        <v>19</v>
      </c>
      <c r="Y75" s="11" t="s">
        <v>19</v>
      </c>
      <c r="Z75" s="12" t="s">
        <v>19</v>
      </c>
      <c r="AA75" s="12" t="s">
        <v>19</v>
      </c>
      <c r="AB75" s="12" t="s">
        <v>19</v>
      </c>
      <c r="AC75" s="12" t="s">
        <v>19</v>
      </c>
      <c r="AD75" s="40" t="s">
        <v>58</v>
      </c>
      <c r="AE75" s="39" t="s">
        <v>19</v>
      </c>
      <c r="AF75" s="11" t="s">
        <v>19</v>
      </c>
      <c r="AG75" s="12" t="s">
        <v>19</v>
      </c>
      <c r="AH75" s="12" t="s">
        <v>19</v>
      </c>
      <c r="AI75" s="12" t="s">
        <v>19</v>
      </c>
      <c r="AJ75" s="12" t="s">
        <v>19</v>
      </c>
      <c r="AK75" s="54" t="s">
        <v>19</v>
      </c>
      <c r="AL75" s="51" t="s">
        <v>19</v>
      </c>
      <c r="AM75" s="11" t="s">
        <v>19</v>
      </c>
      <c r="AN75" s="12" t="s">
        <v>19</v>
      </c>
      <c r="AO75" s="67"/>
    </row>
    <row r="76" spans="1:41" s="13" customFormat="1" ht="30" hidden="1" customHeight="1" x14ac:dyDescent="0.25">
      <c r="A76" s="9" t="s">
        <v>56</v>
      </c>
      <c r="B76" s="9" t="s">
        <v>61</v>
      </c>
      <c r="C76" s="9" t="s">
        <v>49</v>
      </c>
      <c r="D76" s="9" t="s">
        <v>178</v>
      </c>
      <c r="E76" s="9">
        <v>30</v>
      </c>
      <c r="F76" s="9">
        <v>4.6624699999999999</v>
      </c>
      <c r="G76" s="9">
        <v>2.3275800000000002</v>
      </c>
      <c r="H76" s="66">
        <f>G76/SUM(F76:F82)</f>
        <v>5.5544592852321212E-3</v>
      </c>
      <c r="I76" s="65">
        <f t="shared" si="3"/>
        <v>0.49921608074690033</v>
      </c>
      <c r="J76" s="10" t="s">
        <v>19</v>
      </c>
      <c r="K76" s="11" t="s">
        <v>19</v>
      </c>
      <c r="L76" s="12" t="s">
        <v>19</v>
      </c>
      <c r="M76" s="12" t="s">
        <v>19</v>
      </c>
      <c r="N76" s="12" t="s">
        <v>19</v>
      </c>
      <c r="O76" s="12" t="s">
        <v>19</v>
      </c>
      <c r="P76" s="12" t="s">
        <v>19</v>
      </c>
      <c r="Q76" s="10" t="s">
        <v>19</v>
      </c>
      <c r="R76" s="11" t="s">
        <v>19</v>
      </c>
      <c r="S76" s="12" t="s">
        <v>19</v>
      </c>
      <c r="T76" s="12" t="s">
        <v>19</v>
      </c>
      <c r="U76" s="12" t="s">
        <v>19</v>
      </c>
      <c r="V76" s="12" t="s">
        <v>19</v>
      </c>
      <c r="W76" s="27" t="s">
        <v>19</v>
      </c>
      <c r="X76" s="39" t="s">
        <v>19</v>
      </c>
      <c r="Y76" s="11" t="s">
        <v>19</v>
      </c>
      <c r="Z76" s="12" t="s">
        <v>19</v>
      </c>
      <c r="AA76" s="12" t="s">
        <v>19</v>
      </c>
      <c r="AB76" s="12" t="s">
        <v>19</v>
      </c>
      <c r="AC76" s="12" t="s">
        <v>19</v>
      </c>
      <c r="AD76" s="40" t="s">
        <v>58</v>
      </c>
      <c r="AE76" s="39" t="s">
        <v>19</v>
      </c>
      <c r="AF76" s="11" t="s">
        <v>19</v>
      </c>
      <c r="AG76" s="12" t="s">
        <v>19</v>
      </c>
      <c r="AH76" s="12" t="s">
        <v>19</v>
      </c>
      <c r="AI76" s="12" t="s">
        <v>19</v>
      </c>
      <c r="AJ76" s="12" t="s">
        <v>19</v>
      </c>
      <c r="AK76" s="54" t="s">
        <v>19</v>
      </c>
      <c r="AL76" s="51" t="s">
        <v>19</v>
      </c>
      <c r="AM76" s="11" t="s">
        <v>19</v>
      </c>
      <c r="AN76" s="12" t="s">
        <v>19</v>
      </c>
      <c r="AO76" s="67"/>
    </row>
    <row r="77" spans="1:41" s="13" customFormat="1" ht="30" hidden="1" customHeight="1" x14ac:dyDescent="0.25">
      <c r="A77" s="9" t="s">
        <v>56</v>
      </c>
      <c r="B77" s="9" t="s">
        <v>64</v>
      </c>
      <c r="C77" s="9" t="s">
        <v>66</v>
      </c>
      <c r="D77" s="9" t="s">
        <v>179</v>
      </c>
      <c r="E77" s="9">
        <v>51</v>
      </c>
      <c r="F77" s="9">
        <v>24.4617</v>
      </c>
      <c r="G77" s="9">
        <v>10.57</v>
      </c>
      <c r="H77" s="9"/>
      <c r="I77" s="62">
        <f t="shared" si="3"/>
        <v>0.43210406472158519</v>
      </c>
      <c r="J77" s="10" t="s">
        <v>19</v>
      </c>
      <c r="K77" s="11" t="s">
        <v>19</v>
      </c>
      <c r="L77" s="12" t="s">
        <v>19</v>
      </c>
      <c r="M77" s="12" t="s">
        <v>19</v>
      </c>
      <c r="N77" s="12" t="s">
        <v>19</v>
      </c>
      <c r="O77" s="12" t="s">
        <v>19</v>
      </c>
      <c r="P77" s="12" t="s">
        <v>19</v>
      </c>
      <c r="Q77" s="10" t="s">
        <v>19</v>
      </c>
      <c r="R77" s="11" t="s">
        <v>19</v>
      </c>
      <c r="S77" s="12" t="s">
        <v>19</v>
      </c>
      <c r="T77" s="12" t="s">
        <v>19</v>
      </c>
      <c r="U77" s="12" t="s">
        <v>19</v>
      </c>
      <c r="V77" s="12" t="s">
        <v>19</v>
      </c>
      <c r="W77" s="27" t="s">
        <v>19</v>
      </c>
      <c r="X77" s="39" t="s">
        <v>19</v>
      </c>
      <c r="Y77" s="11" t="s">
        <v>19</v>
      </c>
      <c r="Z77" s="12" t="s">
        <v>19</v>
      </c>
      <c r="AA77" s="12" t="s">
        <v>19</v>
      </c>
      <c r="AB77" s="12" t="s">
        <v>14</v>
      </c>
      <c r="AC77" s="12" t="s">
        <v>14</v>
      </c>
      <c r="AD77" s="40" t="s">
        <v>19</v>
      </c>
      <c r="AE77" s="39" t="s">
        <v>19</v>
      </c>
      <c r="AF77" s="11" t="s">
        <v>19</v>
      </c>
      <c r="AG77" s="12" t="s">
        <v>19</v>
      </c>
      <c r="AH77" s="12" t="s">
        <v>19</v>
      </c>
      <c r="AI77" s="12" t="s">
        <v>19</v>
      </c>
      <c r="AJ77" s="12" t="s">
        <v>19</v>
      </c>
      <c r="AK77" s="54" t="s">
        <v>19</v>
      </c>
      <c r="AL77" s="51" t="s">
        <v>19</v>
      </c>
      <c r="AM77" s="11" t="s">
        <v>19</v>
      </c>
      <c r="AN77" s="12" t="s">
        <v>19</v>
      </c>
      <c r="AO77" s="67"/>
    </row>
    <row r="78" spans="1:41" s="13" customFormat="1" ht="30" hidden="1" customHeight="1" x14ac:dyDescent="0.25">
      <c r="A78" s="9" t="s">
        <v>56</v>
      </c>
      <c r="B78" s="9" t="s">
        <v>64</v>
      </c>
      <c r="C78" s="9" t="s">
        <v>67</v>
      </c>
      <c r="D78" s="9" t="s">
        <v>179</v>
      </c>
      <c r="E78" s="9">
        <v>51</v>
      </c>
      <c r="F78" s="9">
        <v>24.4617</v>
      </c>
      <c r="G78" s="9">
        <v>10.57</v>
      </c>
      <c r="H78" s="9"/>
      <c r="I78" s="62">
        <f t="shared" si="3"/>
        <v>0.43210406472158519</v>
      </c>
      <c r="J78" s="10" t="s">
        <v>19</v>
      </c>
      <c r="K78" s="11" t="s">
        <v>19</v>
      </c>
      <c r="L78" s="12" t="s">
        <v>19</v>
      </c>
      <c r="M78" s="12" t="s">
        <v>19</v>
      </c>
      <c r="N78" s="12" t="s">
        <v>19</v>
      </c>
      <c r="O78" s="12" t="s">
        <v>19</v>
      </c>
      <c r="P78" s="12" t="s">
        <v>19</v>
      </c>
      <c r="Q78" s="10" t="s">
        <v>19</v>
      </c>
      <c r="R78" s="11" t="s">
        <v>19</v>
      </c>
      <c r="S78" s="12" t="s">
        <v>19</v>
      </c>
      <c r="T78" s="12" t="s">
        <v>19</v>
      </c>
      <c r="U78" s="12" t="s">
        <v>19</v>
      </c>
      <c r="V78" s="12" t="s">
        <v>19</v>
      </c>
      <c r="W78" s="27" t="s">
        <v>19</v>
      </c>
      <c r="X78" s="39" t="s">
        <v>19</v>
      </c>
      <c r="Y78" s="11" t="s">
        <v>19</v>
      </c>
      <c r="Z78" s="12" t="s">
        <v>19</v>
      </c>
      <c r="AA78" s="12" t="s">
        <v>19</v>
      </c>
      <c r="AB78" s="12" t="s">
        <v>19</v>
      </c>
      <c r="AC78" s="12" t="s">
        <v>19</v>
      </c>
      <c r="AD78" s="40" t="s">
        <v>14</v>
      </c>
      <c r="AE78" s="39" t="s">
        <v>14</v>
      </c>
      <c r="AF78" s="11" t="s">
        <v>19</v>
      </c>
      <c r="AG78" s="12" t="s">
        <v>19</v>
      </c>
      <c r="AH78" s="12" t="s">
        <v>19</v>
      </c>
      <c r="AI78" s="12" t="s">
        <v>19</v>
      </c>
      <c r="AJ78" s="12" t="s">
        <v>19</v>
      </c>
      <c r="AK78" s="54" t="s">
        <v>19</v>
      </c>
      <c r="AL78" s="51" t="s">
        <v>19</v>
      </c>
      <c r="AM78" s="11" t="s">
        <v>19</v>
      </c>
      <c r="AN78" s="12" t="s">
        <v>19</v>
      </c>
      <c r="AO78" s="67"/>
    </row>
    <row r="79" spans="1:41" s="13" customFormat="1" ht="30" hidden="1" customHeight="1" x14ac:dyDescent="0.25">
      <c r="A79" s="9" t="s">
        <v>139</v>
      </c>
      <c r="B79" s="9" t="s">
        <v>140</v>
      </c>
      <c r="C79" s="9" t="s">
        <v>23</v>
      </c>
      <c r="D79" s="9" t="s">
        <v>179</v>
      </c>
      <c r="E79" s="9">
        <v>59</v>
      </c>
      <c r="F79" s="9">
        <v>179.37322</v>
      </c>
      <c r="G79" s="9">
        <v>179.37322</v>
      </c>
      <c r="H79" s="9"/>
      <c r="I79" s="62">
        <f t="shared" si="3"/>
        <v>1</v>
      </c>
      <c r="J79" s="10" t="s">
        <v>19</v>
      </c>
      <c r="K79" s="11" t="s">
        <v>19</v>
      </c>
      <c r="L79" s="12" t="s">
        <v>19</v>
      </c>
      <c r="M79" s="12" t="s">
        <v>19</v>
      </c>
      <c r="N79" s="12" t="s">
        <v>19</v>
      </c>
      <c r="O79" s="12" t="s">
        <v>19</v>
      </c>
      <c r="P79" s="12" t="s">
        <v>19</v>
      </c>
      <c r="Q79" s="10" t="s">
        <v>19</v>
      </c>
      <c r="R79" s="11" t="s">
        <v>19</v>
      </c>
      <c r="S79" s="12" t="s">
        <v>19</v>
      </c>
      <c r="T79" s="12" t="s">
        <v>19</v>
      </c>
      <c r="U79" s="12" t="s">
        <v>19</v>
      </c>
      <c r="V79" s="12" t="s">
        <v>19</v>
      </c>
      <c r="W79" s="27" t="s">
        <v>19</v>
      </c>
      <c r="X79" s="39" t="s">
        <v>19</v>
      </c>
      <c r="Y79" s="11" t="s">
        <v>19</v>
      </c>
      <c r="Z79" s="16" t="s">
        <v>71</v>
      </c>
      <c r="AA79" s="16" t="s">
        <v>14</v>
      </c>
      <c r="AB79" s="16" t="s">
        <v>14</v>
      </c>
      <c r="AC79" s="16" t="s">
        <v>14</v>
      </c>
      <c r="AD79" s="40" t="s">
        <v>19</v>
      </c>
      <c r="AE79" s="39" t="s">
        <v>19</v>
      </c>
      <c r="AF79" s="11" t="s">
        <v>19</v>
      </c>
      <c r="AG79" s="14"/>
      <c r="AH79" s="14"/>
      <c r="AI79" s="14"/>
      <c r="AJ79" s="14"/>
      <c r="AK79" s="54" t="s">
        <v>19</v>
      </c>
      <c r="AL79" s="51" t="s">
        <v>19</v>
      </c>
      <c r="AM79" s="11" t="s">
        <v>19</v>
      </c>
      <c r="AN79" s="12" t="s">
        <v>19</v>
      </c>
      <c r="AO79" s="67"/>
    </row>
    <row r="80" spans="1:41" s="13" customFormat="1" ht="30" hidden="1" customHeight="1" x14ac:dyDescent="0.25">
      <c r="A80" s="9" t="s">
        <v>133</v>
      </c>
      <c r="B80" s="9" t="s">
        <v>134</v>
      </c>
      <c r="C80" s="9" t="s">
        <v>52</v>
      </c>
      <c r="D80" s="9" t="s">
        <v>178</v>
      </c>
      <c r="E80" s="9">
        <v>31</v>
      </c>
      <c r="F80" s="9">
        <v>89.849000000000004</v>
      </c>
      <c r="G80" s="9">
        <v>45.326000000000001</v>
      </c>
      <c r="H80" s="9"/>
      <c r="I80" s="65">
        <f t="shared" si="3"/>
        <v>0.50446860844305441</v>
      </c>
      <c r="J80" s="10" t="s">
        <v>19</v>
      </c>
      <c r="K80" s="11" t="s">
        <v>19</v>
      </c>
      <c r="L80" s="12" t="s">
        <v>19</v>
      </c>
      <c r="M80" s="12" t="s">
        <v>19</v>
      </c>
      <c r="N80" s="12" t="s">
        <v>19</v>
      </c>
      <c r="O80" s="12" t="s">
        <v>19</v>
      </c>
      <c r="P80" s="12" t="s">
        <v>19</v>
      </c>
      <c r="Q80" s="10" t="s">
        <v>19</v>
      </c>
      <c r="R80" s="11" t="s">
        <v>19</v>
      </c>
      <c r="S80" s="12" t="s">
        <v>19</v>
      </c>
      <c r="T80" s="12" t="s">
        <v>19</v>
      </c>
      <c r="U80" s="12" t="s">
        <v>19</v>
      </c>
      <c r="V80" s="12" t="s">
        <v>19</v>
      </c>
      <c r="W80" s="27" t="s">
        <v>19</v>
      </c>
      <c r="X80" s="39" t="s">
        <v>19</v>
      </c>
      <c r="Y80" s="11" t="s">
        <v>135</v>
      </c>
      <c r="Z80" s="12" t="s">
        <v>19</v>
      </c>
      <c r="AA80" s="12" t="s">
        <v>19</v>
      </c>
      <c r="AB80" s="12" t="s">
        <v>19</v>
      </c>
      <c r="AC80" s="12" t="s">
        <v>19</v>
      </c>
      <c r="AD80" s="40" t="s">
        <v>19</v>
      </c>
      <c r="AE80" s="39" t="s">
        <v>19</v>
      </c>
      <c r="AF80" s="11" t="s">
        <v>19</v>
      </c>
      <c r="AG80" s="12" t="s">
        <v>19</v>
      </c>
      <c r="AH80" s="12" t="s">
        <v>19</v>
      </c>
      <c r="AI80" s="12" t="s">
        <v>19</v>
      </c>
      <c r="AJ80" s="12" t="s">
        <v>19</v>
      </c>
      <c r="AK80" s="54" t="s">
        <v>19</v>
      </c>
      <c r="AL80" s="51" t="s">
        <v>19</v>
      </c>
      <c r="AM80" s="11" t="s">
        <v>19</v>
      </c>
      <c r="AN80" s="12" t="s">
        <v>19</v>
      </c>
      <c r="AO80" s="67"/>
    </row>
    <row r="81" spans="1:41" s="13" customFormat="1" ht="30" hidden="1" customHeight="1" x14ac:dyDescent="0.25">
      <c r="A81" s="9" t="s">
        <v>133</v>
      </c>
      <c r="B81" s="9" t="s">
        <v>134</v>
      </c>
      <c r="C81" s="9" t="s">
        <v>49</v>
      </c>
      <c r="D81" s="9" t="s">
        <v>178</v>
      </c>
      <c r="E81" s="9">
        <v>31</v>
      </c>
      <c r="F81" s="9">
        <v>89.849000000000004</v>
      </c>
      <c r="G81" s="9">
        <v>44.523000000000003</v>
      </c>
      <c r="H81" s="9"/>
      <c r="I81" s="65">
        <f t="shared" si="3"/>
        <v>0.49553139155694553</v>
      </c>
      <c r="J81" s="10" t="s">
        <v>19</v>
      </c>
      <c r="K81" s="11" t="s">
        <v>19</v>
      </c>
      <c r="L81" s="12" t="s">
        <v>19</v>
      </c>
      <c r="M81" s="12" t="s">
        <v>19</v>
      </c>
      <c r="N81" s="12" t="s">
        <v>19</v>
      </c>
      <c r="O81" s="12" t="s">
        <v>19</v>
      </c>
      <c r="P81" s="12" t="s">
        <v>19</v>
      </c>
      <c r="Q81" s="10" t="s">
        <v>19</v>
      </c>
      <c r="R81" s="11" t="s">
        <v>19</v>
      </c>
      <c r="S81" s="12" t="s">
        <v>19</v>
      </c>
      <c r="T81" s="12" t="s">
        <v>19</v>
      </c>
      <c r="U81" s="12" t="s">
        <v>19</v>
      </c>
      <c r="V81" s="12" t="s">
        <v>19</v>
      </c>
      <c r="W81" s="27" t="s">
        <v>19</v>
      </c>
      <c r="X81" s="39" t="s">
        <v>19</v>
      </c>
      <c r="Y81" s="11" t="s">
        <v>136</v>
      </c>
      <c r="Z81" s="12" t="s">
        <v>19</v>
      </c>
      <c r="AA81" s="12" t="s">
        <v>19</v>
      </c>
      <c r="AB81" s="12" t="s">
        <v>19</v>
      </c>
      <c r="AC81" s="12" t="s">
        <v>19</v>
      </c>
      <c r="AD81" s="40" t="s">
        <v>19</v>
      </c>
      <c r="AE81" s="39" t="s">
        <v>19</v>
      </c>
      <c r="AF81" s="11" t="s">
        <v>19</v>
      </c>
      <c r="AG81" s="12" t="s">
        <v>19</v>
      </c>
      <c r="AH81" s="12" t="s">
        <v>19</v>
      </c>
      <c r="AI81" s="12" t="s">
        <v>19</v>
      </c>
      <c r="AJ81" s="12" t="s">
        <v>19</v>
      </c>
      <c r="AK81" s="54" t="s">
        <v>19</v>
      </c>
      <c r="AL81" s="51" t="s">
        <v>19</v>
      </c>
      <c r="AM81" s="11" t="s">
        <v>19</v>
      </c>
      <c r="AN81" s="12" t="s">
        <v>19</v>
      </c>
      <c r="AO81" s="67"/>
    </row>
    <row r="82" spans="1:41" s="13" customFormat="1" ht="30" hidden="1" customHeight="1" x14ac:dyDescent="0.25">
      <c r="A82" s="9" t="s">
        <v>100</v>
      </c>
      <c r="B82" s="9" t="s">
        <v>106</v>
      </c>
      <c r="C82" s="9" t="s">
        <v>107</v>
      </c>
      <c r="D82" s="9" t="s">
        <v>178</v>
      </c>
      <c r="E82" s="9">
        <v>35</v>
      </c>
      <c r="F82" s="9">
        <v>6.39</v>
      </c>
      <c r="G82" s="9">
        <v>6.39</v>
      </c>
      <c r="H82" s="9"/>
      <c r="I82" s="65">
        <f t="shared" si="3"/>
        <v>1</v>
      </c>
      <c r="J82" s="10" t="s">
        <v>108</v>
      </c>
      <c r="K82" s="11" t="s">
        <v>108</v>
      </c>
      <c r="L82" s="12" t="s">
        <v>19</v>
      </c>
      <c r="M82" s="12" t="s">
        <v>19</v>
      </c>
      <c r="N82" s="12" t="s">
        <v>19</v>
      </c>
      <c r="O82" s="12" t="s">
        <v>71</v>
      </c>
      <c r="P82" s="12" t="s">
        <v>14</v>
      </c>
      <c r="Q82" s="10" t="s">
        <v>14</v>
      </c>
      <c r="R82" s="11" t="s">
        <v>14</v>
      </c>
      <c r="S82" s="12" t="s">
        <v>14</v>
      </c>
      <c r="T82" s="12" t="s">
        <v>14</v>
      </c>
      <c r="U82" s="12" t="s">
        <v>14</v>
      </c>
      <c r="V82" s="12" t="s">
        <v>109</v>
      </c>
      <c r="W82" s="27" t="s">
        <v>19</v>
      </c>
      <c r="X82" s="39" t="s">
        <v>19</v>
      </c>
      <c r="Y82" s="11" t="s">
        <v>19</v>
      </c>
      <c r="Z82" s="12" t="s">
        <v>19</v>
      </c>
      <c r="AA82" s="12" t="s">
        <v>19</v>
      </c>
      <c r="AB82" s="16" t="s">
        <v>102</v>
      </c>
      <c r="AC82" s="12" t="s">
        <v>19</v>
      </c>
      <c r="AD82" s="40" t="s">
        <v>19</v>
      </c>
      <c r="AE82" s="39" t="s">
        <v>19</v>
      </c>
      <c r="AF82" s="11" t="s">
        <v>19</v>
      </c>
      <c r="AG82" s="12" t="s">
        <v>19</v>
      </c>
      <c r="AH82" s="14"/>
      <c r="AI82" s="12" t="s">
        <v>19</v>
      </c>
      <c r="AJ82" s="12" t="s">
        <v>19</v>
      </c>
      <c r="AK82" s="54" t="s">
        <v>19</v>
      </c>
      <c r="AL82" s="51" t="s">
        <v>19</v>
      </c>
      <c r="AM82" s="11" t="s">
        <v>19</v>
      </c>
      <c r="AN82" s="12" t="s">
        <v>19</v>
      </c>
      <c r="AO82" s="67"/>
    </row>
    <row r="83" spans="1:41" s="13" customFormat="1" ht="30" hidden="1" customHeight="1" x14ac:dyDescent="0.25">
      <c r="A83" s="9" t="s">
        <v>141</v>
      </c>
      <c r="B83" s="9" t="s">
        <v>146</v>
      </c>
      <c r="C83" s="9" t="s">
        <v>78</v>
      </c>
      <c r="D83" s="9" t="s">
        <v>178</v>
      </c>
      <c r="E83" s="9">
        <v>36</v>
      </c>
      <c r="F83" s="9">
        <v>9.9830000000000005</v>
      </c>
      <c r="G83" s="9">
        <v>9.9830000000000005</v>
      </c>
      <c r="H83" s="9"/>
      <c r="I83" s="65">
        <f t="shared" si="3"/>
        <v>1</v>
      </c>
      <c r="J83" s="10" t="s">
        <v>40</v>
      </c>
      <c r="K83" s="11" t="s">
        <v>14</v>
      </c>
      <c r="L83" s="12" t="s">
        <v>14</v>
      </c>
      <c r="M83" s="12" t="s">
        <v>14</v>
      </c>
      <c r="N83" s="12" t="s">
        <v>14</v>
      </c>
      <c r="O83" s="12" t="s">
        <v>14</v>
      </c>
      <c r="P83" s="12" t="s">
        <v>14</v>
      </c>
      <c r="Q83" s="10" t="s">
        <v>14</v>
      </c>
      <c r="R83" s="11" t="s">
        <v>14</v>
      </c>
      <c r="S83" s="12" t="s">
        <v>14</v>
      </c>
      <c r="T83" s="12" t="s">
        <v>14</v>
      </c>
      <c r="U83" s="12" t="s">
        <v>14</v>
      </c>
      <c r="V83" s="12" t="s">
        <v>144</v>
      </c>
      <c r="W83" s="27" t="s">
        <v>19</v>
      </c>
      <c r="X83" s="39" t="s">
        <v>19</v>
      </c>
      <c r="Y83" s="11" t="s">
        <v>19</v>
      </c>
      <c r="Z83" s="12" t="s">
        <v>19</v>
      </c>
      <c r="AA83" s="12" t="s">
        <v>19</v>
      </c>
      <c r="AB83" s="12" t="s">
        <v>19</v>
      </c>
      <c r="AC83" s="12" t="s">
        <v>19</v>
      </c>
      <c r="AD83" s="40" t="s">
        <v>19</v>
      </c>
      <c r="AE83" s="39" t="s">
        <v>19</v>
      </c>
      <c r="AF83" s="11" t="s">
        <v>19</v>
      </c>
      <c r="AG83" s="12" t="s">
        <v>19</v>
      </c>
      <c r="AH83" s="12" t="s">
        <v>19</v>
      </c>
      <c r="AI83" s="12" t="s">
        <v>19</v>
      </c>
      <c r="AJ83" s="12" t="s">
        <v>19</v>
      </c>
      <c r="AK83" s="54" t="s">
        <v>19</v>
      </c>
      <c r="AL83" s="51" t="s">
        <v>19</v>
      </c>
      <c r="AM83" s="11" t="s">
        <v>19</v>
      </c>
      <c r="AN83" s="12" t="s">
        <v>19</v>
      </c>
      <c r="AO83" s="67"/>
    </row>
    <row r="84" spans="1:41" s="13" customFormat="1" ht="30" hidden="1" customHeight="1" x14ac:dyDescent="0.25">
      <c r="A84" s="9" t="s">
        <v>100</v>
      </c>
      <c r="B84" s="9" t="s">
        <v>101</v>
      </c>
      <c r="C84" s="9" t="s">
        <v>52</v>
      </c>
      <c r="D84" s="9" t="s">
        <v>178</v>
      </c>
      <c r="E84" s="9">
        <v>41</v>
      </c>
      <c r="F84" s="9">
        <v>470.35</v>
      </c>
      <c r="G84" s="9">
        <v>235.31</v>
      </c>
      <c r="H84" s="9"/>
      <c r="I84" s="65">
        <f t="shared" si="3"/>
        <v>0.50028702030402894</v>
      </c>
      <c r="J84" s="10" t="s">
        <v>19</v>
      </c>
      <c r="K84" s="11" t="s">
        <v>19</v>
      </c>
      <c r="L84" s="12" t="s">
        <v>19</v>
      </c>
      <c r="M84" s="12" t="s">
        <v>19</v>
      </c>
      <c r="N84" s="12" t="s">
        <v>19</v>
      </c>
      <c r="O84" s="12" t="s">
        <v>19</v>
      </c>
      <c r="P84" s="12" t="s">
        <v>19</v>
      </c>
      <c r="Q84" s="10" t="s">
        <v>19</v>
      </c>
      <c r="R84" s="11" t="s">
        <v>19</v>
      </c>
      <c r="S84" s="12" t="s">
        <v>19</v>
      </c>
      <c r="T84" s="12" t="s">
        <v>19</v>
      </c>
      <c r="U84" s="12" t="s">
        <v>19</v>
      </c>
      <c r="V84" s="12" t="s">
        <v>19</v>
      </c>
      <c r="W84" s="27" t="s">
        <v>19</v>
      </c>
      <c r="X84" s="39" t="s">
        <v>19</v>
      </c>
      <c r="Y84" s="11" t="s">
        <v>19</v>
      </c>
      <c r="Z84" s="12" t="s">
        <v>19</v>
      </c>
      <c r="AA84" s="12" t="s">
        <v>19</v>
      </c>
      <c r="AB84" s="12" t="s">
        <v>19</v>
      </c>
      <c r="AC84" s="12" t="s">
        <v>55</v>
      </c>
      <c r="AD84" s="40" t="s">
        <v>40</v>
      </c>
      <c r="AE84" s="39" t="s">
        <v>41</v>
      </c>
      <c r="AF84" s="11" t="s">
        <v>19</v>
      </c>
      <c r="AG84" s="12" t="s">
        <v>19</v>
      </c>
      <c r="AH84" s="12" t="s">
        <v>19</v>
      </c>
      <c r="AI84" s="12" t="s">
        <v>19</v>
      </c>
      <c r="AJ84" s="12" t="s">
        <v>19</v>
      </c>
      <c r="AK84" s="54" t="s">
        <v>19</v>
      </c>
      <c r="AL84" s="51" t="s">
        <v>19</v>
      </c>
      <c r="AM84" s="11" t="s">
        <v>19</v>
      </c>
      <c r="AN84" s="12" t="s">
        <v>19</v>
      </c>
      <c r="AO84" s="67"/>
    </row>
    <row r="85" spans="1:41" s="13" customFormat="1" ht="30" hidden="1" customHeight="1" x14ac:dyDescent="0.25">
      <c r="A85" s="9" t="s">
        <v>68</v>
      </c>
      <c r="B85" s="9" t="s">
        <v>73</v>
      </c>
      <c r="C85" s="9" t="s">
        <v>52</v>
      </c>
      <c r="D85" s="9" t="s">
        <v>176</v>
      </c>
      <c r="E85" s="9">
        <v>27</v>
      </c>
      <c r="F85" s="9">
        <v>19.966000000000001</v>
      </c>
      <c r="G85" s="9">
        <v>9.984</v>
      </c>
      <c r="H85" s="9"/>
      <c r="I85" s="62">
        <f t="shared" si="3"/>
        <v>0.50005008514474603</v>
      </c>
      <c r="J85" s="10" t="s">
        <v>19</v>
      </c>
      <c r="K85" s="11" t="s">
        <v>19</v>
      </c>
      <c r="L85" s="12" t="s">
        <v>19</v>
      </c>
      <c r="M85" s="12" t="s">
        <v>19</v>
      </c>
      <c r="N85" s="12" t="s">
        <v>19</v>
      </c>
      <c r="O85" s="12" t="s">
        <v>19</v>
      </c>
      <c r="P85" s="12" t="s">
        <v>19</v>
      </c>
      <c r="Q85" s="10" t="s">
        <v>19</v>
      </c>
      <c r="R85" s="11" t="s">
        <v>19</v>
      </c>
      <c r="S85" s="12" t="s">
        <v>19</v>
      </c>
      <c r="T85" s="12" t="s">
        <v>19</v>
      </c>
      <c r="U85" s="12" t="s">
        <v>19</v>
      </c>
      <c r="V85" s="12" t="s">
        <v>19</v>
      </c>
      <c r="W85" s="27" t="s">
        <v>19</v>
      </c>
      <c r="X85" s="39" t="s">
        <v>19</v>
      </c>
      <c r="Y85" s="11" t="s">
        <v>19</v>
      </c>
      <c r="Z85" s="12" t="s">
        <v>19</v>
      </c>
      <c r="AA85" s="12" t="s">
        <v>19</v>
      </c>
      <c r="AB85" s="12" t="s">
        <v>71</v>
      </c>
      <c r="AC85" s="12" t="s">
        <v>72</v>
      </c>
      <c r="AD85" s="40" t="s">
        <v>19</v>
      </c>
      <c r="AE85" s="39" t="s">
        <v>19</v>
      </c>
      <c r="AF85" s="11" t="s">
        <v>19</v>
      </c>
      <c r="AG85" s="12" t="s">
        <v>19</v>
      </c>
      <c r="AH85" s="12" t="s">
        <v>19</v>
      </c>
      <c r="AI85" s="12" t="s">
        <v>19</v>
      </c>
      <c r="AJ85" s="12" t="s">
        <v>19</v>
      </c>
      <c r="AK85" s="54" t="s">
        <v>19</v>
      </c>
      <c r="AL85" s="51" t="s">
        <v>19</v>
      </c>
      <c r="AM85" s="11" t="s">
        <v>19</v>
      </c>
      <c r="AN85" s="12" t="s">
        <v>19</v>
      </c>
      <c r="AO85" s="67"/>
    </row>
    <row r="86" spans="1:41" s="13" customFormat="1" ht="30" hidden="1" customHeight="1" x14ac:dyDescent="0.25">
      <c r="A86" s="9" t="s">
        <v>32</v>
      </c>
      <c r="B86" s="9" t="s">
        <v>150</v>
      </c>
      <c r="C86" s="9" t="s">
        <v>52</v>
      </c>
      <c r="D86" s="9" t="s">
        <v>176</v>
      </c>
      <c r="E86" s="9">
        <v>28</v>
      </c>
      <c r="F86" s="9">
        <v>2.9326300000000001</v>
      </c>
      <c r="G86" s="9">
        <v>1.6</v>
      </c>
      <c r="H86" s="9"/>
      <c r="I86" s="62">
        <f t="shared" si="3"/>
        <v>0.54558536194473906</v>
      </c>
      <c r="J86" s="10" t="s">
        <v>19</v>
      </c>
      <c r="K86" s="11" t="s">
        <v>19</v>
      </c>
      <c r="L86" s="12" t="s">
        <v>19</v>
      </c>
      <c r="M86" s="12" t="s">
        <v>19</v>
      </c>
      <c r="N86" s="12" t="s">
        <v>19</v>
      </c>
      <c r="O86" s="12" t="s">
        <v>19</v>
      </c>
      <c r="P86" s="12" t="s">
        <v>99</v>
      </c>
      <c r="Q86" s="10" t="s">
        <v>19</v>
      </c>
      <c r="R86" s="11" t="s">
        <v>19</v>
      </c>
      <c r="S86" s="12" t="s">
        <v>19</v>
      </c>
      <c r="T86" s="12" t="s">
        <v>19</v>
      </c>
      <c r="U86" s="12" t="s">
        <v>19</v>
      </c>
      <c r="V86" s="12" t="s">
        <v>19</v>
      </c>
      <c r="W86" s="27" t="s">
        <v>19</v>
      </c>
      <c r="X86" s="39" t="s">
        <v>19</v>
      </c>
      <c r="Y86" s="11" t="s">
        <v>19</v>
      </c>
      <c r="Z86" s="12" t="s">
        <v>19</v>
      </c>
      <c r="AA86" s="12" t="s">
        <v>19</v>
      </c>
      <c r="AB86" s="12" t="s">
        <v>19</v>
      </c>
      <c r="AC86" s="12" t="s">
        <v>19</v>
      </c>
      <c r="AD86" s="40" t="s">
        <v>115</v>
      </c>
      <c r="AE86" s="39" t="s">
        <v>19</v>
      </c>
      <c r="AF86" s="11" t="s">
        <v>19</v>
      </c>
      <c r="AG86" s="12" t="s">
        <v>19</v>
      </c>
      <c r="AH86" s="12" t="s">
        <v>19</v>
      </c>
      <c r="AI86" s="12" t="s">
        <v>19</v>
      </c>
      <c r="AJ86" s="12" t="s">
        <v>19</v>
      </c>
      <c r="AK86" s="54" t="s">
        <v>19</v>
      </c>
      <c r="AL86" s="51" t="s">
        <v>19</v>
      </c>
      <c r="AM86" s="11" t="s">
        <v>19</v>
      </c>
      <c r="AN86" s="12" t="s">
        <v>19</v>
      </c>
      <c r="AO86" s="67"/>
    </row>
    <row r="87" spans="1:41" s="13" customFormat="1" ht="30" hidden="1" customHeight="1" x14ac:dyDescent="0.25">
      <c r="A87" s="9" t="s">
        <v>32</v>
      </c>
      <c r="B87" s="9" t="s">
        <v>150</v>
      </c>
      <c r="C87" s="9" t="s">
        <v>49</v>
      </c>
      <c r="D87" s="9" t="s">
        <v>176</v>
      </c>
      <c r="E87" s="9">
        <v>28</v>
      </c>
      <c r="F87" s="9">
        <v>2.9326300000000001</v>
      </c>
      <c r="G87" s="9">
        <v>1.6</v>
      </c>
      <c r="H87" s="9"/>
      <c r="I87" s="62">
        <f t="shared" si="3"/>
        <v>0.54558536194473906</v>
      </c>
      <c r="J87" s="10" t="s">
        <v>19</v>
      </c>
      <c r="K87" s="11" t="s">
        <v>19</v>
      </c>
      <c r="L87" s="12" t="s">
        <v>19</v>
      </c>
      <c r="M87" s="12" t="s">
        <v>19</v>
      </c>
      <c r="N87" s="12" t="s">
        <v>19</v>
      </c>
      <c r="O87" s="12" t="s">
        <v>99</v>
      </c>
      <c r="P87" s="12" t="s">
        <v>19</v>
      </c>
      <c r="Q87" s="10" t="s">
        <v>19</v>
      </c>
      <c r="R87" s="11" t="s">
        <v>19</v>
      </c>
      <c r="S87" s="12" t="s">
        <v>19</v>
      </c>
      <c r="T87" s="12" t="s">
        <v>19</v>
      </c>
      <c r="U87" s="12" t="s">
        <v>19</v>
      </c>
      <c r="V87" s="12" t="s">
        <v>19</v>
      </c>
      <c r="W87" s="27" t="s">
        <v>19</v>
      </c>
      <c r="X87" s="39" t="s">
        <v>19</v>
      </c>
      <c r="Y87" s="11" t="s">
        <v>19</v>
      </c>
      <c r="Z87" s="12" t="s">
        <v>19</v>
      </c>
      <c r="AA87" s="12" t="s">
        <v>19</v>
      </c>
      <c r="AB87" s="12" t="s">
        <v>19</v>
      </c>
      <c r="AC87" s="12" t="s">
        <v>19</v>
      </c>
      <c r="AD87" s="40" t="s">
        <v>115</v>
      </c>
      <c r="AE87" s="39" t="s">
        <v>19</v>
      </c>
      <c r="AF87" s="11" t="s">
        <v>19</v>
      </c>
      <c r="AG87" s="12" t="s">
        <v>19</v>
      </c>
      <c r="AH87" s="12" t="s">
        <v>19</v>
      </c>
      <c r="AI87" s="12" t="s">
        <v>19</v>
      </c>
      <c r="AJ87" s="12" t="s">
        <v>19</v>
      </c>
      <c r="AK87" s="54" t="s">
        <v>19</v>
      </c>
      <c r="AL87" s="51" t="s">
        <v>19</v>
      </c>
      <c r="AM87" s="11" t="s">
        <v>19</v>
      </c>
      <c r="AN87" s="12" t="s">
        <v>19</v>
      </c>
      <c r="AO87" s="67"/>
    </row>
    <row r="88" spans="1:41" s="13" customFormat="1" ht="30" hidden="1" customHeight="1" x14ac:dyDescent="0.25">
      <c r="A88" s="58" t="s">
        <v>47</v>
      </c>
      <c r="B88" s="58" t="s">
        <v>48</v>
      </c>
      <c r="C88" s="58" t="s">
        <v>49</v>
      </c>
      <c r="D88" s="58" t="s">
        <v>176</v>
      </c>
      <c r="E88" s="58">
        <v>35</v>
      </c>
      <c r="F88" s="64">
        <v>19.920000000000002</v>
      </c>
      <c r="G88" s="64">
        <v>6.6479999999999997</v>
      </c>
      <c r="H88" s="64"/>
      <c r="I88" s="61">
        <f t="shared" si="3"/>
        <v>0.33373493975903612</v>
      </c>
      <c r="J88" s="10" t="s">
        <v>19</v>
      </c>
      <c r="K88" s="11" t="s">
        <v>19</v>
      </c>
      <c r="L88" s="12" t="s">
        <v>19</v>
      </c>
      <c r="M88" s="12" t="s">
        <v>19</v>
      </c>
      <c r="N88" s="12" t="s">
        <v>19</v>
      </c>
      <c r="O88" s="12" t="s">
        <v>19</v>
      </c>
      <c r="P88" s="12" t="s">
        <v>14</v>
      </c>
      <c r="Q88" s="10" t="s">
        <v>14</v>
      </c>
      <c r="R88" s="11" t="s">
        <v>14</v>
      </c>
      <c r="S88" s="12" t="s">
        <v>14</v>
      </c>
      <c r="T88" s="12" t="s">
        <v>14</v>
      </c>
      <c r="U88" s="12" t="s">
        <v>14</v>
      </c>
      <c r="V88" s="12" t="s">
        <v>14</v>
      </c>
      <c r="W88" s="27" t="s">
        <v>14</v>
      </c>
      <c r="X88" s="39" t="s">
        <v>14</v>
      </c>
      <c r="Y88" s="11" t="s">
        <v>41</v>
      </c>
      <c r="Z88" s="12" t="s">
        <v>19</v>
      </c>
      <c r="AA88" s="12" t="s">
        <v>19</v>
      </c>
      <c r="AB88" s="12" t="s">
        <v>19</v>
      </c>
      <c r="AC88" s="12" t="s">
        <v>19</v>
      </c>
      <c r="AD88" s="40" t="s">
        <v>19</v>
      </c>
      <c r="AE88" s="39" t="s">
        <v>19</v>
      </c>
      <c r="AF88" s="11" t="s">
        <v>19</v>
      </c>
      <c r="AG88" s="12" t="s">
        <v>19</v>
      </c>
      <c r="AH88" s="12" t="s">
        <v>19</v>
      </c>
      <c r="AI88" s="12" t="s">
        <v>19</v>
      </c>
      <c r="AJ88" s="12" t="s">
        <v>19</v>
      </c>
      <c r="AK88" s="54" t="s">
        <v>19</v>
      </c>
      <c r="AL88" s="51" t="s">
        <v>19</v>
      </c>
      <c r="AM88" s="11" t="s">
        <v>19</v>
      </c>
      <c r="AN88" s="12" t="s">
        <v>19</v>
      </c>
      <c r="AO88" s="67"/>
    </row>
    <row r="89" spans="1:41" s="13" customFormat="1" ht="30" hidden="1" customHeight="1" x14ac:dyDescent="0.25">
      <c r="A89" s="9" t="s">
        <v>128</v>
      </c>
      <c r="B89" s="9" t="s">
        <v>129</v>
      </c>
      <c r="C89" s="9" t="s">
        <v>52</v>
      </c>
      <c r="D89" s="9" t="s">
        <v>176</v>
      </c>
      <c r="E89" s="9">
        <v>49</v>
      </c>
      <c r="F89" s="9">
        <v>8.5804989999999997</v>
      </c>
      <c r="G89" s="9">
        <v>4.2733980000000003</v>
      </c>
      <c r="H89" s="9"/>
      <c r="I89" s="62">
        <f t="shared" si="3"/>
        <v>0.49803606993019872</v>
      </c>
      <c r="J89" s="10" t="s">
        <v>19</v>
      </c>
      <c r="K89" s="11" t="s">
        <v>19</v>
      </c>
      <c r="L89" s="12" t="s">
        <v>19</v>
      </c>
      <c r="M89" s="12" t="s">
        <v>19</v>
      </c>
      <c r="N89" s="12" t="s">
        <v>19</v>
      </c>
      <c r="O89" s="12" t="s">
        <v>19</v>
      </c>
      <c r="P89" s="12" t="s">
        <v>19</v>
      </c>
      <c r="Q89" s="10" t="s">
        <v>19</v>
      </c>
      <c r="R89" s="11" t="s">
        <v>19</v>
      </c>
      <c r="S89" s="12" t="s">
        <v>19</v>
      </c>
      <c r="T89" s="12" t="s">
        <v>19</v>
      </c>
      <c r="U89" s="12" t="s">
        <v>19</v>
      </c>
      <c r="V89" s="12" t="s">
        <v>19</v>
      </c>
      <c r="W89" s="27" t="s">
        <v>19</v>
      </c>
      <c r="X89" s="39" t="s">
        <v>130</v>
      </c>
      <c r="Y89" s="11" t="s">
        <v>131</v>
      </c>
      <c r="Z89" s="12" t="s">
        <v>131</v>
      </c>
      <c r="AA89" s="12" t="s">
        <v>131</v>
      </c>
      <c r="AB89" s="12" t="s">
        <v>131</v>
      </c>
      <c r="AC89" s="12" t="s">
        <v>132</v>
      </c>
      <c r="AD89" s="40" t="s">
        <v>19</v>
      </c>
      <c r="AE89" s="39" t="s">
        <v>19</v>
      </c>
      <c r="AF89" s="11" t="s">
        <v>19</v>
      </c>
      <c r="AG89" s="12" t="s">
        <v>19</v>
      </c>
      <c r="AH89" s="12" t="s">
        <v>19</v>
      </c>
      <c r="AI89" s="12" t="s">
        <v>19</v>
      </c>
      <c r="AJ89" s="12" t="s">
        <v>19</v>
      </c>
      <c r="AK89" s="54" t="s">
        <v>19</v>
      </c>
      <c r="AL89" s="51" t="s">
        <v>19</v>
      </c>
      <c r="AM89" s="11" t="s">
        <v>19</v>
      </c>
      <c r="AN89" s="12" t="s">
        <v>19</v>
      </c>
      <c r="AO89" s="67"/>
    </row>
    <row r="90" spans="1:41" s="13" customFormat="1" ht="30" hidden="1" customHeight="1" x14ac:dyDescent="0.25">
      <c r="A90" s="9" t="s">
        <v>128</v>
      </c>
      <c r="B90" s="9" t="s">
        <v>129</v>
      </c>
      <c r="C90" s="9" t="s">
        <v>49</v>
      </c>
      <c r="D90" s="9" t="s">
        <v>176</v>
      </c>
      <c r="E90" s="9">
        <v>49</v>
      </c>
      <c r="F90" s="9">
        <v>8.5804989999999997</v>
      </c>
      <c r="G90" s="9">
        <v>4.3071010000000003</v>
      </c>
      <c r="H90" s="9"/>
      <c r="I90" s="62">
        <f t="shared" si="3"/>
        <v>0.50196393006980133</v>
      </c>
      <c r="J90" s="10" t="s">
        <v>19</v>
      </c>
      <c r="K90" s="11" t="s">
        <v>19</v>
      </c>
      <c r="L90" s="12" t="s">
        <v>19</v>
      </c>
      <c r="M90" s="12" t="s">
        <v>19</v>
      </c>
      <c r="N90" s="12" t="s">
        <v>19</v>
      </c>
      <c r="O90" s="12" t="s">
        <v>19</v>
      </c>
      <c r="P90" s="12" t="s">
        <v>19</v>
      </c>
      <c r="Q90" s="16" t="s">
        <v>130</v>
      </c>
      <c r="R90" s="16" t="s">
        <v>131</v>
      </c>
      <c r="S90" s="16" t="s">
        <v>131</v>
      </c>
      <c r="T90" s="16" t="s">
        <v>131</v>
      </c>
      <c r="U90" s="16" t="s">
        <v>131</v>
      </c>
      <c r="V90" s="16" t="s">
        <v>132</v>
      </c>
      <c r="W90" s="27" t="s">
        <v>19</v>
      </c>
      <c r="X90" s="39" t="s">
        <v>19</v>
      </c>
      <c r="Y90" s="11" t="s">
        <v>19</v>
      </c>
      <c r="Z90" s="12" t="s">
        <v>19</v>
      </c>
      <c r="AA90" s="12" t="s">
        <v>19</v>
      </c>
      <c r="AB90" s="12" t="s">
        <v>19</v>
      </c>
      <c r="AC90" s="12" t="s">
        <v>19</v>
      </c>
      <c r="AD90" s="40" t="s">
        <v>19</v>
      </c>
      <c r="AE90" s="55"/>
      <c r="AF90" s="14"/>
      <c r="AG90" s="14"/>
      <c r="AH90" s="14"/>
      <c r="AI90" s="14"/>
      <c r="AJ90" s="14"/>
      <c r="AK90" s="54"/>
      <c r="AL90" s="51" t="s">
        <v>19</v>
      </c>
      <c r="AM90" s="11" t="s">
        <v>19</v>
      </c>
      <c r="AN90" s="12" t="s">
        <v>19</v>
      </c>
      <c r="AO90" s="67"/>
    </row>
    <row r="91" spans="1:41" s="13" customFormat="1" ht="30" customHeight="1" x14ac:dyDescent="0.25">
      <c r="A91" s="58" t="s">
        <v>45</v>
      </c>
      <c r="B91" s="58" t="s">
        <v>46</v>
      </c>
      <c r="C91" s="58" t="s">
        <v>23</v>
      </c>
      <c r="D91" s="58" t="s">
        <v>176</v>
      </c>
      <c r="E91" s="58">
        <v>51</v>
      </c>
      <c r="F91" s="64">
        <v>8.1514199999999999</v>
      </c>
      <c r="G91" s="64">
        <v>8.1514199999999999</v>
      </c>
      <c r="H91" s="64"/>
      <c r="I91" s="61">
        <f t="shared" si="3"/>
        <v>1</v>
      </c>
      <c r="J91" s="10" t="s">
        <v>14</v>
      </c>
      <c r="K91" s="11" t="s">
        <v>14</v>
      </c>
      <c r="L91" s="12" t="s">
        <v>14</v>
      </c>
      <c r="M91" s="12" t="s">
        <v>14</v>
      </c>
      <c r="N91" s="12" t="s">
        <v>14</v>
      </c>
      <c r="O91" s="12" t="s">
        <v>14</v>
      </c>
      <c r="P91" s="12" t="s">
        <v>14</v>
      </c>
      <c r="Q91" s="10" t="s">
        <v>14</v>
      </c>
      <c r="R91" s="11" t="s">
        <v>14</v>
      </c>
      <c r="S91" s="12" t="s">
        <v>14</v>
      </c>
      <c r="T91" s="12" t="s">
        <v>14</v>
      </c>
      <c r="U91" s="12" t="s">
        <v>14</v>
      </c>
      <c r="V91" s="12" t="s">
        <v>14</v>
      </c>
      <c r="W91" s="27" t="s">
        <v>14</v>
      </c>
      <c r="X91" s="39" t="s">
        <v>14</v>
      </c>
      <c r="Y91" s="11" t="s">
        <v>14</v>
      </c>
      <c r="Z91" s="12" t="s">
        <v>14</v>
      </c>
      <c r="AA91" s="12" t="s">
        <v>14</v>
      </c>
      <c r="AB91" s="12" t="s">
        <v>14</v>
      </c>
      <c r="AC91" s="12" t="s">
        <v>14</v>
      </c>
      <c r="AD91" s="40" t="s">
        <v>14</v>
      </c>
      <c r="AE91" s="39" t="s">
        <v>14</v>
      </c>
      <c r="AF91" s="11" t="s">
        <v>14</v>
      </c>
      <c r="AG91" s="12" t="s">
        <v>14</v>
      </c>
      <c r="AH91" s="12" t="s">
        <v>14</v>
      </c>
      <c r="AI91" s="12" t="s">
        <v>14</v>
      </c>
      <c r="AJ91" s="12" t="s">
        <v>14</v>
      </c>
      <c r="AK91" s="54" t="s">
        <v>14</v>
      </c>
      <c r="AL91" s="51" t="s">
        <v>14</v>
      </c>
      <c r="AM91" s="11" t="s">
        <v>14</v>
      </c>
      <c r="AN91" s="12" t="s">
        <v>19</v>
      </c>
      <c r="AO91" s="67"/>
    </row>
    <row r="92" spans="1:41" s="13" customFormat="1" ht="30" hidden="1" customHeight="1" x14ac:dyDescent="0.25">
      <c r="A92" s="9" t="s">
        <v>32</v>
      </c>
      <c r="B92" s="9" t="s">
        <v>33</v>
      </c>
      <c r="C92" s="9" t="s">
        <v>34</v>
      </c>
      <c r="D92" s="9" t="s">
        <v>176</v>
      </c>
      <c r="E92" s="9">
        <v>53</v>
      </c>
      <c r="F92" s="9">
        <v>2.3563100000000001</v>
      </c>
      <c r="G92" s="9">
        <v>1.2</v>
      </c>
      <c r="H92" s="9"/>
      <c r="I92" s="62">
        <f t="shared" si="3"/>
        <v>0.50927085145842432</v>
      </c>
      <c r="J92" s="10" t="s">
        <v>19</v>
      </c>
      <c r="K92" s="11" t="s">
        <v>19</v>
      </c>
      <c r="L92" s="12" t="s">
        <v>40</v>
      </c>
      <c r="M92" s="12" t="s">
        <v>14</v>
      </c>
      <c r="N92" s="12" t="s">
        <v>19</v>
      </c>
      <c r="O92" s="12" t="s">
        <v>19</v>
      </c>
      <c r="P92" s="12" t="s">
        <v>19</v>
      </c>
      <c r="Q92" s="10" t="s">
        <v>19</v>
      </c>
      <c r="R92" s="11" t="s">
        <v>19</v>
      </c>
      <c r="S92" s="12" t="s">
        <v>19</v>
      </c>
      <c r="T92" s="12" t="s">
        <v>19</v>
      </c>
      <c r="U92" s="12" t="s">
        <v>19</v>
      </c>
      <c r="V92" s="12" t="s">
        <v>19</v>
      </c>
      <c r="W92" s="27" t="s">
        <v>148</v>
      </c>
      <c r="X92" s="39" t="s">
        <v>19</v>
      </c>
      <c r="Y92" s="11" t="s">
        <v>19</v>
      </c>
      <c r="Z92" s="12" t="s">
        <v>19</v>
      </c>
      <c r="AA92" s="16" t="s">
        <v>40</v>
      </c>
      <c r="AB92" s="12" t="s">
        <v>19</v>
      </c>
      <c r="AC92" s="12" t="s">
        <v>19</v>
      </c>
      <c r="AD92" s="40" t="s">
        <v>19</v>
      </c>
      <c r="AE92" s="39" t="s">
        <v>19</v>
      </c>
      <c r="AF92" s="11" t="s">
        <v>19</v>
      </c>
      <c r="AG92" s="12" t="s">
        <v>19</v>
      </c>
      <c r="AH92" s="14"/>
      <c r="AI92" s="12"/>
      <c r="AJ92" s="12" t="s">
        <v>19</v>
      </c>
      <c r="AK92" s="54" t="s">
        <v>19</v>
      </c>
      <c r="AL92" s="51" t="s">
        <v>19</v>
      </c>
      <c r="AM92" s="11" t="s">
        <v>19</v>
      </c>
      <c r="AN92" s="12" t="s">
        <v>19</v>
      </c>
      <c r="AO92" s="67"/>
    </row>
    <row r="93" spans="1:41" s="13" customFormat="1" ht="30" hidden="1" customHeight="1" x14ac:dyDescent="0.25">
      <c r="A93" s="9" t="s">
        <v>32</v>
      </c>
      <c r="B93" s="9" t="s">
        <v>33</v>
      </c>
      <c r="C93" s="9" t="s">
        <v>36</v>
      </c>
      <c r="D93" s="9" t="s">
        <v>176</v>
      </c>
      <c r="E93" s="9">
        <v>53</v>
      </c>
      <c r="F93" s="9">
        <v>2.3563100000000001</v>
      </c>
      <c r="G93" s="9">
        <v>1.2</v>
      </c>
      <c r="H93" s="9"/>
      <c r="I93" s="62">
        <f t="shared" si="3"/>
        <v>0.50927085145842432</v>
      </c>
      <c r="J93" s="10" t="s">
        <v>19</v>
      </c>
      <c r="K93" s="11" t="s">
        <v>19</v>
      </c>
      <c r="L93" s="12" t="s">
        <v>19</v>
      </c>
      <c r="M93" s="12" t="s">
        <v>19</v>
      </c>
      <c r="N93" s="12" t="s">
        <v>40</v>
      </c>
      <c r="O93" s="12" t="s">
        <v>14</v>
      </c>
      <c r="P93" s="12" t="s">
        <v>19</v>
      </c>
      <c r="Q93" s="10" t="s">
        <v>19</v>
      </c>
      <c r="R93" s="11" t="s">
        <v>19</v>
      </c>
      <c r="S93" s="12" t="s">
        <v>19</v>
      </c>
      <c r="T93" s="12" t="s">
        <v>19</v>
      </c>
      <c r="U93" s="12" t="s">
        <v>19</v>
      </c>
      <c r="V93" s="12" t="s">
        <v>19</v>
      </c>
      <c r="W93" s="27" t="s">
        <v>148</v>
      </c>
      <c r="X93" s="39" t="s">
        <v>19</v>
      </c>
      <c r="Y93" s="11" t="s">
        <v>19</v>
      </c>
      <c r="Z93" s="12" t="s">
        <v>19</v>
      </c>
      <c r="AA93" s="12" t="s">
        <v>19</v>
      </c>
      <c r="AB93" s="16" t="s">
        <v>40</v>
      </c>
      <c r="AC93" s="12" t="s">
        <v>19</v>
      </c>
      <c r="AD93" s="40" t="s">
        <v>19</v>
      </c>
      <c r="AE93" s="39" t="s">
        <v>19</v>
      </c>
      <c r="AF93" s="11" t="s">
        <v>19</v>
      </c>
      <c r="AG93" s="12" t="s">
        <v>19</v>
      </c>
      <c r="AH93" s="12"/>
      <c r="AI93" s="14"/>
      <c r="AJ93" s="12" t="s">
        <v>19</v>
      </c>
      <c r="AK93" s="54" t="s">
        <v>19</v>
      </c>
      <c r="AL93" s="51" t="s">
        <v>19</v>
      </c>
      <c r="AM93" s="11" t="s">
        <v>19</v>
      </c>
      <c r="AN93" s="12" t="s">
        <v>19</v>
      </c>
      <c r="AO93" s="67"/>
    </row>
    <row r="94" spans="1:41" s="13" customFormat="1" ht="30" hidden="1" customHeight="1" x14ac:dyDescent="0.25">
      <c r="A94" s="9" t="s">
        <v>137</v>
      </c>
      <c r="B94" s="9" t="s">
        <v>138</v>
      </c>
      <c r="C94" s="9" t="s">
        <v>120</v>
      </c>
      <c r="D94" s="9" t="s">
        <v>179</v>
      </c>
      <c r="E94" s="9">
        <v>91</v>
      </c>
      <c r="F94" s="9">
        <v>321.79597000000001</v>
      </c>
      <c r="G94" s="9">
        <v>321.79597000000001</v>
      </c>
      <c r="H94" s="9"/>
      <c r="I94" s="62">
        <f t="shared" si="3"/>
        <v>1</v>
      </c>
      <c r="J94" s="10" t="s">
        <v>19</v>
      </c>
      <c r="K94" s="11" t="s">
        <v>19</v>
      </c>
      <c r="L94" s="12" t="s">
        <v>19</v>
      </c>
      <c r="M94" s="12" t="s">
        <v>19</v>
      </c>
      <c r="N94" s="12" t="s">
        <v>19</v>
      </c>
      <c r="O94" s="12" t="s">
        <v>19</v>
      </c>
      <c r="P94" s="12" t="s">
        <v>19</v>
      </c>
      <c r="Q94" s="10" t="s">
        <v>19</v>
      </c>
      <c r="R94" s="11" t="s">
        <v>19</v>
      </c>
      <c r="S94" s="12" t="s">
        <v>19</v>
      </c>
      <c r="T94" s="12" t="s">
        <v>19</v>
      </c>
      <c r="U94" s="12" t="s">
        <v>19</v>
      </c>
      <c r="V94" s="12" t="s">
        <v>19</v>
      </c>
      <c r="W94" s="27" t="s">
        <v>19</v>
      </c>
      <c r="X94" s="39" t="s">
        <v>19</v>
      </c>
      <c r="Y94" s="11" t="s">
        <v>19</v>
      </c>
      <c r="Z94" s="12" t="s">
        <v>19</v>
      </c>
      <c r="AA94" s="12" t="s">
        <v>19</v>
      </c>
      <c r="AB94" s="12" t="s">
        <v>19</v>
      </c>
      <c r="AC94" s="12" t="s">
        <v>19</v>
      </c>
      <c r="AD94" s="40" t="s">
        <v>19</v>
      </c>
      <c r="AE94" s="39" t="s">
        <v>19</v>
      </c>
      <c r="AF94" s="11" t="s">
        <v>19</v>
      </c>
      <c r="AG94" s="12" t="s">
        <v>19</v>
      </c>
      <c r="AH94" s="12" t="s">
        <v>19</v>
      </c>
      <c r="AI94" s="14" t="s">
        <v>14</v>
      </c>
      <c r="AJ94" s="14" t="s">
        <v>14</v>
      </c>
      <c r="AK94" s="44" t="s">
        <v>14</v>
      </c>
      <c r="AL94" s="29" t="s">
        <v>14</v>
      </c>
      <c r="AM94" s="11" t="s">
        <v>19</v>
      </c>
      <c r="AN94" s="12" t="s">
        <v>19</v>
      </c>
      <c r="AO94" s="67"/>
    </row>
    <row r="95" spans="1:41" s="13" customFormat="1" ht="30" hidden="1" customHeight="1" x14ac:dyDescent="0.25">
      <c r="A95" s="9" t="s">
        <v>137</v>
      </c>
      <c r="B95" s="9" t="s">
        <v>138</v>
      </c>
      <c r="C95" s="9" t="s">
        <v>18</v>
      </c>
      <c r="D95" s="9" t="s">
        <v>179</v>
      </c>
      <c r="E95" s="9">
        <v>91</v>
      </c>
      <c r="F95" s="9">
        <v>321.79597000000001</v>
      </c>
      <c r="G95" s="9">
        <f>321.79597-192.1</f>
        <v>129.69597000000002</v>
      </c>
      <c r="H95" s="9"/>
      <c r="I95" s="62">
        <f t="shared" si="3"/>
        <v>0.4030378938555384</v>
      </c>
      <c r="J95" s="10" t="s">
        <v>19</v>
      </c>
      <c r="K95" s="11" t="s">
        <v>19</v>
      </c>
      <c r="L95" s="12" t="s">
        <v>19</v>
      </c>
      <c r="M95" s="12" t="s">
        <v>19</v>
      </c>
      <c r="N95" s="12" t="s">
        <v>19</v>
      </c>
      <c r="O95" s="12" t="s">
        <v>19</v>
      </c>
      <c r="P95" s="12" t="s">
        <v>19</v>
      </c>
      <c r="Q95" s="10" t="s">
        <v>19</v>
      </c>
      <c r="R95" s="11" t="s">
        <v>19</v>
      </c>
      <c r="S95" s="12" t="s">
        <v>19</v>
      </c>
      <c r="T95" s="12" t="s">
        <v>19</v>
      </c>
      <c r="U95" s="12" t="s">
        <v>19</v>
      </c>
      <c r="V95" s="12" t="s">
        <v>19</v>
      </c>
      <c r="W95" s="27" t="s">
        <v>19</v>
      </c>
      <c r="X95" s="39" t="s">
        <v>19</v>
      </c>
      <c r="Y95" s="11" t="s">
        <v>19</v>
      </c>
      <c r="Z95" s="12" t="s">
        <v>19</v>
      </c>
      <c r="AA95" s="12" t="s">
        <v>19</v>
      </c>
      <c r="AB95" s="12" t="s">
        <v>19</v>
      </c>
      <c r="AC95" s="12" t="s">
        <v>19</v>
      </c>
      <c r="AD95" s="40" t="s">
        <v>19</v>
      </c>
      <c r="AE95" s="39" t="s">
        <v>19</v>
      </c>
      <c r="AF95" s="11" t="s">
        <v>19</v>
      </c>
      <c r="AG95" s="12" t="s">
        <v>19</v>
      </c>
      <c r="AH95" s="12" t="s">
        <v>19</v>
      </c>
      <c r="AI95" s="14" t="s">
        <v>14</v>
      </c>
      <c r="AJ95" s="14" t="s">
        <v>14</v>
      </c>
      <c r="AK95" s="44" t="s">
        <v>14</v>
      </c>
      <c r="AL95" s="29" t="s">
        <v>14</v>
      </c>
      <c r="AM95" s="14" t="s">
        <v>14</v>
      </c>
      <c r="AN95" s="14" t="s">
        <v>14</v>
      </c>
      <c r="AO95" s="67"/>
    </row>
    <row r="96" spans="1:41" s="13" customFormat="1" ht="30" hidden="1" customHeight="1" x14ac:dyDescent="0.25">
      <c r="A96" s="9" t="s">
        <v>100</v>
      </c>
      <c r="B96" s="9" t="s">
        <v>101</v>
      </c>
      <c r="C96" s="9" t="s">
        <v>49</v>
      </c>
      <c r="D96" s="9" t="s">
        <v>178</v>
      </c>
      <c r="E96" s="9">
        <v>42</v>
      </c>
      <c r="F96" s="9">
        <v>470.35</v>
      </c>
      <c r="G96" s="9">
        <v>235.04</v>
      </c>
      <c r="H96" s="9"/>
      <c r="I96" s="65">
        <f t="shared" si="3"/>
        <v>0.49971297969597106</v>
      </c>
      <c r="J96" s="10" t="s">
        <v>19</v>
      </c>
      <c r="K96" s="11" t="s">
        <v>19</v>
      </c>
      <c r="L96" s="12" t="s">
        <v>19</v>
      </c>
      <c r="M96" s="12" t="s">
        <v>19</v>
      </c>
      <c r="N96" s="12" t="s">
        <v>19</v>
      </c>
      <c r="O96" s="12" t="s">
        <v>19</v>
      </c>
      <c r="P96" s="12" t="s">
        <v>19</v>
      </c>
      <c r="Q96" s="10" t="s">
        <v>19</v>
      </c>
      <c r="R96" s="11" t="s">
        <v>19</v>
      </c>
      <c r="S96" s="12" t="s">
        <v>19</v>
      </c>
      <c r="T96" s="12" t="s">
        <v>19</v>
      </c>
      <c r="U96" s="12" t="s">
        <v>19</v>
      </c>
      <c r="V96" s="12" t="s">
        <v>19</v>
      </c>
      <c r="W96" s="27" t="s">
        <v>19</v>
      </c>
      <c r="X96" s="39" t="s">
        <v>19</v>
      </c>
      <c r="Y96" s="11" t="s">
        <v>19</v>
      </c>
      <c r="Z96" s="12" t="s">
        <v>19</v>
      </c>
      <c r="AA96" s="12" t="s">
        <v>19</v>
      </c>
      <c r="AB96" s="12" t="s">
        <v>19</v>
      </c>
      <c r="AC96" s="12" t="s">
        <v>19</v>
      </c>
      <c r="AD96" s="40" t="s">
        <v>19</v>
      </c>
      <c r="AE96" s="39" t="s">
        <v>19</v>
      </c>
      <c r="AF96" s="11" t="s">
        <v>40</v>
      </c>
      <c r="AG96" s="12" t="s">
        <v>105</v>
      </c>
      <c r="AH96" s="12" t="s">
        <v>19</v>
      </c>
      <c r="AI96" s="12" t="s">
        <v>19</v>
      </c>
      <c r="AJ96" s="12" t="s">
        <v>19</v>
      </c>
      <c r="AK96" s="54" t="s">
        <v>19</v>
      </c>
      <c r="AL96" s="51" t="s">
        <v>19</v>
      </c>
      <c r="AM96" s="11" t="s">
        <v>19</v>
      </c>
      <c r="AN96" s="12" t="s">
        <v>19</v>
      </c>
      <c r="AO96" s="67"/>
    </row>
    <row r="97" spans="1:41" s="13" customFormat="1" ht="30" hidden="1" customHeight="1" x14ac:dyDescent="0.25">
      <c r="A97" s="9" t="s">
        <v>16</v>
      </c>
      <c r="B97" s="9" t="s">
        <v>112</v>
      </c>
      <c r="C97" s="9" t="s">
        <v>49</v>
      </c>
      <c r="D97" s="9" t="s">
        <v>178</v>
      </c>
      <c r="E97" s="9">
        <v>44</v>
      </c>
      <c r="F97" s="9">
        <v>277.89999999999998</v>
      </c>
      <c r="G97" s="9">
        <v>69.11</v>
      </c>
      <c r="H97" s="9"/>
      <c r="I97" s="65">
        <f t="shared" si="3"/>
        <v>0.24868657790572149</v>
      </c>
      <c r="J97" s="10" t="s">
        <v>14</v>
      </c>
      <c r="K97" s="11" t="s">
        <v>14</v>
      </c>
      <c r="L97" s="12" t="s">
        <v>14</v>
      </c>
      <c r="M97" s="12" t="s">
        <v>14</v>
      </c>
      <c r="N97" s="12" t="s">
        <v>14</v>
      </c>
      <c r="O97" s="12" t="s">
        <v>14</v>
      </c>
      <c r="P97" s="12" t="s">
        <v>14</v>
      </c>
      <c r="Q97" s="10" t="s">
        <v>14</v>
      </c>
      <c r="R97" s="11" t="s">
        <v>14</v>
      </c>
      <c r="S97" s="12" t="s">
        <v>14</v>
      </c>
      <c r="T97" s="12" t="s">
        <v>14</v>
      </c>
      <c r="U97" s="12" t="s">
        <v>14</v>
      </c>
      <c r="V97" s="12" t="s">
        <v>14</v>
      </c>
      <c r="W97" s="27" t="s">
        <v>14</v>
      </c>
      <c r="X97" s="39" t="s">
        <v>14</v>
      </c>
      <c r="Y97" s="11" t="s">
        <v>14</v>
      </c>
      <c r="Z97" s="12" t="s">
        <v>14</v>
      </c>
      <c r="AA97" s="12" t="s">
        <v>14</v>
      </c>
      <c r="AB97" s="12" t="s">
        <v>14</v>
      </c>
      <c r="AC97" s="12" t="s">
        <v>14</v>
      </c>
      <c r="AD97" s="40" t="s">
        <v>14</v>
      </c>
      <c r="AE97" s="39" t="s">
        <v>14</v>
      </c>
      <c r="AF97" s="11" t="s">
        <v>14</v>
      </c>
      <c r="AG97" s="12" t="s">
        <v>19</v>
      </c>
      <c r="AH97" s="12" t="s">
        <v>19</v>
      </c>
      <c r="AI97" s="12" t="s">
        <v>19</v>
      </c>
      <c r="AJ97" s="12" t="s">
        <v>19</v>
      </c>
      <c r="AK97" s="54" t="s">
        <v>19</v>
      </c>
      <c r="AL97" s="51" t="s">
        <v>19</v>
      </c>
      <c r="AM97" s="11" t="s">
        <v>19</v>
      </c>
      <c r="AN97" s="12" t="s">
        <v>19</v>
      </c>
      <c r="AO97" s="67"/>
    </row>
    <row r="98" spans="1:41" s="13" customFormat="1" ht="30" hidden="1" customHeight="1" x14ac:dyDescent="0.25">
      <c r="A98" s="9" t="s">
        <v>141</v>
      </c>
      <c r="C98" s="9" t="s">
        <v>52</v>
      </c>
      <c r="D98" s="9" t="s">
        <v>178</v>
      </c>
      <c r="E98" s="9">
        <v>50</v>
      </c>
      <c r="F98" s="9">
        <v>11.59258</v>
      </c>
      <c r="G98" s="9">
        <v>11.59258</v>
      </c>
      <c r="H98" s="9"/>
      <c r="I98" s="65">
        <f t="shared" si="3"/>
        <v>1</v>
      </c>
      <c r="J98" s="10" t="s">
        <v>143</v>
      </c>
      <c r="K98" s="11" t="s">
        <v>14</v>
      </c>
      <c r="L98" s="12" t="s">
        <v>14</v>
      </c>
      <c r="M98" s="12" t="s">
        <v>14</v>
      </c>
      <c r="N98" s="12" t="s">
        <v>14</v>
      </c>
      <c r="O98" s="12" t="s">
        <v>14</v>
      </c>
      <c r="P98" s="12" t="s">
        <v>14</v>
      </c>
      <c r="Q98" s="10" t="s">
        <v>14</v>
      </c>
      <c r="R98" s="11" t="s">
        <v>14</v>
      </c>
      <c r="S98" s="12" t="s">
        <v>14</v>
      </c>
      <c r="T98" s="12" t="s">
        <v>14</v>
      </c>
      <c r="U98" s="12" t="s">
        <v>14</v>
      </c>
      <c r="V98" s="12" t="s">
        <v>14</v>
      </c>
      <c r="W98" s="27" t="s">
        <v>14</v>
      </c>
      <c r="X98" s="39" t="s">
        <v>14</v>
      </c>
      <c r="Y98" s="11" t="s">
        <v>14</v>
      </c>
      <c r="Z98" s="12" t="s">
        <v>14</v>
      </c>
      <c r="AA98" s="12" t="s">
        <v>14</v>
      </c>
      <c r="AB98" s="12" t="s">
        <v>14</v>
      </c>
      <c r="AC98" s="12" t="s">
        <v>14</v>
      </c>
      <c r="AD98" s="40" t="s">
        <v>14</v>
      </c>
      <c r="AE98" s="39" t="s">
        <v>14</v>
      </c>
      <c r="AF98" s="11" t="s">
        <v>14</v>
      </c>
      <c r="AG98" s="14" t="s">
        <v>14</v>
      </c>
      <c r="AH98" s="14" t="s">
        <v>144</v>
      </c>
      <c r="AI98" s="12" t="s">
        <v>19</v>
      </c>
      <c r="AJ98" s="12" t="s">
        <v>19</v>
      </c>
      <c r="AK98" s="54" t="s">
        <v>19</v>
      </c>
      <c r="AL98" s="51" t="s">
        <v>19</v>
      </c>
      <c r="AM98" s="11" t="s">
        <v>19</v>
      </c>
      <c r="AN98" s="12" t="s">
        <v>19</v>
      </c>
      <c r="AO98" s="67"/>
    </row>
    <row r="99" spans="1:41" s="13" customFormat="1" ht="30" hidden="1" customHeight="1" x14ac:dyDescent="0.25">
      <c r="A99" s="58" t="s">
        <v>50</v>
      </c>
      <c r="B99" s="58" t="s">
        <v>51</v>
      </c>
      <c r="C99" s="58" t="s">
        <v>52</v>
      </c>
      <c r="D99" s="58" t="s">
        <v>178</v>
      </c>
      <c r="E99" s="58">
        <v>51</v>
      </c>
      <c r="F99" s="64">
        <v>152.34200000000001</v>
      </c>
      <c r="G99" s="64">
        <v>77.643000000000001</v>
      </c>
      <c r="H99" s="64"/>
      <c r="I99" s="68">
        <f t="shared" si="3"/>
        <v>0.50966246996888576</v>
      </c>
      <c r="J99" s="10" t="s">
        <v>19</v>
      </c>
      <c r="K99" s="11" t="s">
        <v>15</v>
      </c>
      <c r="L99" s="12" t="s">
        <v>15</v>
      </c>
      <c r="M99" s="12" t="s">
        <v>15</v>
      </c>
      <c r="N99" s="12" t="s">
        <v>15</v>
      </c>
      <c r="O99" s="12" t="s">
        <v>15</v>
      </c>
      <c r="P99" s="12" t="s">
        <v>15</v>
      </c>
      <c r="Q99" s="10" t="s">
        <v>15</v>
      </c>
      <c r="R99" s="11" t="s">
        <v>14</v>
      </c>
      <c r="S99" s="12" t="s">
        <v>53</v>
      </c>
      <c r="T99" s="12" t="s">
        <v>14</v>
      </c>
      <c r="U99" s="12" t="s">
        <v>14</v>
      </c>
      <c r="V99" s="12" t="s">
        <v>14</v>
      </c>
      <c r="W99" s="27" t="s">
        <v>14</v>
      </c>
      <c r="X99" s="39" t="s">
        <v>14</v>
      </c>
      <c r="Y99" s="11" t="s">
        <v>14</v>
      </c>
      <c r="Z99" s="12" t="s">
        <v>14</v>
      </c>
      <c r="AA99" s="12" t="s">
        <v>14</v>
      </c>
      <c r="AB99" s="12" t="s">
        <v>14</v>
      </c>
      <c r="AC99" s="12" t="s">
        <v>14</v>
      </c>
      <c r="AD99" s="40" t="s">
        <v>14</v>
      </c>
      <c r="AE99" s="39" t="s">
        <v>14</v>
      </c>
      <c r="AF99" s="11" t="s">
        <v>14</v>
      </c>
      <c r="AG99" s="12" t="s">
        <v>19</v>
      </c>
      <c r="AH99" s="12" t="s">
        <v>19</v>
      </c>
      <c r="AI99" s="12" t="s">
        <v>19</v>
      </c>
      <c r="AJ99" s="12" t="s">
        <v>19</v>
      </c>
      <c r="AK99" s="54" t="s">
        <v>19</v>
      </c>
      <c r="AL99" s="51" t="s">
        <v>19</v>
      </c>
      <c r="AM99" s="11" t="s">
        <v>19</v>
      </c>
      <c r="AN99" s="12" t="s">
        <v>19</v>
      </c>
      <c r="AO99" s="67"/>
    </row>
    <row r="100" spans="1:41" s="13" customFormat="1" ht="30" hidden="1" customHeight="1" x14ac:dyDescent="0.25">
      <c r="A100" s="58" t="s">
        <v>50</v>
      </c>
      <c r="B100" s="58" t="s">
        <v>51</v>
      </c>
      <c r="C100" s="58" t="s">
        <v>49</v>
      </c>
      <c r="D100" s="58" t="s">
        <v>178</v>
      </c>
      <c r="E100" s="58">
        <v>52</v>
      </c>
      <c r="F100" s="64">
        <v>152.34200000000001</v>
      </c>
      <c r="G100" s="64">
        <v>74.698999999999998</v>
      </c>
      <c r="H100" s="64"/>
      <c r="I100" s="68">
        <f t="shared" si="3"/>
        <v>0.49033753003111413</v>
      </c>
      <c r="J100" s="10" t="s">
        <v>19</v>
      </c>
      <c r="K100" s="11" t="s">
        <v>14</v>
      </c>
      <c r="L100" s="12" t="s">
        <v>14</v>
      </c>
      <c r="M100" s="12" t="s">
        <v>14</v>
      </c>
      <c r="N100" s="12" t="s">
        <v>14</v>
      </c>
      <c r="O100" s="12" t="s">
        <v>14</v>
      </c>
      <c r="P100" s="12" t="s">
        <v>14</v>
      </c>
      <c r="Q100" s="10" t="s">
        <v>14</v>
      </c>
      <c r="R100" s="11" t="s">
        <v>19</v>
      </c>
      <c r="S100" s="12" t="s">
        <v>19</v>
      </c>
      <c r="T100" s="12" t="s">
        <v>19</v>
      </c>
      <c r="U100" s="12" t="s">
        <v>19</v>
      </c>
      <c r="V100" s="12" t="s">
        <v>19</v>
      </c>
      <c r="W100" s="27" t="s">
        <v>19</v>
      </c>
      <c r="X100" s="39" t="s">
        <v>19</v>
      </c>
      <c r="Y100" s="11" t="s">
        <v>19</v>
      </c>
      <c r="Z100" s="12" t="s">
        <v>19</v>
      </c>
      <c r="AA100" s="12" t="s">
        <v>19</v>
      </c>
      <c r="AB100" s="12" t="s">
        <v>19</v>
      </c>
      <c r="AC100" s="12" t="s">
        <v>19</v>
      </c>
      <c r="AD100" s="40" t="s">
        <v>19</v>
      </c>
      <c r="AE100" s="39" t="s">
        <v>19</v>
      </c>
      <c r="AF100" s="11" t="s">
        <v>19</v>
      </c>
      <c r="AG100" s="12" t="s">
        <v>19</v>
      </c>
      <c r="AH100" s="12" t="s">
        <v>19</v>
      </c>
      <c r="AI100" s="12" t="s">
        <v>19</v>
      </c>
      <c r="AJ100" s="12" t="s">
        <v>19</v>
      </c>
      <c r="AK100" s="54" t="s">
        <v>19</v>
      </c>
      <c r="AL100" s="51" t="s">
        <v>19</v>
      </c>
      <c r="AM100" s="11" t="s">
        <v>19</v>
      </c>
      <c r="AN100" s="12" t="s">
        <v>19</v>
      </c>
      <c r="AO100" s="67"/>
    </row>
    <row r="101" spans="1:41" s="13" customFormat="1" ht="30" hidden="1" customHeight="1" x14ac:dyDescent="0.25">
      <c r="A101" s="9" t="s">
        <v>16</v>
      </c>
      <c r="B101" s="9" t="s">
        <v>113</v>
      </c>
      <c r="C101" s="9" t="s">
        <v>52</v>
      </c>
      <c r="D101" s="9" t="s">
        <v>178</v>
      </c>
      <c r="E101" s="9">
        <v>54</v>
      </c>
      <c r="F101" s="9">
        <v>137.02196000000001</v>
      </c>
      <c r="G101" s="9">
        <v>68.555549999999997</v>
      </c>
      <c r="H101" s="9"/>
      <c r="I101" s="65">
        <f t="shared" si="3"/>
        <v>0.50032527632796953</v>
      </c>
      <c r="J101" s="10" t="s">
        <v>19</v>
      </c>
      <c r="K101" s="11" t="s">
        <v>19</v>
      </c>
      <c r="L101" s="12" t="s">
        <v>19</v>
      </c>
      <c r="M101" s="12" t="s">
        <v>19</v>
      </c>
      <c r="N101" s="12" t="s">
        <v>19</v>
      </c>
      <c r="O101" s="12" t="s">
        <v>19</v>
      </c>
      <c r="P101" s="12" t="s">
        <v>19</v>
      </c>
      <c r="Q101" s="10" t="s">
        <v>19</v>
      </c>
      <c r="R101" s="11" t="s">
        <v>19</v>
      </c>
      <c r="S101" s="12" t="s">
        <v>19</v>
      </c>
      <c r="T101" s="12" t="s">
        <v>19</v>
      </c>
      <c r="U101" s="12" t="s">
        <v>19</v>
      </c>
      <c r="V101" s="12" t="s">
        <v>19</v>
      </c>
      <c r="W101" s="27" t="s">
        <v>19</v>
      </c>
      <c r="X101" s="42" t="s">
        <v>114</v>
      </c>
      <c r="Y101" s="16" t="s">
        <v>115</v>
      </c>
      <c r="Z101" s="17" t="s">
        <v>19</v>
      </c>
      <c r="AA101" s="12" t="s">
        <v>19</v>
      </c>
      <c r="AB101" s="12" t="s">
        <v>19</v>
      </c>
      <c r="AC101" s="12" t="s">
        <v>19</v>
      </c>
      <c r="AD101" s="40" t="s">
        <v>19</v>
      </c>
      <c r="AE101" s="39" t="s">
        <v>19</v>
      </c>
      <c r="AF101" s="11" t="s">
        <v>19</v>
      </c>
      <c r="AG101" s="12" t="s">
        <v>19</v>
      </c>
      <c r="AH101" s="12" t="s">
        <v>19</v>
      </c>
      <c r="AI101" s="12" t="s">
        <v>19</v>
      </c>
      <c r="AJ101" s="12" t="s">
        <v>19</v>
      </c>
      <c r="AK101" s="54" t="s">
        <v>19</v>
      </c>
      <c r="AL101" s="51" t="s">
        <v>19</v>
      </c>
      <c r="AM101" s="11" t="s">
        <v>19</v>
      </c>
      <c r="AN101" s="12" t="s">
        <v>19</v>
      </c>
      <c r="AO101" s="67"/>
    </row>
    <row r="102" spans="1:41" s="13" customFormat="1" ht="30" hidden="1" customHeight="1" x14ac:dyDescent="0.25">
      <c r="A102" s="9" t="s">
        <v>16</v>
      </c>
      <c r="B102" s="9" t="s">
        <v>113</v>
      </c>
      <c r="C102" s="9" t="s">
        <v>49</v>
      </c>
      <c r="D102" s="9" t="s">
        <v>178</v>
      </c>
      <c r="E102" s="9">
        <v>54</v>
      </c>
      <c r="F102" s="9">
        <v>137.02196000000001</v>
      </c>
      <c r="G102" s="9">
        <v>68.466409999999996</v>
      </c>
      <c r="H102" s="9"/>
      <c r="I102" s="65">
        <f t="shared" si="3"/>
        <v>0.49967472367203031</v>
      </c>
      <c r="J102" s="10" t="s">
        <v>19</v>
      </c>
      <c r="K102" s="11" t="s">
        <v>19</v>
      </c>
      <c r="L102" s="12" t="s">
        <v>19</v>
      </c>
      <c r="M102" s="12" t="s">
        <v>19</v>
      </c>
      <c r="N102" s="12" t="s">
        <v>19</v>
      </c>
      <c r="O102" s="12" t="s">
        <v>19</v>
      </c>
      <c r="P102" s="12" t="s">
        <v>19</v>
      </c>
      <c r="Q102" s="10" t="s">
        <v>19</v>
      </c>
      <c r="R102" s="11" t="s">
        <v>19</v>
      </c>
      <c r="S102" s="12" t="s">
        <v>19</v>
      </c>
      <c r="T102" s="12" t="s">
        <v>19</v>
      </c>
      <c r="U102" s="12" t="s">
        <v>19</v>
      </c>
      <c r="V102" s="12" t="s">
        <v>19</v>
      </c>
      <c r="W102" s="27" t="s">
        <v>19</v>
      </c>
      <c r="X102" s="39" t="s">
        <v>19</v>
      </c>
      <c r="Y102" s="11" t="s">
        <v>19</v>
      </c>
      <c r="Z102" s="12" t="s">
        <v>19</v>
      </c>
      <c r="AA102" s="12" t="s">
        <v>19</v>
      </c>
      <c r="AB102" s="12" t="s">
        <v>19</v>
      </c>
      <c r="AC102" s="12" t="s">
        <v>19</v>
      </c>
      <c r="AD102" s="40" t="s">
        <v>19</v>
      </c>
      <c r="AE102" s="39" t="s">
        <v>115</v>
      </c>
      <c r="AF102" s="11" t="s">
        <v>115</v>
      </c>
      <c r="AG102" s="12" t="s">
        <v>19</v>
      </c>
      <c r="AH102" s="12" t="s">
        <v>19</v>
      </c>
      <c r="AI102" s="12" t="s">
        <v>19</v>
      </c>
      <c r="AJ102" s="12" t="s">
        <v>19</v>
      </c>
      <c r="AK102" s="54" t="s">
        <v>19</v>
      </c>
      <c r="AL102" s="51" t="s">
        <v>19</v>
      </c>
      <c r="AM102" s="11" t="s">
        <v>19</v>
      </c>
      <c r="AN102" s="12" t="s">
        <v>19</v>
      </c>
      <c r="AO102" s="67"/>
    </row>
    <row r="103" spans="1:41" s="13" customFormat="1" ht="30" hidden="1" customHeight="1" x14ac:dyDescent="0.25">
      <c r="A103" s="9" t="s">
        <v>100</v>
      </c>
      <c r="B103" s="9" t="s">
        <v>101</v>
      </c>
      <c r="C103" s="9" t="s">
        <v>23</v>
      </c>
      <c r="D103" s="9" t="s">
        <v>178</v>
      </c>
      <c r="E103" s="9" t="s">
        <v>180</v>
      </c>
      <c r="F103" s="9">
        <v>470.35</v>
      </c>
      <c r="G103" s="9">
        <v>470.35</v>
      </c>
      <c r="H103" s="9"/>
      <c r="I103" s="65">
        <f t="shared" si="3"/>
        <v>1</v>
      </c>
      <c r="J103" s="10" t="s">
        <v>19</v>
      </c>
      <c r="K103" s="11" t="s">
        <v>19</v>
      </c>
      <c r="L103" s="12" t="s">
        <v>19</v>
      </c>
      <c r="M103" s="12" t="s">
        <v>19</v>
      </c>
      <c r="N103" s="12" t="s">
        <v>19</v>
      </c>
      <c r="O103" s="12" t="s">
        <v>19</v>
      </c>
      <c r="P103" s="12" t="s">
        <v>19</v>
      </c>
      <c r="Q103" s="10" t="s">
        <v>19</v>
      </c>
      <c r="R103" s="11" t="s">
        <v>19</v>
      </c>
      <c r="S103" s="12" t="s">
        <v>19</v>
      </c>
      <c r="T103" s="12" t="s">
        <v>19</v>
      </c>
      <c r="U103" s="12" t="s">
        <v>19</v>
      </c>
      <c r="V103" s="12" t="s">
        <v>19</v>
      </c>
      <c r="W103" s="27" t="s">
        <v>19</v>
      </c>
      <c r="X103" s="39" t="s">
        <v>19</v>
      </c>
      <c r="Y103" s="11" t="s">
        <v>19</v>
      </c>
      <c r="Z103" s="12" t="s">
        <v>19</v>
      </c>
      <c r="AA103" s="12" t="s">
        <v>19</v>
      </c>
      <c r="AB103" s="12" t="s">
        <v>19</v>
      </c>
      <c r="AC103" s="12" t="s">
        <v>19</v>
      </c>
      <c r="AD103" s="40" t="s">
        <v>102</v>
      </c>
      <c r="AE103" s="39" t="s">
        <v>103</v>
      </c>
      <c r="AF103" s="11" t="s">
        <v>104</v>
      </c>
      <c r="AG103" s="12" t="s">
        <v>19</v>
      </c>
      <c r="AH103" s="12" t="s">
        <v>19</v>
      </c>
      <c r="AI103" s="12" t="s">
        <v>19</v>
      </c>
      <c r="AJ103" s="12" t="s">
        <v>19</v>
      </c>
      <c r="AK103" s="54" t="s">
        <v>19</v>
      </c>
      <c r="AL103" s="51" t="s">
        <v>19</v>
      </c>
      <c r="AM103" s="11" t="s">
        <v>19</v>
      </c>
      <c r="AN103" s="12" t="s">
        <v>19</v>
      </c>
      <c r="AO103" s="67"/>
    </row>
    <row r="104" spans="1:41" s="13" customFormat="1" ht="30" hidden="1" customHeight="1" x14ac:dyDescent="0.25">
      <c r="A104" s="58" t="s">
        <v>50</v>
      </c>
      <c r="B104" s="58" t="s">
        <v>51</v>
      </c>
      <c r="C104" s="58" t="s">
        <v>23</v>
      </c>
      <c r="D104" s="58" t="s">
        <v>178</v>
      </c>
      <c r="E104" s="58" t="s">
        <v>177</v>
      </c>
      <c r="F104" s="64">
        <v>152.34200000000001</v>
      </c>
      <c r="G104" s="64">
        <v>152.34200000000001</v>
      </c>
      <c r="H104" s="64"/>
      <c r="I104" s="68">
        <f t="shared" si="3"/>
        <v>1</v>
      </c>
      <c r="J104" s="10" t="s">
        <v>19</v>
      </c>
      <c r="K104" s="11" t="s">
        <v>14</v>
      </c>
      <c r="L104" s="12" t="s">
        <v>14</v>
      </c>
      <c r="M104" s="12" t="s">
        <v>14</v>
      </c>
      <c r="N104" s="12" t="s">
        <v>14</v>
      </c>
      <c r="O104" s="12" t="s">
        <v>14</v>
      </c>
      <c r="P104" s="12" t="s">
        <v>14</v>
      </c>
      <c r="Q104" s="10" t="s">
        <v>14</v>
      </c>
      <c r="R104" s="11" t="s">
        <v>19</v>
      </c>
      <c r="S104" s="12" t="s">
        <v>19</v>
      </c>
      <c r="T104" s="12" t="s">
        <v>19</v>
      </c>
      <c r="U104" s="12" t="s">
        <v>19</v>
      </c>
      <c r="V104" s="12" t="s">
        <v>19</v>
      </c>
      <c r="W104" s="27" t="s">
        <v>19</v>
      </c>
      <c r="X104" s="39" t="s">
        <v>19</v>
      </c>
      <c r="Y104" s="11" t="s">
        <v>19</v>
      </c>
      <c r="Z104" s="12" t="s">
        <v>19</v>
      </c>
      <c r="AA104" s="12" t="s">
        <v>19</v>
      </c>
      <c r="AB104" s="12" t="s">
        <v>19</v>
      </c>
      <c r="AC104" s="12" t="s">
        <v>19</v>
      </c>
      <c r="AD104" s="40" t="s">
        <v>19</v>
      </c>
      <c r="AE104" s="39" t="s">
        <v>19</v>
      </c>
      <c r="AF104" s="11" t="s">
        <v>19</v>
      </c>
      <c r="AG104" s="12" t="s">
        <v>19</v>
      </c>
      <c r="AH104" s="12" t="s">
        <v>19</v>
      </c>
      <c r="AI104" s="12" t="s">
        <v>19</v>
      </c>
      <c r="AJ104" s="12" t="s">
        <v>19</v>
      </c>
      <c r="AK104" s="54" t="s">
        <v>19</v>
      </c>
      <c r="AL104" s="51" t="s">
        <v>19</v>
      </c>
      <c r="AM104" s="11" t="s">
        <v>19</v>
      </c>
      <c r="AN104" s="12" t="s">
        <v>19</v>
      </c>
      <c r="AO104" s="67"/>
    </row>
    <row r="105" spans="1:41" s="13" customFormat="1" ht="30" hidden="1" customHeight="1" x14ac:dyDescent="0.25">
      <c r="A105" s="9" t="s">
        <v>37</v>
      </c>
      <c r="B105" s="9" t="s">
        <v>38</v>
      </c>
      <c r="C105" s="9" t="s">
        <v>23</v>
      </c>
      <c r="D105" s="9" t="s">
        <v>178</v>
      </c>
      <c r="E105" s="9" t="s">
        <v>181</v>
      </c>
      <c r="F105" s="9">
        <v>179.6217</v>
      </c>
      <c r="G105" s="9">
        <v>179.6217</v>
      </c>
      <c r="H105" s="9"/>
      <c r="I105" s="65">
        <f t="shared" si="3"/>
        <v>1</v>
      </c>
      <c r="J105" s="10" t="s">
        <v>19</v>
      </c>
      <c r="K105" s="11" t="s">
        <v>19</v>
      </c>
      <c r="L105" s="12" t="s">
        <v>19</v>
      </c>
      <c r="M105" s="12" t="s">
        <v>19</v>
      </c>
      <c r="N105" s="12" t="s">
        <v>19</v>
      </c>
      <c r="O105" s="12" t="s">
        <v>19</v>
      </c>
      <c r="P105" s="12" t="s">
        <v>19</v>
      </c>
      <c r="Q105" s="10" t="s">
        <v>19</v>
      </c>
      <c r="R105" s="11" t="s">
        <v>19</v>
      </c>
      <c r="S105" s="12" t="s">
        <v>19</v>
      </c>
      <c r="T105" s="12" t="s">
        <v>19</v>
      </c>
      <c r="U105" s="12" t="s">
        <v>19</v>
      </c>
      <c r="V105" s="12" t="s">
        <v>19</v>
      </c>
      <c r="W105" s="27" t="s">
        <v>19</v>
      </c>
      <c r="X105" s="42" t="s">
        <v>40</v>
      </c>
      <c r="Y105" s="16" t="s">
        <v>14</v>
      </c>
      <c r="Z105" s="16" t="s">
        <v>72</v>
      </c>
      <c r="AA105" s="14"/>
      <c r="AB105" s="14"/>
      <c r="AC105" s="14"/>
      <c r="AD105" s="40" t="s">
        <v>19</v>
      </c>
      <c r="AE105" s="39" t="s">
        <v>19</v>
      </c>
      <c r="AF105" s="11" t="s">
        <v>19</v>
      </c>
      <c r="AG105" s="12" t="s">
        <v>19</v>
      </c>
      <c r="AH105" s="12" t="s">
        <v>19</v>
      </c>
      <c r="AI105" s="12" t="s">
        <v>19</v>
      </c>
      <c r="AJ105" s="12" t="s">
        <v>19</v>
      </c>
      <c r="AK105" s="54" t="s">
        <v>19</v>
      </c>
      <c r="AL105" s="51" t="s">
        <v>19</v>
      </c>
      <c r="AM105" s="11" t="s">
        <v>19</v>
      </c>
      <c r="AN105" s="12" t="s">
        <v>19</v>
      </c>
      <c r="AO105" s="67"/>
    </row>
    <row r="106" spans="1:41" s="13" customFormat="1" ht="30" hidden="1" customHeight="1" thickBot="1" x14ac:dyDescent="0.3">
      <c r="A106" s="9" t="s">
        <v>151</v>
      </c>
      <c r="B106" s="9" t="s">
        <v>152</v>
      </c>
      <c r="C106" s="9" t="s">
        <v>23</v>
      </c>
      <c r="D106" s="9" t="s">
        <v>179</v>
      </c>
      <c r="E106" s="9" t="s">
        <v>182</v>
      </c>
      <c r="F106" s="9">
        <f>217.12263+7.93273</f>
        <v>225.05535999999998</v>
      </c>
      <c r="G106" s="9">
        <f>217.12263+7.93273</f>
        <v>225.05535999999998</v>
      </c>
      <c r="H106" s="9"/>
      <c r="I106" s="62">
        <f t="shared" si="3"/>
        <v>1</v>
      </c>
      <c r="J106" s="10" t="s">
        <v>19</v>
      </c>
      <c r="K106" s="11" t="s">
        <v>19</v>
      </c>
      <c r="L106" s="12" t="s">
        <v>19</v>
      </c>
      <c r="M106" s="12" t="s">
        <v>19</v>
      </c>
      <c r="N106" s="12" t="s">
        <v>19</v>
      </c>
      <c r="O106" s="12" t="s">
        <v>19</v>
      </c>
      <c r="P106" s="12" t="s">
        <v>19</v>
      </c>
      <c r="Q106" s="10" t="s">
        <v>19</v>
      </c>
      <c r="R106" s="11" t="s">
        <v>19</v>
      </c>
      <c r="S106" s="12" t="s">
        <v>71</v>
      </c>
      <c r="T106" s="12" t="s">
        <v>14</v>
      </c>
      <c r="U106" s="12" t="s">
        <v>14</v>
      </c>
      <c r="V106" s="12" t="s">
        <v>14</v>
      </c>
      <c r="W106" s="27" t="s">
        <v>14</v>
      </c>
      <c r="X106" s="45" t="s">
        <v>19</v>
      </c>
      <c r="Y106" s="46" t="s">
        <v>19</v>
      </c>
      <c r="Z106" s="47" t="s">
        <v>19</v>
      </c>
      <c r="AA106" s="47" t="s">
        <v>19</v>
      </c>
      <c r="AB106" s="47" t="s">
        <v>19</v>
      </c>
      <c r="AC106" s="47" t="s">
        <v>19</v>
      </c>
      <c r="AD106" s="48" t="s">
        <v>19</v>
      </c>
      <c r="AE106" s="45" t="s">
        <v>19</v>
      </c>
      <c r="AF106" s="46" t="s">
        <v>19</v>
      </c>
      <c r="AG106" s="47" t="s">
        <v>19</v>
      </c>
      <c r="AH106" s="47" t="s">
        <v>19</v>
      </c>
      <c r="AI106" s="47" t="s">
        <v>19</v>
      </c>
      <c r="AJ106" s="47" t="s">
        <v>19</v>
      </c>
      <c r="AK106" s="56" t="s">
        <v>19</v>
      </c>
      <c r="AL106" s="51" t="s">
        <v>19</v>
      </c>
      <c r="AM106" s="11" t="s">
        <v>19</v>
      </c>
      <c r="AN106" s="12" t="s">
        <v>19</v>
      </c>
    </row>
    <row r="107" spans="1:41" s="13" customFormat="1" ht="30" customHeight="1" x14ac:dyDescent="0.25"/>
    <row r="108" spans="1:41" s="13" customFormat="1" ht="30" customHeight="1" x14ac:dyDescent="0.25"/>
  </sheetData>
  <autoFilter ref="A4:AN106" xr:uid="{00000000-0001-0000-0100-000000000000}">
    <sortState xmlns:xlrd2="http://schemas.microsoft.com/office/spreadsheetml/2017/richdata2" ref="A7:AN93">
      <sortCondition ref="E4:E106"/>
    </sortState>
  </autoFilter>
  <mergeCells count="9">
    <mergeCell ref="A2:AN2"/>
    <mergeCell ref="A4:A5"/>
    <mergeCell ref="B4:B5"/>
    <mergeCell ref="C4:C5"/>
    <mergeCell ref="E4:E5"/>
    <mergeCell ref="I4:I5"/>
    <mergeCell ref="F4:F5"/>
    <mergeCell ref="G4:G5"/>
    <mergeCell ref="D4:D5"/>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77D72-724E-461E-90CC-DC1F66915558}">
  <dimension ref="A1:G6"/>
  <sheetViews>
    <sheetView workbookViewId="0">
      <selection activeCell="I9" sqref="I9"/>
    </sheetView>
  </sheetViews>
  <sheetFormatPr baseColWidth="10" defaultRowHeight="15" x14ac:dyDescent="0.25"/>
  <sheetData>
    <row r="1" spans="1:7" ht="20.25" x14ac:dyDescent="0.3">
      <c r="A1" s="77" t="s">
        <v>165</v>
      </c>
      <c r="B1" s="78"/>
      <c r="C1" s="78"/>
      <c r="D1" s="78"/>
      <c r="E1" s="78"/>
      <c r="F1" s="78"/>
      <c r="G1" s="79"/>
    </row>
    <row r="2" spans="1:7" ht="20.25" x14ac:dyDescent="0.3">
      <c r="A2" s="24"/>
      <c r="B2" s="74" t="s">
        <v>166</v>
      </c>
      <c r="C2" s="75"/>
      <c r="D2" s="75"/>
      <c r="E2" s="75"/>
      <c r="F2" s="75"/>
      <c r="G2" s="76"/>
    </row>
    <row r="3" spans="1:7" ht="20.25" x14ac:dyDescent="0.3">
      <c r="A3" s="20"/>
      <c r="B3" s="74" t="s">
        <v>167</v>
      </c>
      <c r="C3" s="75"/>
      <c r="D3" s="75"/>
      <c r="E3" s="75"/>
      <c r="F3" s="75"/>
      <c r="G3" s="76"/>
    </row>
    <row r="4" spans="1:7" ht="20.25" x14ac:dyDescent="0.3">
      <c r="A4" s="21"/>
      <c r="B4" s="74" t="s">
        <v>168</v>
      </c>
      <c r="C4" s="75"/>
      <c r="D4" s="75"/>
      <c r="E4" s="75"/>
      <c r="F4" s="75"/>
      <c r="G4" s="76"/>
    </row>
    <row r="5" spans="1:7" ht="20.25" x14ac:dyDescent="0.3">
      <c r="A5" s="22"/>
      <c r="B5" s="74" t="s">
        <v>169</v>
      </c>
      <c r="C5" s="75"/>
      <c r="D5" s="75"/>
      <c r="E5" s="75"/>
      <c r="F5" s="75"/>
      <c r="G5" s="76"/>
    </row>
    <row r="6" spans="1:7" ht="20.25" x14ac:dyDescent="0.3">
      <c r="A6" s="23"/>
      <c r="B6" s="74" t="s">
        <v>170</v>
      </c>
      <c r="C6" s="75"/>
      <c r="D6" s="75"/>
      <c r="E6" s="75"/>
      <c r="F6" s="75"/>
      <c r="G6" s="76"/>
    </row>
  </sheetData>
  <mergeCells count="6">
    <mergeCell ref="B6:G6"/>
    <mergeCell ref="A1:G1"/>
    <mergeCell ref="B2:G2"/>
    <mergeCell ref="B3:G3"/>
    <mergeCell ref="B4:G4"/>
    <mergeCell ref="B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Diccionario</vt:lpstr>
      <vt:lpstr>AÑO_2023_MES_7_EN_SERVICIO</vt:lpstr>
      <vt:lpstr>AÑO_2023_MES_7_FS</vt:lpstr>
      <vt:lpstr>AÑO_2023_MES_7_FS (2)</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Gonzales</dc:creator>
  <cp:lastModifiedBy>Bruno Lizarme Arredondo</cp:lastModifiedBy>
  <dcterms:created xsi:type="dcterms:W3CDTF">2023-06-13T19:34:45Z</dcterms:created>
  <dcterms:modified xsi:type="dcterms:W3CDTF">2023-08-02T18:01:59Z</dcterms:modified>
</cp:coreProperties>
</file>