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alumniual-my.sharepoint.com/personal/30008910_students_ual_pt/Documents/3º Ano/2º Semestre/Sistemas de Apoio à Decisão/Projeto/Dados/Inquérito de caracterização das pessoas em situação de sem abrigo/"/>
    </mc:Choice>
  </mc:AlternateContent>
  <xr:revisionPtr revIDLastSave="7" documentId="13_ncr:1_{D7AB06E8-D69F-4549-8389-C2DF0B5A5116}" xr6:coauthVersionLast="47" xr6:coauthVersionMax="47" xr10:uidLastSave="{7194AD96-4D77-4FE2-A846-8EDDBFCE269D}"/>
  <bookViews>
    <workbookView xWindow="-108" yWindow="-108" windowWidth="23256" windowHeight="12456" activeTab="3" xr2:uid="{663924A5-145C-4805-B111-1FF4B4DBD790}"/>
  </bookViews>
  <sheets>
    <sheet name="Ficha Técnica" sheetId="12" r:id="rId1"/>
    <sheet name="Introdução" sheetId="9" r:id="rId2"/>
    <sheet name="Nota Metodológica" sheetId="10" r:id="rId3"/>
    <sheet name="2021_Concelhos" sheetId="8" r:id="rId4"/>
    <sheet name="2021_Caracterização" sheetId="11" r:id="rId5"/>
  </sheets>
  <definedNames>
    <definedName name="_xlnm._FilterDatabase" localSheetId="3" hidden="1">'2021_Concelhos'!$A$1:$F$279</definedName>
    <definedName name="_xlnm.Print_Area" localSheetId="1">Introdução!$A$1:$J$33</definedName>
    <definedName name="_xlnm.Print_Area" localSheetId="2">'Nota Metodológica'!$A$1:$J$43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5" i="8" l="1"/>
  <c r="E280" i="8" l="1"/>
  <c r="D280" i="8"/>
  <c r="C280" i="8"/>
  <c r="G22" i="11" l="1"/>
  <c r="G23" i="11"/>
  <c r="G24" i="11"/>
  <c r="G21" i="11"/>
  <c r="G20" i="11"/>
  <c r="G11" i="11"/>
  <c r="G2" i="11" l="1"/>
</calcChain>
</file>

<file path=xl/sharedStrings.xml><?xml version="1.0" encoding="utf-8"?>
<sst xmlns="http://schemas.openxmlformats.org/spreadsheetml/2006/main" count="729" uniqueCount="332">
  <si>
    <t>Concelho</t>
  </si>
  <si>
    <t>Abrantes</t>
  </si>
  <si>
    <t>Águeda</t>
  </si>
  <si>
    <t>Aguiar da Beira</t>
  </si>
  <si>
    <t>Alandroal</t>
  </si>
  <si>
    <t>Albergaria-a-Velha</t>
  </si>
  <si>
    <t>Albufeira</t>
  </si>
  <si>
    <t>Alcanena</t>
  </si>
  <si>
    <t>Alcobaça</t>
  </si>
  <si>
    <t>Alcoutim</t>
  </si>
  <si>
    <t>Alenquer</t>
  </si>
  <si>
    <t>Alfândega da Fé</t>
  </si>
  <si>
    <t>Alijó</t>
  </si>
  <si>
    <t>Aljezur</t>
  </si>
  <si>
    <t>Aljustrel</t>
  </si>
  <si>
    <t>Almada</t>
  </si>
  <si>
    <t>Almeida</t>
  </si>
  <si>
    <t>Almeirim</t>
  </si>
  <si>
    <t>Almodôvar</t>
  </si>
  <si>
    <t>Alpiarça</t>
  </si>
  <si>
    <t>Alter do Chão</t>
  </si>
  <si>
    <t>Alvaiázere</t>
  </si>
  <si>
    <t>Alvito</t>
  </si>
  <si>
    <t>Amadora</t>
  </si>
  <si>
    <t>Amarante</t>
  </si>
  <si>
    <t>Amares</t>
  </si>
  <si>
    <t>Anadia</t>
  </si>
  <si>
    <t>Ansião</t>
  </si>
  <si>
    <t>Arcos de Valdevez</t>
  </si>
  <si>
    <t>Arganil</t>
  </si>
  <si>
    <t>Armamar</t>
  </si>
  <si>
    <t>Arouca</t>
  </si>
  <si>
    <t>Arraiolos</t>
  </si>
  <si>
    <t>Arronches</t>
  </si>
  <si>
    <t>Arruda dos Vinhos</t>
  </si>
  <si>
    <t>Aveiro</t>
  </si>
  <si>
    <t>Avis</t>
  </si>
  <si>
    <t>Azambuja</t>
  </si>
  <si>
    <t>Baião</t>
  </si>
  <si>
    <t>Barcelos</t>
  </si>
  <si>
    <t>Barrancos</t>
  </si>
  <si>
    <t>Barreiro</t>
  </si>
  <si>
    <t>Batalha</t>
  </si>
  <si>
    <t>Beja</t>
  </si>
  <si>
    <t>Belmonte</t>
  </si>
  <si>
    <t>Benavente</t>
  </si>
  <si>
    <t>Bombarral</t>
  </si>
  <si>
    <t>Borba</t>
  </si>
  <si>
    <t>Boticas</t>
  </si>
  <si>
    <t>Braga</t>
  </si>
  <si>
    <t>Bragança</t>
  </si>
  <si>
    <t>Cabeceiras de Basto</t>
  </si>
  <si>
    <t>Cadaval</t>
  </si>
  <si>
    <t>Caldas da Rainha</t>
  </si>
  <si>
    <t>Campo Maior</t>
  </si>
  <si>
    <t>Cantanhede</t>
  </si>
  <si>
    <t>Carrazeda de Ansiães</t>
  </si>
  <si>
    <t>Carregal do Sal</t>
  </si>
  <si>
    <t>Cartaxo</t>
  </si>
  <si>
    <t>Cascais</t>
  </si>
  <si>
    <t>Castanheira de Pêra</t>
  </si>
  <si>
    <t>Castelo Branco</t>
  </si>
  <si>
    <t>Castelo de Paiva</t>
  </si>
  <si>
    <t>Castelo de Vide</t>
  </si>
  <si>
    <t>Castro Daire</t>
  </si>
  <si>
    <t>Castro Marim</t>
  </si>
  <si>
    <t>Castro Verde</t>
  </si>
  <si>
    <t>Celorico da Beira</t>
  </si>
  <si>
    <t>Celorico de Basto</t>
  </si>
  <si>
    <t>Chamusca</t>
  </si>
  <si>
    <t>Cinfães</t>
  </si>
  <si>
    <t>Coimbra</t>
  </si>
  <si>
    <t>Condeixa-a-Nova</t>
  </si>
  <si>
    <t>Constância</t>
  </si>
  <si>
    <t>Coruche</t>
  </si>
  <si>
    <t>Covilhã</t>
  </si>
  <si>
    <t>Crato</t>
  </si>
  <si>
    <t>Cuba</t>
  </si>
  <si>
    <t>Elvas</t>
  </si>
  <si>
    <t>Entroncamento</t>
  </si>
  <si>
    <t>Espinho</t>
  </si>
  <si>
    <t>Esposende</t>
  </si>
  <si>
    <t>Estarreja</t>
  </si>
  <si>
    <t>Estremoz</t>
  </si>
  <si>
    <t>Évora</t>
  </si>
  <si>
    <t>Fafe</t>
  </si>
  <si>
    <t>Faro</t>
  </si>
  <si>
    <t>Felgueiras</t>
  </si>
  <si>
    <t>Ferreira do Alentejo</t>
  </si>
  <si>
    <t>Ferreira do Zêzere</t>
  </si>
  <si>
    <t>Figueira da Foz</t>
  </si>
  <si>
    <t>Figueira de Castelo Rodrigo</t>
  </si>
  <si>
    <t>Figueiró dos Vinhos</t>
  </si>
  <si>
    <t>Fornos de Algodres</t>
  </si>
  <si>
    <t>Freixo de Espada à Cinta</t>
  </si>
  <si>
    <t>Fronteira</t>
  </si>
  <si>
    <t>Fundão</t>
  </si>
  <si>
    <t>Gavião</t>
  </si>
  <si>
    <t>Góis</t>
  </si>
  <si>
    <t>Golegã</t>
  </si>
  <si>
    <t>Gondomar</t>
  </si>
  <si>
    <t>Gouveia</t>
  </si>
  <si>
    <t>Grândola</t>
  </si>
  <si>
    <t>Guarda</t>
  </si>
  <si>
    <t>Guimarães</t>
  </si>
  <si>
    <t>Idanha-a-Nova</t>
  </si>
  <si>
    <t>Ílhavo</t>
  </si>
  <si>
    <t>Lagoa</t>
  </si>
  <si>
    <t>Lagos</t>
  </si>
  <si>
    <t>Lamego</t>
  </si>
  <si>
    <t>Leiria</t>
  </si>
  <si>
    <t>Lisboa</t>
  </si>
  <si>
    <t>Loulé</t>
  </si>
  <si>
    <t>Loures</t>
  </si>
  <si>
    <t>Lourinhã</t>
  </si>
  <si>
    <t>Lousã</t>
  </si>
  <si>
    <t>Lousada</t>
  </si>
  <si>
    <t>Mação</t>
  </si>
  <si>
    <t>Macedo de Cavaleiros</t>
  </si>
  <si>
    <t>Mafra</t>
  </si>
  <si>
    <t>Maia</t>
  </si>
  <si>
    <t>Mangualde</t>
  </si>
  <si>
    <t>Manteigas</t>
  </si>
  <si>
    <t>Marco de Canaveses</t>
  </si>
  <si>
    <t>Marinha Grande</t>
  </si>
  <si>
    <t>Marvão</t>
  </si>
  <si>
    <t>Matosinhos</t>
  </si>
  <si>
    <t>Mealhada</t>
  </si>
  <si>
    <t>Meda</t>
  </si>
  <si>
    <t>Mértola</t>
  </si>
  <si>
    <t>Mesão Frio</t>
  </si>
  <si>
    <t>Mira</t>
  </si>
  <si>
    <t>Miranda do Corvo</t>
  </si>
  <si>
    <t>Miranda do Douro</t>
  </si>
  <si>
    <t>Mirandela</t>
  </si>
  <si>
    <t>Mogadouro</t>
  </si>
  <si>
    <t>Moimenta da Beira</t>
  </si>
  <si>
    <t>Monchique</t>
  </si>
  <si>
    <t>Monforte</t>
  </si>
  <si>
    <t>Montalegre</t>
  </si>
  <si>
    <t>Montemor-o-Novo</t>
  </si>
  <si>
    <t>Montemor-o-Velho</t>
  </si>
  <si>
    <t>Montijo</t>
  </si>
  <si>
    <t>Mortágua</t>
  </si>
  <si>
    <t>Moura</t>
  </si>
  <si>
    <t>Mourão</t>
  </si>
  <si>
    <t>Murtosa</t>
  </si>
  <si>
    <t>Nazaré</t>
  </si>
  <si>
    <t>Nelas</t>
  </si>
  <si>
    <t>Nisa</t>
  </si>
  <si>
    <t>Óbidos</t>
  </si>
  <si>
    <t>Odemira</t>
  </si>
  <si>
    <t>Odivelas</t>
  </si>
  <si>
    <t>Oeiras</t>
  </si>
  <si>
    <t>Oleiros</t>
  </si>
  <si>
    <t>Oliveira de Azeméis</t>
  </si>
  <si>
    <t>Oliveira de Frades</t>
  </si>
  <si>
    <t>Oliveira do Hospital</t>
  </si>
  <si>
    <t>Ourém</t>
  </si>
  <si>
    <t>Ourique</t>
  </si>
  <si>
    <t>Ovar</t>
  </si>
  <si>
    <t>Paços de Ferreira</t>
  </si>
  <si>
    <t>Palmela</t>
  </si>
  <si>
    <t>Pampilhosa da Serra</t>
  </si>
  <si>
    <t>Paredes</t>
  </si>
  <si>
    <t>Paredes de Coura</t>
  </si>
  <si>
    <t>Pedrógão Grande</t>
  </si>
  <si>
    <t>Penacova</t>
  </si>
  <si>
    <t>Penafiel</t>
  </si>
  <si>
    <t>Penalva do Castelo</t>
  </si>
  <si>
    <t>Penamacor</t>
  </si>
  <si>
    <t>Penedono</t>
  </si>
  <si>
    <t>Penela</t>
  </si>
  <si>
    <t>Peniche</t>
  </si>
  <si>
    <t>Pinhel</t>
  </si>
  <si>
    <t>Pombal</t>
  </si>
  <si>
    <t>Ponte da Barca</t>
  </si>
  <si>
    <t>Ponte de Lima</t>
  </si>
  <si>
    <t>Ponte de Sor</t>
  </si>
  <si>
    <t>Portalegre</t>
  </si>
  <si>
    <t>Portel</t>
  </si>
  <si>
    <t>Portimão</t>
  </si>
  <si>
    <t>Porto</t>
  </si>
  <si>
    <t>Porto de Mós</t>
  </si>
  <si>
    <t>Póvoa de Lanhoso</t>
  </si>
  <si>
    <t>Póvoa de Varzim</t>
  </si>
  <si>
    <t>Proença-a-Nova</t>
  </si>
  <si>
    <t>Redondo</t>
  </si>
  <si>
    <t>Reguengos de Monsaraz</t>
  </si>
  <si>
    <t>Resende</t>
  </si>
  <si>
    <t>Ribeira de Pena</t>
  </si>
  <si>
    <t>Rio Maior</t>
  </si>
  <si>
    <t>Sabugal</t>
  </si>
  <si>
    <t>Salvaterra de Magos</t>
  </si>
  <si>
    <t>Santa Comba Dão</t>
  </si>
  <si>
    <t>Santarém</t>
  </si>
  <si>
    <t>Santo Tirso</t>
  </si>
  <si>
    <t>São Brás de Alportel</t>
  </si>
  <si>
    <t>São João da Madeira</t>
  </si>
  <si>
    <t>São João da Pesqueira</t>
  </si>
  <si>
    <t>São Pedro do Sul</t>
  </si>
  <si>
    <t>Sardoal</t>
  </si>
  <si>
    <t>Sátão</t>
  </si>
  <si>
    <t>Seia</t>
  </si>
  <si>
    <t>Sernancelhe</t>
  </si>
  <si>
    <t>Serpa</t>
  </si>
  <si>
    <t>Sertã</t>
  </si>
  <si>
    <t>Sesimbra</t>
  </si>
  <si>
    <t>Sever do Vouga</t>
  </si>
  <si>
    <t>Silves</t>
  </si>
  <si>
    <t>Sintra</t>
  </si>
  <si>
    <t>Sobral de Monte Agraço</t>
  </si>
  <si>
    <t>Soure</t>
  </si>
  <si>
    <t>Sousel</t>
  </si>
  <si>
    <t>Tábua</t>
  </si>
  <si>
    <t>Tabuaço</t>
  </si>
  <si>
    <t>Tarouca</t>
  </si>
  <si>
    <t>Tavira</t>
  </si>
  <si>
    <t>Terras de Bouro</t>
  </si>
  <si>
    <t>Tomar</t>
  </si>
  <si>
    <t>Tondela</t>
  </si>
  <si>
    <t>Torre de Moncorvo</t>
  </si>
  <si>
    <t>Torres Novas</t>
  </si>
  <si>
    <t>Torres Vedras</t>
  </si>
  <si>
    <t>Trancoso</t>
  </si>
  <si>
    <t>Trofa</t>
  </si>
  <si>
    <t>Vagos</t>
  </si>
  <si>
    <t>Vale de Cambra</t>
  </si>
  <si>
    <t>Valença</t>
  </si>
  <si>
    <t>Valongo</t>
  </si>
  <si>
    <t>Valpaços</t>
  </si>
  <si>
    <t>Viana do Alentejo</t>
  </si>
  <si>
    <t>Viana do Castelo</t>
  </si>
  <si>
    <t>Vidigueira</t>
  </si>
  <si>
    <t>Vieira do Minho</t>
  </si>
  <si>
    <t>Vila de Rei</t>
  </si>
  <si>
    <t>Vila do Bispo</t>
  </si>
  <si>
    <t>Vila do Conde</t>
  </si>
  <si>
    <t>Vila Franca de Xira</t>
  </si>
  <si>
    <t>Vila Nova da Barquinha</t>
  </si>
  <si>
    <t>Vila Nova de Famalicão</t>
  </si>
  <si>
    <t>Vila Nova de Foz Côa</t>
  </si>
  <si>
    <t>Vila Nova de Gaia</t>
  </si>
  <si>
    <t>Vila Nova de Paiva</t>
  </si>
  <si>
    <t>Vila Nova de Poiares</t>
  </si>
  <si>
    <t>Vila Real</t>
  </si>
  <si>
    <t>Vila Real de Santo António</t>
  </si>
  <si>
    <t>Vila Velha de Ródão</t>
  </si>
  <si>
    <t>Vila Verde</t>
  </si>
  <si>
    <t>Vila Viçosa</t>
  </si>
  <si>
    <t>Vimioso</t>
  </si>
  <si>
    <t>Vinhais</t>
  </si>
  <si>
    <t>Viseu</t>
  </si>
  <si>
    <t>Vizela</t>
  </si>
  <si>
    <t>Vouzela</t>
  </si>
  <si>
    <t>PSSA</t>
  </si>
  <si>
    <t>PST</t>
  </si>
  <si>
    <t>PSC</t>
  </si>
  <si>
    <t>Alcácer do Sal</t>
  </si>
  <si>
    <t>Mora</t>
  </si>
  <si>
    <t>Santiago do Cacém</t>
  </si>
  <si>
    <t>Sines</t>
  </si>
  <si>
    <t>Vendas Novas</t>
  </si>
  <si>
    <t>Olhão</t>
  </si>
  <si>
    <t>Alcochete</t>
  </si>
  <si>
    <t>Moita</t>
  </si>
  <si>
    <t>Seixal</t>
  </si>
  <si>
    <t>Setúbal</t>
  </si>
  <si>
    <t>Oliveira do Bairro</t>
  </si>
  <si>
    <t>Caminha</t>
  </si>
  <si>
    <t>Chaves</t>
  </si>
  <si>
    <t>Melgaço</t>
  </si>
  <si>
    <t>Monção</t>
  </si>
  <si>
    <t>Mondim de Basto</t>
  </si>
  <si>
    <t>Murça</t>
  </si>
  <si>
    <t>Peso da Régua</t>
  </si>
  <si>
    <t>Sabrosa</t>
  </si>
  <si>
    <t>Santa Maria da Feira</t>
  </si>
  <si>
    <t>Santa Marta de Penaguião</t>
  </si>
  <si>
    <t>Vila Flor</t>
  </si>
  <si>
    <t>Vila Nova de Cerveira</t>
  </si>
  <si>
    <t>Vila Pouca de Aguiar</t>
  </si>
  <si>
    <t>NUT II</t>
  </si>
  <si>
    <t>Data</t>
  </si>
  <si>
    <t>Alentejo</t>
  </si>
  <si>
    <t>Algarve</t>
  </si>
  <si>
    <t>Área Metropolitana de Lisboa</t>
  </si>
  <si>
    <t>Centro</t>
  </si>
  <si>
    <t>Norte</t>
  </si>
  <si>
    <t>x</t>
  </si>
  <si>
    <t>Legenda:</t>
  </si>
  <si>
    <t>x    -   Valor não disponível</t>
  </si>
  <si>
    <t>Inquérito Caracterização das Pessoas em Situação de Sem-Abrigo - 31 de dezembro 2021</t>
  </si>
  <si>
    <t>INTRODUÇÃO</t>
  </si>
  <si>
    <t>NOTA METODOLÓGICA</t>
  </si>
  <si>
    <t xml:space="preserve"> Alentejo</t>
  </si>
  <si>
    <t xml:space="preserve"> Algarve</t>
  </si>
  <si>
    <t xml:space="preserve"> AML</t>
  </si>
  <si>
    <t xml:space="preserve"> Centro</t>
  </si>
  <si>
    <t xml:space="preserve"> Norte</t>
  </si>
  <si>
    <t>Continente</t>
  </si>
  <si>
    <t>Pessoas em situação de sem abrigo</t>
  </si>
  <si>
    <t>Acompanhadas por gestor/a de caso</t>
  </si>
  <si>
    <t>Masculino</t>
  </si>
  <si>
    <t>Feminino</t>
  </si>
  <si>
    <t>Portugal - município atual</t>
  </si>
  <si>
    <t>Portugal - outro município</t>
  </si>
  <si>
    <t>Outros países</t>
  </si>
  <si>
    <t>Desconhecida</t>
  </si>
  <si>
    <t>Pessoas na situação de sem teto</t>
  </si>
  <si>
    <t>Pessoas na situação de sem casa</t>
  </si>
  <si>
    <t>Quartos pagos</t>
  </si>
  <si>
    <t xml:space="preserve">Alojamentos específicos </t>
  </si>
  <si>
    <t>Centros de alojamento temporário</t>
  </si>
  <si>
    <t>…</t>
  </si>
  <si>
    <t>...   -   Dado confidencial</t>
  </si>
  <si>
    <t>NATURALIDADE</t>
  </si>
  <si>
    <t>31.12.2021</t>
  </si>
  <si>
    <t>DATA</t>
  </si>
  <si>
    <t xml:space="preserve">AUTORIA </t>
  </si>
  <si>
    <t>Grupo de Trabalho para a Monitorização e Avaliação da ENIPSSA</t>
  </si>
  <si>
    <t>DGRSP</t>
  </si>
  <si>
    <t>Paula Carvalheira</t>
  </si>
  <si>
    <t>EAPN Portugal</t>
  </si>
  <si>
    <t xml:space="preserve">Sónia Costa, Diogo Mazeron </t>
  </si>
  <si>
    <t>INE</t>
  </si>
  <si>
    <t xml:space="preserve">J. Bernardo Lemos </t>
  </si>
  <si>
    <t>ISS, IP</t>
  </si>
  <si>
    <t xml:space="preserve">Tânia Fernandes </t>
  </si>
  <si>
    <t>LNEC</t>
  </si>
  <si>
    <t xml:space="preserve">Marta Vicente </t>
  </si>
  <si>
    <t xml:space="preserve">28 de julho de 2022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</si>
</sst>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11"/>
      <name val="Calibri"/>
      <family val="2"/>
      <scheme val="minor"/>
    </font>
    <font>
      <b/>
      <sz val="11"/>
      <color theme="1"/>
      <name val="Calibri"/>
      <family val="2"/>
      <scheme val="minor"/>
    </font>
    <font>
      <b/>
      <sz val="9"/>
      <color theme="0"/>
      <name val="Calibri"/>
      <family val="2"/>
      <scheme val="minor"/>
    </font>
    <font>
      <b/>
      <sz val="11"/>
      <name val="Calibri"/>
      <family val="2"/>
      <scheme val="minor"/>
    </font>
    <font>
      <b/>
      <sz val="9"/>
      <name val="Calibri"/>
      <family val="2"/>
      <scheme val="minor"/>
    </font>
    <font>
      <sz val="11"/>
      <color theme="1"/>
      <name val="Calibri"/>
      <family val="2"/>
      <scheme val="minor"/>
    </font>
  </fonts>
  <fills count="3">
    <fill>
      <patternFill patternType="none"/>
    </fill>
    <fill>
      <patternFill patternType="gray125"/>
    </fill>
    <fill>
      <patternFill patternType="solid">
        <fgColor rgb="FF990000"/>
        <bgColor indexed="64"/>
      </patternFill>
    </fill>
  </fills>
  <borders count="9">
    <border>
      <left/>
      <right/>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style="thin">
        <color theme="6" tint="0.39997558519241921"/>
      </left>
      <right/>
      <top/>
      <bottom/>
      <diagonal/>
    </border>
    <border>
      <left/>
      <right style="thin">
        <color indexed="64"/>
      </right>
      <top/>
      <bottom/>
      <diagonal/>
    </border>
    <border>
      <left/>
      <right style="thin">
        <color indexed="64"/>
      </right>
      <top/>
      <bottom style="thick">
        <color theme="0"/>
      </bottom>
      <diagonal/>
    </border>
    <border>
      <left/>
      <right/>
      <top/>
      <bottom style="thick">
        <color theme="0"/>
      </bottom>
      <diagonal/>
    </border>
    <border>
      <left/>
      <right style="thin">
        <color indexed="64"/>
      </right>
      <top style="thick">
        <color theme="0"/>
      </top>
      <bottom style="thick">
        <color theme="0"/>
      </bottom>
      <diagonal/>
    </border>
    <border>
      <left/>
      <right/>
      <top style="thick">
        <color theme="0"/>
      </top>
      <bottom style="thick">
        <color theme="0"/>
      </bottom>
      <diagonal/>
    </border>
  </borders>
  <cellStyleXfs count="2">
    <xf numFmtId="0" fontId="0" fillId="0" borderId="0"/>
    <xf numFmtId="9" fontId="7" fillId="0" borderId="0" applyFont="0" applyFill="0" applyBorder="0" applyAlignment="0" applyProtection="0"/>
  </cellStyleXfs>
  <cellXfs count="30">
    <xf numFmtId="0" fontId="0" fillId="0" borderId="0" xfId="0"/>
    <xf numFmtId="0" fontId="1" fillId="2" borderId="0" xfId="0" applyFont="1" applyFill="1"/>
    <xf numFmtId="14" fontId="1" fillId="2" borderId="0" xfId="0" applyNumberFormat="1" applyFont="1" applyFill="1"/>
    <xf numFmtId="14" fontId="2" fillId="0" borderId="0" xfId="0" applyNumberFormat="1" applyFont="1"/>
    <xf numFmtId="14" fontId="0" fillId="0" borderId="0" xfId="0" applyNumberFormat="1"/>
    <xf numFmtId="0" fontId="3" fillId="0" borderId="0" xfId="0" applyFont="1"/>
    <xf numFmtId="0" fontId="1" fillId="2" borderId="0" xfId="0" applyFont="1" applyFill="1" applyAlignment="1">
      <alignment horizontal="left"/>
    </xf>
    <xf numFmtId="0" fontId="1" fillId="0" borderId="0" xfId="0" applyFont="1" applyAlignment="1">
      <alignment horizontal="left"/>
    </xf>
    <xf numFmtId="0" fontId="4" fillId="2" borderId="0" xfId="0" applyFont="1" applyFill="1" applyAlignment="1">
      <alignment horizontal="left"/>
    </xf>
    <xf numFmtId="0" fontId="1" fillId="2" borderId="0" xfId="0" applyFont="1" applyFill="1" applyAlignment="1">
      <alignment horizontal="center"/>
    </xf>
    <xf numFmtId="3" fontId="2" fillId="0" borderId="0" xfId="0" applyNumberFormat="1" applyFont="1" applyAlignment="1">
      <alignment horizontal="right"/>
    </xf>
    <xf numFmtId="0" fontId="5" fillId="0" borderId="0" xfId="0" applyFont="1"/>
    <xf numFmtId="3" fontId="5" fillId="0" borderId="0" xfId="0" applyNumberFormat="1" applyFont="1"/>
    <xf numFmtId="0" fontId="2" fillId="0" borderId="0" xfId="0" applyFont="1" applyAlignment="1">
      <alignment horizontal="left" indent="2"/>
    </xf>
    <xf numFmtId="3" fontId="2" fillId="0" borderId="0" xfId="0" applyNumberFormat="1" applyFont="1"/>
    <xf numFmtId="0" fontId="6" fillId="0" borderId="0" xfId="0" applyFont="1" applyAlignment="1">
      <alignment horizontal="center"/>
    </xf>
    <xf numFmtId="0" fontId="2" fillId="0" borderId="0" xfId="0" applyFont="1" applyAlignment="1">
      <alignment horizontal="left" wrapText="1" indent="2"/>
    </xf>
    <xf numFmtId="3" fontId="2" fillId="0" borderId="0" xfId="0" applyNumberFormat="1" applyFont="1" applyAlignment="1">
      <alignment vertical="center"/>
    </xf>
    <xf numFmtId="0" fontId="6" fillId="0" borderId="0" xfId="0" applyFont="1" applyAlignment="1">
      <alignment horizontal="left" indent="1"/>
    </xf>
    <xf numFmtId="0" fontId="0" fillId="0" borderId="4" xfId="0" applyBorder="1" applyAlignment="1">
      <alignment horizontal="right"/>
    </xf>
    <xf numFmtId="0" fontId="0" fillId="0" borderId="0" xfId="0" applyAlignment="1">
      <alignment horizontal="right"/>
    </xf>
    <xf numFmtId="0" fontId="0" fillId="0" borderId="5" xfId="0" applyBorder="1" applyAlignment="1">
      <alignment horizontal="right"/>
    </xf>
    <xf numFmtId="0" fontId="0" fillId="0" borderId="6" xfId="0" applyBorder="1"/>
    <xf numFmtId="0" fontId="0" fillId="0" borderId="7" xfId="0" applyBorder="1" applyAlignment="1">
      <alignment horizontal="right"/>
    </xf>
    <xf numFmtId="0" fontId="0" fillId="0" borderId="8" xfId="0" applyBorder="1"/>
    <xf numFmtId="9" fontId="0" fillId="0" borderId="0" xfId="1" applyFont="1"/>
    <xf numFmtId="0" fontId="1" fillId="2" borderId="3" xfId="0" applyFont="1" applyFill="1" applyBorder="1" applyAlignment="1">
      <alignment horizontal="left"/>
    </xf>
    <xf numFmtId="0" fontId="1" fillId="2" borderId="0" xfId="0" applyFont="1" applyFill="1" applyAlignment="1">
      <alignment horizontal="left"/>
    </xf>
    <xf numFmtId="0" fontId="1" fillId="2" borderId="1" xfId="0" applyFont="1" applyFill="1" applyBorder="1" applyAlignment="1">
      <alignment horizontal="left"/>
    </xf>
    <xf numFmtId="0" fontId="1" fillId="2" borderId="2" xfId="0" applyFont="1" applyFill="1" applyBorder="1" applyAlignment="1">
      <alignment horizontal="left"/>
    </xf>
  </cellXfs>
  <cellStyles count="2">
    <cellStyle name="Normal" xfId="0" builtinId="0"/>
    <cellStyle name="Percentagem" xfId="1" builtinId="5"/>
  </cellStyles>
  <dxfs count="14">
    <dxf>
      <font>
        <b val="0"/>
        <i val="0"/>
        <strike val="0"/>
        <condense val="0"/>
        <extend val="0"/>
        <outline val="0"/>
        <shadow val="0"/>
        <u val="none"/>
        <vertAlign val="baseline"/>
        <sz val="11"/>
        <color auto="1"/>
        <name val="Calibri"/>
        <family val="2"/>
        <scheme val="minor"/>
      </font>
      <numFmt numFmtId="19" formatCode="dd/mm/yyyy"/>
    </dxf>
    <dxf>
      <font>
        <b val="0"/>
        <i val="0"/>
        <strike val="0"/>
        <condense val="0"/>
        <extend val="0"/>
        <outline val="0"/>
        <shadow val="0"/>
        <u val="none"/>
        <vertAlign val="baseline"/>
        <sz val="11"/>
        <color auto="1"/>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3" formatCode="#,##0"/>
      <alignment horizontal="right" vertical="bottom" textRotation="0" wrapText="0" indent="0" justifyLastLine="0" shrinkToFit="0" readingOrder="0"/>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9C0006"/>
      </font>
      <fill>
        <patternFill>
          <bgColor rgb="FFFFC7CE"/>
        </patternFill>
      </fill>
    </dxf>
    <dxf>
      <font>
        <color rgb="FFC00000"/>
      </font>
      <fill>
        <patternFill>
          <bgColor rgb="FFFFCCCC"/>
        </patternFill>
      </fill>
    </dxf>
    <dxf>
      <font>
        <strike val="0"/>
        <outline val="0"/>
        <shadow val="0"/>
        <u val="none"/>
        <vertAlign val="baseline"/>
        <sz val="11"/>
        <color auto="1"/>
        <name val="Calibri"/>
        <family val="2"/>
        <scheme val="minor"/>
      </font>
      <numFmt numFmtId="19" formatCode="dd/mm/yyyy"/>
    </dxf>
    <dxf>
      <font>
        <strike val="0"/>
        <outline val="0"/>
        <shadow val="0"/>
        <u val="none"/>
        <vertAlign val="baseline"/>
        <sz val="11"/>
        <color auto="1"/>
        <name val="Calibri"/>
        <family val="2"/>
        <scheme val="minor"/>
      </font>
      <numFmt numFmtId="3" formatCode="#,##0"/>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3" formatCode="#,##0"/>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3" formatCode="#,##0"/>
      <alignment horizontal="right"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0000"/>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85727</xdr:colOff>
      <xdr:row>4</xdr:row>
      <xdr:rowOff>7411</xdr:rowOff>
    </xdr:from>
    <xdr:ext cx="5971116" cy="5009090"/>
    <xdr:sp macro="" textlink="">
      <xdr:nvSpPr>
        <xdr:cNvPr id="2" name="CaixaDeTexto 1">
          <a:extLst>
            <a:ext uri="{FF2B5EF4-FFF2-40B4-BE49-F238E27FC236}">
              <a16:creationId xmlns:a16="http://schemas.microsoft.com/office/drawing/2014/main" id="{2E7BDF62-7DB6-490A-A047-808E7D1CA956}"/>
            </a:ext>
          </a:extLst>
        </xdr:cNvPr>
        <xdr:cNvSpPr txBox="1"/>
      </xdr:nvSpPr>
      <xdr:spPr>
        <a:xfrm>
          <a:off x="85727" y="705911"/>
          <a:ext cx="5971116" cy="5009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pt-PT" sz="1100" b="0" i="0">
              <a:solidFill>
                <a:schemeClr val="tx1"/>
              </a:solidFill>
              <a:effectLst/>
              <a:latin typeface="+mn-lt"/>
              <a:ea typeface="+mn-ea"/>
              <a:cs typeface="+mn-cs"/>
            </a:rPr>
            <a:t>O “Inquérito de Caracterização das Pessoas em Situação de Sem-Abrigo – 31 de dezembro 2021” insere-se no conjunto de tarefas definidas na Estratégia Nacional para a Integração de Pessoas em Situação de Sem Abrigo (ENIPSSA 2017-2023), em concreto no seu primeiro eixo de intervenção “Promoção do conhecimento do fenómeno das pessoas em situação de sem-abrigo, informação, sensibilização e educação”. A sua implementação é da responsabilidade do Grupo de Trabalho para a Monitorização e Avaliação da ENIPSSA / Grupo de Implementação, Monitorização e Avaliação da Estratégia (GIMAE).</a:t>
          </a:r>
        </a:p>
        <a:p>
          <a:br>
            <a:rPr lang="pt-PT" sz="1100" b="0" i="0">
              <a:solidFill>
                <a:schemeClr val="tx1"/>
              </a:solidFill>
              <a:effectLst/>
              <a:latin typeface="+mn-lt"/>
              <a:ea typeface="+mn-ea"/>
              <a:cs typeface="+mn-cs"/>
            </a:rPr>
          </a:br>
          <a:endParaRPr lang="pt-PT" sz="1100" b="0" i="0">
            <a:solidFill>
              <a:schemeClr val="tx1"/>
            </a:solidFill>
            <a:effectLst/>
            <a:latin typeface="+mn-lt"/>
            <a:ea typeface="+mn-ea"/>
            <a:cs typeface="+mn-cs"/>
          </a:endParaRPr>
        </a:p>
        <a:p>
          <a:r>
            <a:rPr lang="pt-PT" sz="1100" b="0" i="0">
              <a:solidFill>
                <a:schemeClr val="tx1"/>
              </a:solidFill>
              <a:effectLst/>
              <a:latin typeface="+mn-lt"/>
              <a:ea typeface="+mn-ea"/>
              <a:cs typeface="+mn-cs"/>
            </a:rPr>
            <a:t>Para uma primeira caracterização do fenómeno, tendo em consideração as diferentes tipologias de pessoas em situação de sem-abrigo, são apresentados diversos quadros e figuras para o “total de pessoas em situação de sem-abrigo”; para “pessoas em situação de sem-abrigo sem tecto”; e para “pessoas em situação de sem-abrigo sem casa”. Apresenta-se igualmente o apuramento das pessoas que saíram da situação de sem-abrigo, bem como se caracteriza as pessoas que estão na situação de sem-abrigo, nomeadamente nas seguintes dimensões: sexo, idade, estado civil, naturalidade, país de nacionalidade, escolaridade, tempo na situação de sem-abrigo, fontes de rendimento e causas.</a:t>
          </a:r>
        </a:p>
        <a:p>
          <a:br>
            <a:rPr lang="pt-PT" sz="1100" b="0" i="0">
              <a:solidFill>
                <a:schemeClr val="tx1"/>
              </a:solidFill>
              <a:effectLst/>
              <a:latin typeface="+mn-lt"/>
              <a:ea typeface="+mn-ea"/>
              <a:cs typeface="+mn-cs"/>
            </a:rPr>
          </a:br>
          <a:endParaRPr lang="pt-PT" sz="1100" b="0" i="0">
            <a:solidFill>
              <a:schemeClr val="tx1"/>
            </a:solidFill>
            <a:effectLst/>
            <a:latin typeface="+mn-lt"/>
            <a:ea typeface="+mn-ea"/>
            <a:cs typeface="+mn-cs"/>
          </a:endParaRPr>
        </a:p>
        <a:p>
          <a:r>
            <a:rPr lang="pt-PT" sz="1100" b="0" i="0">
              <a:solidFill>
                <a:schemeClr val="tx1"/>
              </a:solidFill>
              <a:effectLst/>
              <a:latin typeface="+mn-lt"/>
              <a:ea typeface="+mn-ea"/>
              <a:cs typeface="+mn-cs"/>
            </a:rPr>
            <a:t>Importa agradecer aos respondentes os contributos recebidos e realçar a articulação conseguida - o que constitui uma relevante melhoria na coordenação dos diferentes intervenientes também nesta esfera de acção local. </a:t>
          </a:r>
        </a:p>
        <a:p>
          <a:br>
            <a:rPr lang="pt-PT" sz="1100" b="0" i="0">
              <a:solidFill>
                <a:schemeClr val="tx1"/>
              </a:solidFill>
              <a:effectLst/>
              <a:latin typeface="+mn-lt"/>
              <a:ea typeface="+mn-ea"/>
              <a:cs typeface="+mn-cs"/>
            </a:rPr>
          </a:br>
          <a:endParaRPr lang="pt-PT" sz="1100" b="0" i="0">
            <a:solidFill>
              <a:schemeClr val="tx1"/>
            </a:solidFill>
            <a:effectLst/>
            <a:latin typeface="+mn-lt"/>
            <a:ea typeface="+mn-ea"/>
            <a:cs typeface="+mn-cs"/>
          </a:endParaRPr>
        </a:p>
        <a:p>
          <a:r>
            <a:rPr lang="pt-PT" sz="1100" b="0" i="0">
              <a:solidFill>
                <a:schemeClr val="tx1"/>
              </a:solidFill>
              <a:effectLst/>
              <a:latin typeface="+mn-lt"/>
              <a:ea typeface="+mn-ea"/>
              <a:cs typeface="+mn-cs"/>
            </a:rPr>
            <a:t>Finalmente, importa registar que os resultados agora apresentados refletem melhorias no conhecimento do fenómeno ao longo do território do continente por parte das estruturas locais de intervenção. Porém, o Grupo constata que existe ainda um trabalho a fazer na apropriação do conceito por parte dos intervenientes locais e no entendimento da relevância do conhecimento do fenómeno para uma mais eficiente ação aos mais diversos níveis. Neste sentido, a leitura cruzada dos dados com outras fontes de informação e nos diferentes momentos de caracterização do fenómeno ao longo dos últimos cinco anos deve ser encarada com precaução.</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92076</xdr:colOff>
      <xdr:row>4</xdr:row>
      <xdr:rowOff>66676</xdr:rowOff>
    </xdr:from>
    <xdr:ext cx="5797550" cy="5886450"/>
    <xdr:sp macro="" textlink="">
      <xdr:nvSpPr>
        <xdr:cNvPr id="3" name="CaixaDeTexto 2">
          <a:extLst>
            <a:ext uri="{FF2B5EF4-FFF2-40B4-BE49-F238E27FC236}">
              <a16:creationId xmlns:a16="http://schemas.microsoft.com/office/drawing/2014/main" id="{26D8D19D-64DB-482F-8828-41EFDC7BB120}"/>
            </a:ext>
          </a:extLst>
        </xdr:cNvPr>
        <xdr:cNvSpPr txBox="1"/>
      </xdr:nvSpPr>
      <xdr:spPr>
        <a:xfrm>
          <a:off x="92076" y="765176"/>
          <a:ext cx="5797550" cy="5886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pt-PT" sz="1100" b="0" i="0">
              <a:solidFill>
                <a:schemeClr val="tx1"/>
              </a:solidFill>
              <a:effectLst/>
              <a:latin typeface="+mn-lt"/>
              <a:ea typeface="+mn-ea"/>
              <a:cs typeface="+mn-cs"/>
            </a:rPr>
            <a:t>No âmbito do “Inquérito de Caracterização das Pessoas em Situação de Sem-Abrigo – 31 de dezembro 2021” foi elaborado um questionário de caracterização das pessoas em situação de sem-abrigo cuja resposta foi assegurada ao nível dos municípios do continente, através da articulação das diferentes instituições com intervenção local no âmbito dos Conselhos Locais de Acção Social (CLAS) ou dos Núcleos de Planeamento e Intervenção Sem-Abrigo (NPISA). </a:t>
          </a:r>
        </a:p>
        <a:p>
          <a:br>
            <a:rPr lang="pt-PT" sz="1100" b="0" i="0">
              <a:solidFill>
                <a:schemeClr val="tx1"/>
              </a:solidFill>
              <a:effectLst/>
              <a:latin typeface="+mn-lt"/>
              <a:ea typeface="+mn-ea"/>
              <a:cs typeface="+mn-cs"/>
            </a:rPr>
          </a:br>
          <a:endParaRPr lang="pt-PT" sz="1100" b="0" i="0">
            <a:solidFill>
              <a:schemeClr val="tx1"/>
            </a:solidFill>
            <a:effectLst/>
            <a:latin typeface="+mn-lt"/>
            <a:ea typeface="+mn-ea"/>
            <a:cs typeface="+mn-cs"/>
          </a:endParaRPr>
        </a:p>
        <a:p>
          <a:r>
            <a:rPr lang="pt-PT" sz="1100" b="0" i="0">
              <a:solidFill>
                <a:schemeClr val="tx1"/>
              </a:solidFill>
              <a:effectLst/>
              <a:latin typeface="+mn-lt"/>
              <a:ea typeface="+mn-ea"/>
              <a:cs typeface="+mn-cs"/>
            </a:rPr>
            <a:t>O conceito de base utilizado no “Inquérito de Caracterização das Pessoas em Situação de Sem-Abrigo – 31 de dezembro 2021” de “pessoa em situação de sem-abrigo” tem origem na Estratégia Nacional para a Integração de Pessoas em Situação de Sem Abrigo (ENIPSSA 2017-2023), a saber:</a:t>
          </a:r>
        </a:p>
        <a:p>
          <a:br>
            <a:rPr lang="pt-PT" sz="1100" b="0" i="0">
              <a:solidFill>
                <a:schemeClr val="tx1"/>
              </a:solidFill>
              <a:effectLst/>
              <a:latin typeface="+mn-lt"/>
              <a:ea typeface="+mn-ea"/>
              <a:cs typeface="+mn-cs"/>
            </a:rPr>
          </a:br>
          <a:endParaRPr lang="pt-PT" sz="1100" b="0" i="0">
            <a:solidFill>
              <a:schemeClr val="tx1"/>
            </a:solidFill>
            <a:effectLst/>
            <a:latin typeface="+mn-lt"/>
            <a:ea typeface="+mn-ea"/>
            <a:cs typeface="+mn-cs"/>
          </a:endParaRPr>
        </a:p>
        <a:p>
          <a:r>
            <a:rPr lang="pt-PT" sz="1100" b="0" i="0">
              <a:solidFill>
                <a:schemeClr val="tx1"/>
              </a:solidFill>
              <a:effectLst/>
              <a:latin typeface="+mn-lt"/>
              <a:ea typeface="+mn-ea"/>
              <a:cs typeface="+mn-cs"/>
            </a:rPr>
            <a:t>• Pessoa em situação de sem-abrigo - Sem teto: pessoas a viver na rua, noutros espaços públicos (jardins, viadutos, estações de transportes públicos), abrigos de emergência (vagas de emergência em centros de alojamento) ou em locais precários (carros abandonados, vãos de escada, casas abandonadas);</a:t>
          </a:r>
        </a:p>
        <a:p>
          <a:br>
            <a:rPr lang="pt-PT" sz="1100" b="0" i="0">
              <a:solidFill>
                <a:schemeClr val="tx1"/>
              </a:solidFill>
              <a:effectLst/>
              <a:latin typeface="+mn-lt"/>
              <a:ea typeface="+mn-ea"/>
              <a:cs typeface="+mn-cs"/>
            </a:rPr>
          </a:br>
          <a:endParaRPr lang="pt-PT" sz="1100" b="0" i="0">
            <a:solidFill>
              <a:schemeClr val="tx1"/>
            </a:solidFill>
            <a:effectLst/>
            <a:latin typeface="+mn-lt"/>
            <a:ea typeface="+mn-ea"/>
            <a:cs typeface="+mn-cs"/>
          </a:endParaRPr>
        </a:p>
        <a:p>
          <a:r>
            <a:rPr lang="pt-PT" sz="1100" b="0" i="0">
              <a:solidFill>
                <a:schemeClr val="tx1"/>
              </a:solidFill>
              <a:effectLst/>
              <a:latin typeface="+mn-lt"/>
              <a:ea typeface="+mn-ea"/>
              <a:cs typeface="+mn-cs"/>
            </a:rPr>
            <a:t>• Pessoa em situação de sem-abrigo - Sem casa: pessoas a viver em centros de alojamento temporário (Inclui as respostas da Segurança Social ou outras de natureza similar, locais para indivíduos ou famílias onde a pernoita é limitada, sem acesso a alojamento de longa duração), em alojamentos específicos para pessoas sem casa (apartamentos de transição, onde a pernoita é limitada, sem acesso a alojamento de longa duração) ou em quartos pagos (total ou parcialmente) pelos serviços sociais ou por outras entidades.</a:t>
          </a:r>
        </a:p>
        <a:p>
          <a:endParaRPr lang="pt-PT" sz="1100" b="0" i="0">
            <a:solidFill>
              <a:schemeClr val="tx1"/>
            </a:solidFill>
            <a:effectLst/>
            <a:latin typeface="+mn-lt"/>
            <a:ea typeface="+mn-ea"/>
            <a:cs typeface="+mn-cs"/>
          </a:endParaRPr>
        </a:p>
        <a:p>
          <a:r>
            <a:rPr lang="pt-PT" sz="1100" b="0" i="0">
              <a:solidFill>
                <a:schemeClr val="tx1"/>
              </a:solidFill>
              <a:effectLst/>
              <a:latin typeface="+mn-lt"/>
              <a:ea typeface="+mn-ea"/>
              <a:cs typeface="+mn-cs"/>
            </a:rPr>
            <a:t>Assim, foi solicitada informação aos CLAS ou NPISA dos 278 concelhos do continente, tendo-se obtido 277 respostas (99,6%). Não foi possível obter a resposta referente ao concelho de Sesimbra. </a:t>
          </a:r>
        </a:p>
        <a:p>
          <a:br>
            <a:rPr lang="pt-PT" sz="1100" b="0" i="0">
              <a:solidFill>
                <a:schemeClr val="tx1"/>
              </a:solidFill>
              <a:effectLst/>
              <a:latin typeface="+mn-lt"/>
              <a:ea typeface="+mn-ea"/>
              <a:cs typeface="+mn-cs"/>
            </a:rPr>
          </a:br>
          <a:endParaRPr lang="pt-PT" sz="1100" b="0" i="0">
            <a:solidFill>
              <a:schemeClr val="tx1"/>
            </a:solidFill>
            <a:effectLst/>
            <a:latin typeface="+mn-lt"/>
            <a:ea typeface="+mn-ea"/>
            <a:cs typeface="+mn-cs"/>
          </a:endParaRPr>
        </a:p>
        <a:p>
          <a:r>
            <a:rPr lang="pt-PT" sz="1100" b="0" i="0">
              <a:solidFill>
                <a:schemeClr val="tx1"/>
              </a:solidFill>
              <a:effectLst/>
              <a:latin typeface="+mn-lt"/>
              <a:ea typeface="+mn-ea"/>
              <a:cs typeface="+mn-cs"/>
            </a:rPr>
            <a:t>Os dados são referenciados à situação identificada a 31 de dezembro de 2021, tendo a recolha de informação decorrido entre 15 de março e 27 de junho de 2022.</a:t>
          </a:r>
        </a:p>
        <a:p>
          <a:endParaRPr lang="pt-PT"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8C8459-30AF-4FDE-80BB-174CA2062BAB}" name="Tabela132" displayName="Tabela132" ref="A1:F280" totalsRowCount="1" headerRowDxfId="13">
  <autoFilter ref="A1:F279" xr:uid="{5C8C8459-30AF-4FDE-80BB-174CA2062BAB}"/>
  <tableColumns count="6">
    <tableColumn id="1" xr3:uid="{16CDA3FB-E501-40B6-B467-0E52D710A4BD}" name="NUT II"/>
    <tableColumn id="2" xr3:uid="{5E68D01B-3BB6-41DB-AEE4-0A0571888B50}" name="Concelho"/>
    <tableColumn id="3" xr3:uid="{D6028387-1BED-4D02-AC03-447C22BA560A}" name="PSSA" totalsRowFunction="sum" dataDxfId="12" totalsRowDxfId="3"/>
    <tableColumn id="4" xr3:uid="{67CEA10B-7F34-43D8-B614-39D4FBC23725}" name="PST" totalsRowFunction="sum" dataDxfId="11" totalsRowDxfId="2"/>
    <tableColumn id="5" xr3:uid="{56C64497-D4FA-469D-9B0A-C4B8024DC137}" name="PSC" totalsRowFunction="sum" dataDxfId="10" totalsRowDxfId="1"/>
    <tableColumn id="6" xr3:uid="{6B5E274A-90C9-49E3-B9B0-08A72EF219E3}" name="Data" dataDxfId="9" totalsRowDxfId="0"/>
  </tableColumns>
  <tableStyleInfo name="TableStyleMedium4" showFirstColumn="0" showLastColumn="0" showRowStripes="1" showColumnStripes="0"/>
</table>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C88E2-53C6-4FB7-84D3-A5B81AFC60D1}">
  <dimension ref="A1:I12"/>
  <sheetViews>
    <sheetView showGridLines="0" workbookViewId="0">
      <selection activeCell="G7" sqref="G7"/>
    </sheetView>
  </sheetViews>
  <sheetFormatPr defaultRowHeight="14.4" x14ac:dyDescent="0.3"/>
  <cols>
    <col min="1" max="1" width="15.6640625" bestFit="1" customWidth="1"/>
  </cols>
  <sheetData>
    <row r="1" spans="1:9" x14ac:dyDescent="0.3">
      <c r="A1" s="26" t="s">
        <v>292</v>
      </c>
      <c r="B1" s="27"/>
      <c r="C1" s="27"/>
      <c r="D1" s="27"/>
      <c r="E1" s="27"/>
      <c r="F1" s="27"/>
      <c r="G1" s="27"/>
      <c r="H1" s="27"/>
      <c r="I1" s="27"/>
    </row>
    <row r="3" spans="1:9" x14ac:dyDescent="0.3">
      <c r="A3" s="19" t="s">
        <v>318</v>
      </c>
      <c r="B3" t="s">
        <v>331</v>
      </c>
    </row>
    <row r="4" spans="1:9" x14ac:dyDescent="0.3">
      <c r="A4" s="20"/>
    </row>
    <row r="5" spans="1:9" x14ac:dyDescent="0.3">
      <c r="A5" s="19" t="s">
        <v>319</v>
      </c>
      <c r="B5" t="s">
        <v>320</v>
      </c>
    </row>
    <row r="7" spans="1:9" ht="15" thickBot="1" x14ac:dyDescent="0.35">
      <c r="A7" s="21" t="s">
        <v>321</v>
      </c>
      <c r="B7" s="22" t="s">
        <v>322</v>
      </c>
    </row>
    <row r="8" spans="1:9" ht="15.6" thickTop="1" thickBot="1" x14ac:dyDescent="0.35">
      <c r="A8" s="23" t="s">
        <v>323</v>
      </c>
      <c r="B8" s="24" t="s">
        <v>324</v>
      </c>
    </row>
    <row r="9" spans="1:9" ht="15.6" thickTop="1" thickBot="1" x14ac:dyDescent="0.35">
      <c r="A9" s="23" t="s">
        <v>325</v>
      </c>
      <c r="B9" s="24" t="s">
        <v>326</v>
      </c>
    </row>
    <row r="10" spans="1:9" ht="15.6" thickTop="1" thickBot="1" x14ac:dyDescent="0.35">
      <c r="A10" s="23" t="s">
        <v>327</v>
      </c>
      <c r="B10" s="24" t="s">
        <v>328</v>
      </c>
    </row>
    <row r="11" spans="1:9" ht="15.6" thickTop="1" thickBot="1" x14ac:dyDescent="0.35">
      <c r="A11" s="23" t="s">
        <v>329</v>
      </c>
      <c r="B11" s="24" t="s">
        <v>330</v>
      </c>
    </row>
    <row r="12" spans="1:9" ht="15" thickTop="1" x14ac:dyDescent="0.3"/>
  </sheetData>
  <mergeCells count="1">
    <mergeCell ref="A1:I1"/>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5B676-B37E-462E-ACAD-D9E61BC471C9}">
  <dimension ref="A1:J3"/>
  <sheetViews>
    <sheetView showGridLines="0" view="pageBreakPreview" zoomScale="95" zoomScaleNormal="100" zoomScaleSheetLayoutView="95" workbookViewId="0">
      <selection activeCell="M17" sqref="M17"/>
    </sheetView>
  </sheetViews>
  <sheetFormatPr defaultRowHeight="14.4" x14ac:dyDescent="0.3"/>
  <sheetData>
    <row r="1" spans="1:10" x14ac:dyDescent="0.3">
      <c r="A1" s="28" t="s">
        <v>292</v>
      </c>
      <c r="B1" s="29"/>
      <c r="C1" s="29"/>
      <c r="D1" s="29"/>
      <c r="E1" s="29"/>
      <c r="F1" s="29"/>
      <c r="G1" s="29"/>
      <c r="H1" s="29"/>
      <c r="I1" s="29"/>
      <c r="J1" s="29"/>
    </row>
    <row r="2" spans="1:10" x14ac:dyDescent="0.3">
      <c r="A2" s="7"/>
      <c r="B2" s="7"/>
      <c r="C2" s="7"/>
      <c r="D2" s="7"/>
      <c r="E2" s="7"/>
      <c r="F2" s="7"/>
      <c r="G2" s="7"/>
      <c r="H2" s="7"/>
      <c r="I2" s="7"/>
      <c r="J2" s="7"/>
    </row>
    <row r="3" spans="1:10" x14ac:dyDescent="0.3">
      <c r="A3" s="8" t="s">
        <v>293</v>
      </c>
      <c r="B3" s="6"/>
      <c r="C3" s="6"/>
      <c r="D3" s="6"/>
      <c r="E3" s="6"/>
      <c r="F3" s="6"/>
      <c r="G3" s="6"/>
      <c r="H3" s="6"/>
      <c r="I3" s="6"/>
      <c r="J3" s="6"/>
    </row>
  </sheetData>
  <mergeCells count="1">
    <mergeCell ref="A1:J1"/>
  </mergeCells>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53CA9-D0FD-48E2-9B19-1E906157AC31}">
  <dimension ref="A1:J41"/>
  <sheetViews>
    <sheetView showGridLines="0" view="pageBreakPreview" zoomScale="78" zoomScaleNormal="100" zoomScaleSheetLayoutView="78" workbookViewId="0">
      <selection activeCell="S31" sqref="S31"/>
    </sheetView>
  </sheetViews>
  <sheetFormatPr defaultRowHeight="14.4" x14ac:dyDescent="0.3"/>
  <sheetData>
    <row r="1" spans="1:10" x14ac:dyDescent="0.3">
      <c r="A1" s="28" t="s">
        <v>292</v>
      </c>
      <c r="B1" s="29"/>
      <c r="C1" s="29"/>
      <c r="D1" s="29"/>
      <c r="E1" s="29"/>
      <c r="F1" s="29"/>
      <c r="G1" s="29"/>
      <c r="H1" s="29"/>
      <c r="I1" s="29"/>
      <c r="J1" s="29"/>
    </row>
    <row r="2" spans="1:10" x14ac:dyDescent="0.3">
      <c r="A2" s="7"/>
      <c r="B2" s="7"/>
      <c r="C2" s="7"/>
      <c r="D2" s="7"/>
      <c r="E2" s="7"/>
      <c r="F2" s="7"/>
      <c r="G2" s="7"/>
      <c r="H2" s="7"/>
      <c r="I2" s="7"/>
      <c r="J2" s="7"/>
    </row>
    <row r="3" spans="1:10" x14ac:dyDescent="0.3">
      <c r="A3" s="8" t="s">
        <v>294</v>
      </c>
      <c r="B3" s="6"/>
      <c r="C3" s="6"/>
      <c r="D3" s="6"/>
      <c r="E3" s="6"/>
      <c r="F3" s="6"/>
      <c r="G3" s="6"/>
      <c r="H3" s="6"/>
      <c r="I3" s="6"/>
      <c r="J3" s="6"/>
    </row>
    <row r="40" spans="2:3" x14ac:dyDescent="0.3">
      <c r="B40" t="s">
        <v>290</v>
      </c>
      <c r="C40" s="5" t="s">
        <v>315</v>
      </c>
    </row>
    <row r="41" spans="2:3" x14ac:dyDescent="0.3">
      <c r="C41" s="5" t="s">
        <v>291</v>
      </c>
    </row>
  </sheetData>
  <mergeCells count="1">
    <mergeCell ref="A1:J1"/>
  </mergeCells>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E5F2B-F738-48A7-9038-A9F9A716C5E2}">
  <dimension ref="A1:Q280"/>
  <sheetViews>
    <sheetView showGridLines="0" tabSelected="1" topLeftCell="A71" zoomScale="95" zoomScaleNormal="95" workbookViewId="0">
      <selection activeCell="C91" sqref="C91"/>
    </sheetView>
  </sheetViews>
  <sheetFormatPr defaultRowHeight="14.4" x14ac:dyDescent="0.3"/>
  <cols>
    <col min="1" max="1" width="25.6640625" bestFit="1" customWidth="1"/>
    <col min="2" max="2" width="23.6640625" bestFit="1" customWidth="1"/>
    <col min="6" max="6" width="13.6640625" style="4" customWidth="1"/>
    <col min="7" max="7" width="9.109375" customWidth="1"/>
    <col min="10" max="10" width="17.33203125" customWidth="1"/>
    <col min="11" max="11" width="14.5546875" customWidth="1"/>
    <col min="15" max="15" width="14.33203125" customWidth="1"/>
  </cols>
  <sheetData>
    <row r="1" spans="1:17" x14ac:dyDescent="0.3">
      <c r="A1" s="1" t="s">
        <v>282</v>
      </c>
      <c r="B1" s="1" t="s">
        <v>0</v>
      </c>
      <c r="C1" s="1" t="s">
        <v>255</v>
      </c>
      <c r="D1" s="1" t="s">
        <v>256</v>
      </c>
      <c r="E1" s="1" t="s">
        <v>257</v>
      </c>
      <c r="F1" s="2" t="s">
        <v>283</v>
      </c>
    </row>
    <row r="2" spans="1:17" x14ac:dyDescent="0.3">
      <c r="A2" t="s">
        <v>284</v>
      </c>
      <c r="B2" t="s">
        <v>4</v>
      </c>
      <c r="C2" s="10">
        <v>0</v>
      </c>
      <c r="D2" s="10">
        <v>0</v>
      </c>
      <c r="E2" s="10">
        <v>0</v>
      </c>
      <c r="F2" s="4">
        <v>44196</v>
      </c>
    </row>
    <row r="3" spans="1:17" x14ac:dyDescent="0.3">
      <c r="A3" t="s">
        <v>284</v>
      </c>
      <c r="B3" t="s">
        <v>258</v>
      </c>
      <c r="C3" s="10">
        <v>0</v>
      </c>
      <c r="D3" s="10">
        <v>0</v>
      </c>
      <c r="E3" s="10">
        <v>0</v>
      </c>
      <c r="F3" s="4">
        <v>44196</v>
      </c>
    </row>
    <row r="4" spans="1:17" x14ac:dyDescent="0.3">
      <c r="A4" t="s">
        <v>284</v>
      </c>
      <c r="B4" t="s">
        <v>14</v>
      </c>
      <c r="C4" s="10">
        <v>0</v>
      </c>
      <c r="D4" s="10">
        <v>0</v>
      </c>
      <c r="E4" s="10">
        <v>0</v>
      </c>
      <c r="F4" s="4">
        <v>44196</v>
      </c>
    </row>
    <row r="5" spans="1:17" x14ac:dyDescent="0.3">
      <c r="A5" t="s">
        <v>284</v>
      </c>
      <c r="B5" t="s">
        <v>17</v>
      </c>
      <c r="C5" s="10">
        <v>57</v>
      </c>
      <c r="D5" s="10" t="s">
        <v>314</v>
      </c>
      <c r="E5" s="10" t="s">
        <v>314</v>
      </c>
      <c r="F5" s="4">
        <v>44196</v>
      </c>
    </row>
    <row r="6" spans="1:17" x14ac:dyDescent="0.3">
      <c r="A6" t="s">
        <v>284</v>
      </c>
      <c r="B6" t="s">
        <v>18</v>
      </c>
      <c r="C6" s="10">
        <v>10</v>
      </c>
      <c r="D6" s="10">
        <v>10</v>
      </c>
      <c r="E6" s="10">
        <v>0</v>
      </c>
      <c r="F6" s="4">
        <v>44196</v>
      </c>
    </row>
    <row r="7" spans="1:17" x14ac:dyDescent="0.3">
      <c r="A7" t="s">
        <v>284</v>
      </c>
      <c r="B7" t="s">
        <v>19</v>
      </c>
      <c r="C7" s="10">
        <v>0</v>
      </c>
      <c r="D7" s="10">
        <v>0</v>
      </c>
      <c r="E7" s="10">
        <v>0</v>
      </c>
      <c r="F7" s="4">
        <v>44196</v>
      </c>
    </row>
    <row r="8" spans="1:17" x14ac:dyDescent="0.3">
      <c r="A8" t="s">
        <v>284</v>
      </c>
      <c r="B8" t="s">
        <v>20</v>
      </c>
      <c r="C8" s="10">
        <v>42</v>
      </c>
      <c r="D8" s="10">
        <v>42</v>
      </c>
      <c r="E8" s="10">
        <v>0</v>
      </c>
      <c r="F8" s="4">
        <v>44196</v>
      </c>
    </row>
    <row r="9" spans="1:17" x14ac:dyDescent="0.3">
      <c r="A9" t="s">
        <v>284</v>
      </c>
      <c r="B9" t="s">
        <v>22</v>
      </c>
      <c r="C9" s="10">
        <v>25</v>
      </c>
      <c r="D9" s="10">
        <v>25</v>
      </c>
      <c r="E9" s="10">
        <v>0</v>
      </c>
      <c r="F9" s="4">
        <v>44196</v>
      </c>
    </row>
    <row r="10" spans="1:17" x14ac:dyDescent="0.3">
      <c r="A10" t="s">
        <v>284</v>
      </c>
      <c r="B10" t="s">
        <v>32</v>
      </c>
      <c r="C10" s="10">
        <v>0</v>
      </c>
      <c r="D10" s="10">
        <v>0</v>
      </c>
      <c r="E10" s="10">
        <v>0</v>
      </c>
      <c r="F10" s="4">
        <v>44196</v>
      </c>
    </row>
    <row r="11" spans="1:17" x14ac:dyDescent="0.3">
      <c r="A11" t="s">
        <v>284</v>
      </c>
      <c r="B11" t="s">
        <v>33</v>
      </c>
      <c r="C11" s="10">
        <v>0</v>
      </c>
      <c r="D11" s="10">
        <v>0</v>
      </c>
      <c r="E11" s="10">
        <v>0</v>
      </c>
      <c r="F11" s="4">
        <v>44196</v>
      </c>
    </row>
    <row r="12" spans="1:17" x14ac:dyDescent="0.3">
      <c r="A12" t="s">
        <v>284</v>
      </c>
      <c r="B12" t="s">
        <v>36</v>
      </c>
      <c r="C12" s="10">
        <v>0</v>
      </c>
      <c r="D12" s="10">
        <v>0</v>
      </c>
      <c r="E12" s="10">
        <v>0</v>
      </c>
      <c r="F12" s="4">
        <v>44196</v>
      </c>
    </row>
    <row r="13" spans="1:17" x14ac:dyDescent="0.3">
      <c r="A13" t="s">
        <v>284</v>
      </c>
      <c r="B13" t="s">
        <v>37</v>
      </c>
      <c r="C13" s="10">
        <v>3</v>
      </c>
      <c r="D13" s="10">
        <v>3</v>
      </c>
      <c r="E13" s="10">
        <v>0</v>
      </c>
      <c r="F13" s="4">
        <v>44196</v>
      </c>
    </row>
    <row r="14" spans="1:17" x14ac:dyDescent="0.3">
      <c r="A14" t="s">
        <v>284</v>
      </c>
      <c r="B14" t="s">
        <v>40</v>
      </c>
      <c r="C14" s="10">
        <v>0</v>
      </c>
      <c r="D14" s="10">
        <v>0</v>
      </c>
      <c r="E14" s="10">
        <v>0</v>
      </c>
      <c r="F14" s="4">
        <v>44196</v>
      </c>
    </row>
    <row r="15" spans="1:17" x14ac:dyDescent="0.3">
      <c r="A15" t="s">
        <v>284</v>
      </c>
      <c r="B15" t="s">
        <v>43</v>
      </c>
      <c r="C15" s="10">
        <v>256</v>
      </c>
      <c r="D15" s="10">
        <v>224</v>
      </c>
      <c r="E15" s="10">
        <v>32</v>
      </c>
      <c r="F15" s="4">
        <v>44196</v>
      </c>
      <c r="Q15" s="25" t="e">
        <f>(Tabela132[[#This Row],[PSSA]]-#REF!)/#REF!</f>
        <v>#REF!</v>
      </c>
    </row>
    <row r="16" spans="1:17" x14ac:dyDescent="0.3">
      <c r="A16" t="s">
        <v>284</v>
      </c>
      <c r="B16" t="s">
        <v>45</v>
      </c>
      <c r="C16" s="10">
        <v>0</v>
      </c>
      <c r="D16" s="10">
        <v>0</v>
      </c>
      <c r="E16" s="10">
        <v>0</v>
      </c>
      <c r="F16" s="4">
        <v>44196</v>
      </c>
    </row>
    <row r="17" spans="1:17" x14ac:dyDescent="0.3">
      <c r="A17" t="s">
        <v>284</v>
      </c>
      <c r="B17" t="s">
        <v>47</v>
      </c>
      <c r="C17" s="10" t="s">
        <v>314</v>
      </c>
      <c r="D17" s="10" t="s">
        <v>314</v>
      </c>
      <c r="E17" s="10">
        <v>0</v>
      </c>
      <c r="F17" s="4">
        <v>44196</v>
      </c>
    </row>
    <row r="18" spans="1:17" x14ac:dyDescent="0.3">
      <c r="A18" t="s">
        <v>284</v>
      </c>
      <c r="B18" t="s">
        <v>54</v>
      </c>
      <c r="C18" s="10" t="s">
        <v>314</v>
      </c>
      <c r="D18" s="10" t="s">
        <v>314</v>
      </c>
      <c r="E18" s="10">
        <v>0</v>
      </c>
      <c r="F18" s="4">
        <v>44196</v>
      </c>
    </row>
    <row r="19" spans="1:17" x14ac:dyDescent="0.3">
      <c r="A19" t="s">
        <v>284</v>
      </c>
      <c r="B19" t="s">
        <v>58</v>
      </c>
      <c r="C19" s="10" t="s">
        <v>314</v>
      </c>
      <c r="D19" s="10" t="s">
        <v>314</v>
      </c>
      <c r="E19" s="10">
        <v>0</v>
      </c>
      <c r="F19" s="4">
        <v>44196</v>
      </c>
    </row>
    <row r="20" spans="1:17" x14ac:dyDescent="0.3">
      <c r="A20" t="s">
        <v>284</v>
      </c>
      <c r="B20" t="s">
        <v>63</v>
      </c>
      <c r="C20" s="10">
        <v>0</v>
      </c>
      <c r="D20" s="10">
        <v>0</v>
      </c>
      <c r="E20" s="10">
        <v>0</v>
      </c>
      <c r="F20" s="4">
        <v>44196</v>
      </c>
    </row>
    <row r="21" spans="1:17" x14ac:dyDescent="0.3">
      <c r="A21" t="s">
        <v>284</v>
      </c>
      <c r="B21" t="s">
        <v>66</v>
      </c>
      <c r="C21" s="10">
        <v>0</v>
      </c>
      <c r="D21" s="10">
        <v>0</v>
      </c>
      <c r="E21" s="10">
        <v>0</v>
      </c>
      <c r="F21" s="4">
        <v>44196</v>
      </c>
    </row>
    <row r="22" spans="1:17" x14ac:dyDescent="0.3">
      <c r="A22" t="s">
        <v>284</v>
      </c>
      <c r="B22" t="s">
        <v>69</v>
      </c>
      <c r="C22" s="10">
        <v>0</v>
      </c>
      <c r="D22" s="10">
        <v>0</v>
      </c>
      <c r="E22" s="10">
        <v>0</v>
      </c>
      <c r="F22" s="4">
        <v>44196</v>
      </c>
    </row>
    <row r="23" spans="1:17" x14ac:dyDescent="0.3">
      <c r="A23" t="s">
        <v>284</v>
      </c>
      <c r="B23" t="s">
        <v>74</v>
      </c>
      <c r="C23" s="10" t="s">
        <v>314</v>
      </c>
      <c r="D23" s="10" t="s">
        <v>314</v>
      </c>
      <c r="E23" s="10">
        <v>0</v>
      </c>
      <c r="F23" s="4">
        <v>44196</v>
      </c>
    </row>
    <row r="24" spans="1:17" x14ac:dyDescent="0.3">
      <c r="A24" t="s">
        <v>284</v>
      </c>
      <c r="B24" t="s">
        <v>76</v>
      </c>
      <c r="C24" s="10">
        <v>0</v>
      </c>
      <c r="D24" s="10">
        <v>0</v>
      </c>
      <c r="E24" s="10">
        <v>0</v>
      </c>
      <c r="F24" s="4">
        <v>44196</v>
      </c>
    </row>
    <row r="25" spans="1:17" x14ac:dyDescent="0.3">
      <c r="A25" t="s">
        <v>284</v>
      </c>
      <c r="B25" t="s">
        <v>77</v>
      </c>
      <c r="C25" s="10">
        <v>0</v>
      </c>
      <c r="D25" s="10">
        <v>0</v>
      </c>
      <c r="E25" s="10">
        <v>0</v>
      </c>
      <c r="F25" s="4">
        <v>44196</v>
      </c>
    </row>
    <row r="26" spans="1:17" x14ac:dyDescent="0.3">
      <c r="A26" t="s">
        <v>284</v>
      </c>
      <c r="B26" t="s">
        <v>78</v>
      </c>
      <c r="C26" s="10">
        <v>29</v>
      </c>
      <c r="D26" s="10">
        <v>16</v>
      </c>
      <c r="E26" s="10">
        <v>13</v>
      </c>
      <c r="F26" s="4">
        <v>44196</v>
      </c>
    </row>
    <row r="27" spans="1:17" x14ac:dyDescent="0.3">
      <c r="A27" t="s">
        <v>284</v>
      </c>
      <c r="B27" t="s">
        <v>83</v>
      </c>
      <c r="C27" s="10">
        <v>200</v>
      </c>
      <c r="D27" s="10">
        <v>200</v>
      </c>
      <c r="E27" s="10">
        <v>0</v>
      </c>
      <c r="F27" s="4">
        <v>44196</v>
      </c>
      <c r="Q27" s="25"/>
    </row>
    <row r="28" spans="1:17" x14ac:dyDescent="0.3">
      <c r="A28" t="s">
        <v>284</v>
      </c>
      <c r="B28" t="s">
        <v>84</v>
      </c>
      <c r="C28" s="10">
        <v>159</v>
      </c>
      <c r="D28" s="10">
        <v>159</v>
      </c>
      <c r="E28" s="10">
        <v>0</v>
      </c>
      <c r="F28" s="4">
        <v>44196</v>
      </c>
      <c r="Q28" s="25"/>
    </row>
    <row r="29" spans="1:17" x14ac:dyDescent="0.3">
      <c r="A29" t="s">
        <v>284</v>
      </c>
      <c r="B29" t="s">
        <v>88</v>
      </c>
      <c r="C29" s="10">
        <v>0</v>
      </c>
      <c r="D29" s="10">
        <v>0</v>
      </c>
      <c r="E29" s="10">
        <v>0</v>
      </c>
      <c r="F29" s="4">
        <v>44196</v>
      </c>
    </row>
    <row r="30" spans="1:17" x14ac:dyDescent="0.3">
      <c r="A30" t="s">
        <v>284</v>
      </c>
      <c r="B30" t="s">
        <v>95</v>
      </c>
      <c r="C30" s="10">
        <v>0</v>
      </c>
      <c r="D30" s="10">
        <v>0</v>
      </c>
      <c r="E30" s="10">
        <v>0</v>
      </c>
      <c r="F30" s="4">
        <v>44196</v>
      </c>
    </row>
    <row r="31" spans="1:17" x14ac:dyDescent="0.3">
      <c r="A31" t="s">
        <v>284</v>
      </c>
      <c r="B31" t="s">
        <v>97</v>
      </c>
      <c r="C31" s="10">
        <v>19</v>
      </c>
      <c r="D31" s="10">
        <v>19</v>
      </c>
      <c r="E31" s="10">
        <v>0</v>
      </c>
      <c r="F31" s="4">
        <v>44196</v>
      </c>
    </row>
    <row r="32" spans="1:17" x14ac:dyDescent="0.3">
      <c r="A32" t="s">
        <v>284</v>
      </c>
      <c r="B32" t="s">
        <v>99</v>
      </c>
      <c r="C32" s="10">
        <v>0</v>
      </c>
      <c r="D32" s="10">
        <v>0</v>
      </c>
      <c r="E32" s="10">
        <v>0</v>
      </c>
      <c r="F32" s="4">
        <v>44196</v>
      </c>
    </row>
    <row r="33" spans="1:6" x14ac:dyDescent="0.3">
      <c r="A33" t="s">
        <v>284</v>
      </c>
      <c r="B33" t="s">
        <v>102</v>
      </c>
      <c r="C33" s="10" t="s">
        <v>314</v>
      </c>
      <c r="D33" s="10" t="s">
        <v>314</v>
      </c>
      <c r="E33" s="10">
        <v>0</v>
      </c>
      <c r="F33" s="4">
        <v>44196</v>
      </c>
    </row>
    <row r="34" spans="1:6" x14ac:dyDescent="0.3">
      <c r="A34" t="s">
        <v>284</v>
      </c>
      <c r="B34" t="s">
        <v>125</v>
      </c>
      <c r="C34" s="10">
        <v>0</v>
      </c>
      <c r="D34" s="10">
        <v>0</v>
      </c>
      <c r="E34" s="10">
        <v>0</v>
      </c>
      <c r="F34" s="4">
        <v>44196</v>
      </c>
    </row>
    <row r="35" spans="1:6" x14ac:dyDescent="0.3">
      <c r="A35" t="s">
        <v>284</v>
      </c>
      <c r="B35" t="s">
        <v>129</v>
      </c>
      <c r="C35" s="10" t="s">
        <v>314</v>
      </c>
      <c r="D35" s="10" t="s">
        <v>314</v>
      </c>
      <c r="E35" s="10">
        <v>0</v>
      </c>
      <c r="F35" s="4">
        <v>44196</v>
      </c>
    </row>
    <row r="36" spans="1:6" x14ac:dyDescent="0.3">
      <c r="A36" t="s">
        <v>284</v>
      </c>
      <c r="B36" t="s">
        <v>138</v>
      </c>
      <c r="C36" s="10">
        <v>0</v>
      </c>
      <c r="D36" s="10">
        <v>0</v>
      </c>
      <c r="E36" s="10">
        <v>0</v>
      </c>
      <c r="F36" s="4">
        <v>44196</v>
      </c>
    </row>
    <row r="37" spans="1:6" x14ac:dyDescent="0.3">
      <c r="A37" t="s">
        <v>284</v>
      </c>
      <c r="B37" t="s">
        <v>140</v>
      </c>
      <c r="C37" s="10">
        <v>16</v>
      </c>
      <c r="D37" s="10">
        <v>16</v>
      </c>
      <c r="E37" s="10">
        <v>0</v>
      </c>
      <c r="F37" s="4">
        <v>44196</v>
      </c>
    </row>
    <row r="38" spans="1:6" x14ac:dyDescent="0.3">
      <c r="A38" t="s">
        <v>284</v>
      </c>
      <c r="B38" t="s">
        <v>259</v>
      </c>
      <c r="C38" s="10">
        <v>0</v>
      </c>
      <c r="D38" s="10">
        <v>0</v>
      </c>
      <c r="E38" s="10">
        <v>0</v>
      </c>
      <c r="F38" s="4">
        <v>44196</v>
      </c>
    </row>
    <row r="39" spans="1:6" x14ac:dyDescent="0.3">
      <c r="A39" t="s">
        <v>284</v>
      </c>
      <c r="B39" t="s">
        <v>144</v>
      </c>
      <c r="C39" s="10">
        <v>80</v>
      </c>
      <c r="D39" s="10">
        <v>80</v>
      </c>
      <c r="E39" s="10">
        <v>0</v>
      </c>
      <c r="F39" s="4">
        <v>44196</v>
      </c>
    </row>
    <row r="40" spans="1:6" x14ac:dyDescent="0.3">
      <c r="A40" t="s">
        <v>284</v>
      </c>
      <c r="B40" t="s">
        <v>145</v>
      </c>
      <c r="C40" s="10">
        <v>174</v>
      </c>
      <c r="D40" s="10">
        <v>174</v>
      </c>
      <c r="E40" s="10">
        <v>0</v>
      </c>
      <c r="F40" s="4">
        <v>44196</v>
      </c>
    </row>
    <row r="41" spans="1:6" x14ac:dyDescent="0.3">
      <c r="A41" t="s">
        <v>284</v>
      </c>
      <c r="B41" t="s">
        <v>149</v>
      </c>
      <c r="C41" s="10">
        <v>4</v>
      </c>
      <c r="D41" s="10" t="s">
        <v>314</v>
      </c>
      <c r="E41" s="10" t="s">
        <v>314</v>
      </c>
      <c r="F41" s="4">
        <v>44196</v>
      </c>
    </row>
    <row r="42" spans="1:6" x14ac:dyDescent="0.3">
      <c r="A42" t="s">
        <v>284</v>
      </c>
      <c r="B42" t="s">
        <v>151</v>
      </c>
      <c r="C42" s="10">
        <v>9</v>
      </c>
      <c r="D42" s="10" t="s">
        <v>314</v>
      </c>
      <c r="E42" s="10" t="s">
        <v>314</v>
      </c>
      <c r="F42" s="4">
        <v>44196</v>
      </c>
    </row>
    <row r="43" spans="1:6" x14ac:dyDescent="0.3">
      <c r="A43" t="s">
        <v>284</v>
      </c>
      <c r="B43" t="s">
        <v>159</v>
      </c>
      <c r="C43" s="10">
        <v>0</v>
      </c>
      <c r="D43" s="10">
        <v>0</v>
      </c>
      <c r="E43" s="10">
        <v>0</v>
      </c>
      <c r="F43" s="4">
        <v>44196</v>
      </c>
    </row>
    <row r="44" spans="1:6" x14ac:dyDescent="0.3">
      <c r="A44" t="s">
        <v>284</v>
      </c>
      <c r="B44" t="s">
        <v>178</v>
      </c>
      <c r="C44" s="10">
        <v>8</v>
      </c>
      <c r="D44" s="10">
        <v>8</v>
      </c>
      <c r="E44" s="10">
        <v>0</v>
      </c>
      <c r="F44" s="4">
        <v>44196</v>
      </c>
    </row>
    <row r="45" spans="1:6" x14ac:dyDescent="0.3">
      <c r="A45" t="s">
        <v>284</v>
      </c>
      <c r="B45" t="s">
        <v>179</v>
      </c>
      <c r="C45" s="10">
        <v>21</v>
      </c>
      <c r="D45" s="10">
        <v>0</v>
      </c>
      <c r="E45" s="10">
        <v>21</v>
      </c>
      <c r="F45" s="4">
        <v>44196</v>
      </c>
    </row>
    <row r="46" spans="1:6" x14ac:dyDescent="0.3">
      <c r="A46" t="s">
        <v>284</v>
      </c>
      <c r="B46" t="s">
        <v>180</v>
      </c>
      <c r="C46" s="10">
        <v>0</v>
      </c>
      <c r="D46" s="10">
        <v>0</v>
      </c>
      <c r="E46" s="10">
        <v>0</v>
      </c>
      <c r="F46" s="4">
        <v>44196</v>
      </c>
    </row>
    <row r="47" spans="1:6" x14ac:dyDescent="0.3">
      <c r="A47" t="s">
        <v>284</v>
      </c>
      <c r="B47" t="s">
        <v>187</v>
      </c>
      <c r="C47" s="10">
        <v>39</v>
      </c>
      <c r="D47" s="10">
        <v>35</v>
      </c>
      <c r="E47" s="10">
        <v>4</v>
      </c>
      <c r="F47" s="4">
        <v>44196</v>
      </c>
    </row>
    <row r="48" spans="1:6" x14ac:dyDescent="0.3">
      <c r="A48" t="s">
        <v>284</v>
      </c>
      <c r="B48" t="s">
        <v>188</v>
      </c>
      <c r="C48" s="10">
        <v>0</v>
      </c>
      <c r="D48" s="10">
        <v>0</v>
      </c>
      <c r="E48" s="10">
        <v>0</v>
      </c>
      <c r="F48" s="4">
        <v>44196</v>
      </c>
    </row>
    <row r="49" spans="1:6" x14ac:dyDescent="0.3">
      <c r="A49" t="s">
        <v>284</v>
      </c>
      <c r="B49" t="s">
        <v>191</v>
      </c>
      <c r="C49" s="10" t="s">
        <v>314</v>
      </c>
      <c r="D49" s="10" t="s">
        <v>314</v>
      </c>
      <c r="E49" s="10">
        <v>0</v>
      </c>
      <c r="F49" s="4">
        <v>44196</v>
      </c>
    </row>
    <row r="50" spans="1:6" x14ac:dyDescent="0.3">
      <c r="A50" t="s">
        <v>284</v>
      </c>
      <c r="B50" t="s">
        <v>193</v>
      </c>
      <c r="C50" s="10">
        <v>0</v>
      </c>
      <c r="D50" s="10">
        <v>0</v>
      </c>
      <c r="E50" s="10">
        <v>0</v>
      </c>
      <c r="F50" s="4">
        <v>44196</v>
      </c>
    </row>
    <row r="51" spans="1:6" x14ac:dyDescent="0.3">
      <c r="A51" t="s">
        <v>284</v>
      </c>
      <c r="B51" t="s">
        <v>195</v>
      </c>
      <c r="C51" s="10">
        <v>26</v>
      </c>
      <c r="D51" s="10" t="s">
        <v>314</v>
      </c>
      <c r="E51" s="10" t="s">
        <v>314</v>
      </c>
      <c r="F51" s="4">
        <v>44196</v>
      </c>
    </row>
    <row r="52" spans="1:6" x14ac:dyDescent="0.3">
      <c r="A52" t="s">
        <v>284</v>
      </c>
      <c r="B52" t="s">
        <v>260</v>
      </c>
      <c r="C52" s="10">
        <v>11</v>
      </c>
      <c r="D52" s="10">
        <v>11</v>
      </c>
      <c r="E52" s="10">
        <v>0</v>
      </c>
      <c r="F52" s="4">
        <v>44196</v>
      </c>
    </row>
    <row r="53" spans="1:6" x14ac:dyDescent="0.3">
      <c r="A53" t="s">
        <v>284</v>
      </c>
      <c r="B53" t="s">
        <v>205</v>
      </c>
      <c r="C53" s="10" t="s">
        <v>314</v>
      </c>
      <c r="D53" s="10" t="s">
        <v>314</v>
      </c>
      <c r="E53" s="10">
        <v>0</v>
      </c>
      <c r="F53" s="4">
        <v>44196</v>
      </c>
    </row>
    <row r="54" spans="1:6" x14ac:dyDescent="0.3">
      <c r="A54" t="s">
        <v>284</v>
      </c>
      <c r="B54" t="s">
        <v>261</v>
      </c>
      <c r="C54" s="10">
        <v>11</v>
      </c>
      <c r="D54" s="10">
        <v>11</v>
      </c>
      <c r="E54" s="10">
        <v>0</v>
      </c>
      <c r="F54" s="4">
        <v>44196</v>
      </c>
    </row>
    <row r="55" spans="1:6" x14ac:dyDescent="0.3">
      <c r="A55" t="s">
        <v>284</v>
      </c>
      <c r="B55" t="s">
        <v>213</v>
      </c>
      <c r="C55" s="10">
        <v>0</v>
      </c>
      <c r="D55" s="10">
        <v>0</v>
      </c>
      <c r="E55" s="10">
        <v>0</v>
      </c>
      <c r="F55" s="4">
        <v>44196</v>
      </c>
    </row>
    <row r="56" spans="1:6" x14ac:dyDescent="0.3">
      <c r="A56" t="s">
        <v>284</v>
      </c>
      <c r="B56" t="s">
        <v>262</v>
      </c>
      <c r="C56" s="10">
        <v>3</v>
      </c>
      <c r="D56" s="10" t="s">
        <v>314</v>
      </c>
      <c r="E56" s="10" t="s">
        <v>314</v>
      </c>
      <c r="F56" s="4">
        <v>44196</v>
      </c>
    </row>
    <row r="57" spans="1:6" x14ac:dyDescent="0.3">
      <c r="A57" t="s">
        <v>284</v>
      </c>
      <c r="B57" t="s">
        <v>231</v>
      </c>
      <c r="C57" s="10">
        <v>0</v>
      </c>
      <c r="D57" s="10">
        <v>0</v>
      </c>
      <c r="E57" s="10">
        <v>0</v>
      </c>
      <c r="F57" s="4">
        <v>44196</v>
      </c>
    </row>
    <row r="58" spans="1:6" x14ac:dyDescent="0.3">
      <c r="A58" t="s">
        <v>284</v>
      </c>
      <c r="B58" t="s">
        <v>233</v>
      </c>
      <c r="C58" s="10">
        <v>9</v>
      </c>
      <c r="D58" s="10">
        <v>9</v>
      </c>
      <c r="E58" s="10">
        <v>0</v>
      </c>
      <c r="F58" s="4">
        <v>44196</v>
      </c>
    </row>
    <row r="59" spans="1:6" x14ac:dyDescent="0.3">
      <c r="A59" t="s">
        <v>284</v>
      </c>
      <c r="B59" t="s">
        <v>249</v>
      </c>
      <c r="C59" s="10" t="s">
        <v>314</v>
      </c>
      <c r="D59" s="10">
        <v>0</v>
      </c>
      <c r="E59" s="10" t="s">
        <v>314</v>
      </c>
      <c r="F59" s="4">
        <v>44196</v>
      </c>
    </row>
    <row r="60" spans="1:6" x14ac:dyDescent="0.3">
      <c r="A60" t="s">
        <v>285</v>
      </c>
      <c r="B60" t="s">
        <v>6</v>
      </c>
      <c r="C60" s="10">
        <v>88</v>
      </c>
      <c r="D60" s="10">
        <v>76</v>
      </c>
      <c r="E60" s="10">
        <v>12</v>
      </c>
      <c r="F60" s="4">
        <v>44196</v>
      </c>
    </row>
    <row r="61" spans="1:6" x14ac:dyDescent="0.3">
      <c r="A61" t="s">
        <v>285</v>
      </c>
      <c r="B61" t="s">
        <v>9</v>
      </c>
      <c r="C61" s="10" t="s">
        <v>314</v>
      </c>
      <c r="D61" s="10" t="s">
        <v>314</v>
      </c>
      <c r="E61" s="10">
        <v>0</v>
      </c>
      <c r="F61" s="4">
        <v>44196</v>
      </c>
    </row>
    <row r="62" spans="1:6" x14ac:dyDescent="0.3">
      <c r="A62" t="s">
        <v>285</v>
      </c>
      <c r="B62" t="s">
        <v>13</v>
      </c>
      <c r="C62" s="10" t="s">
        <v>314</v>
      </c>
      <c r="D62" s="10" t="s">
        <v>314</v>
      </c>
      <c r="E62" s="10">
        <v>0</v>
      </c>
      <c r="F62" s="4">
        <v>44196</v>
      </c>
    </row>
    <row r="63" spans="1:6" x14ac:dyDescent="0.3">
      <c r="A63" t="s">
        <v>285</v>
      </c>
      <c r="B63" t="s">
        <v>65</v>
      </c>
      <c r="C63" s="10">
        <v>0</v>
      </c>
      <c r="D63" s="10">
        <v>0</v>
      </c>
      <c r="E63" s="10">
        <v>0</v>
      </c>
      <c r="F63" s="4">
        <v>44196</v>
      </c>
    </row>
    <row r="64" spans="1:6" x14ac:dyDescent="0.3">
      <c r="A64" t="s">
        <v>285</v>
      </c>
      <c r="B64" t="s">
        <v>86</v>
      </c>
      <c r="C64" s="10">
        <v>151</v>
      </c>
      <c r="D64" s="10">
        <v>122</v>
      </c>
      <c r="E64" s="10">
        <v>29</v>
      </c>
      <c r="F64" s="4">
        <v>44196</v>
      </c>
    </row>
    <row r="65" spans="1:6" x14ac:dyDescent="0.3">
      <c r="A65" t="s">
        <v>285</v>
      </c>
      <c r="B65" t="s">
        <v>107</v>
      </c>
      <c r="C65" s="10">
        <v>17</v>
      </c>
      <c r="D65" s="10">
        <v>17</v>
      </c>
      <c r="E65" s="10">
        <v>0</v>
      </c>
      <c r="F65" s="4">
        <v>44196</v>
      </c>
    </row>
    <row r="66" spans="1:6" x14ac:dyDescent="0.3">
      <c r="A66" t="s">
        <v>285</v>
      </c>
      <c r="B66" t="s">
        <v>108</v>
      </c>
      <c r="C66" s="10">
        <v>67</v>
      </c>
      <c r="D66" s="10">
        <v>51</v>
      </c>
      <c r="E66" s="10">
        <v>16</v>
      </c>
      <c r="F66" s="4">
        <v>44196</v>
      </c>
    </row>
    <row r="67" spans="1:6" x14ac:dyDescent="0.3">
      <c r="A67" t="s">
        <v>285</v>
      </c>
      <c r="B67" t="s">
        <v>112</v>
      </c>
      <c r="C67" s="10">
        <v>90</v>
      </c>
      <c r="D67" s="10">
        <v>71</v>
      </c>
      <c r="E67" s="10">
        <v>19</v>
      </c>
      <c r="F67" s="4">
        <v>44196</v>
      </c>
    </row>
    <row r="68" spans="1:6" x14ac:dyDescent="0.3">
      <c r="A68" t="s">
        <v>285</v>
      </c>
      <c r="B68" t="s">
        <v>137</v>
      </c>
      <c r="C68" s="10">
        <v>0</v>
      </c>
      <c r="D68" s="10">
        <v>0</v>
      </c>
      <c r="E68" s="10">
        <v>0</v>
      </c>
      <c r="F68" s="4">
        <v>44196</v>
      </c>
    </row>
    <row r="69" spans="1:6" x14ac:dyDescent="0.3">
      <c r="A69" t="s">
        <v>285</v>
      </c>
      <c r="B69" t="s">
        <v>263</v>
      </c>
      <c r="C69" s="10">
        <v>63</v>
      </c>
      <c r="D69" s="10" t="s">
        <v>314</v>
      </c>
      <c r="E69" s="10" t="s">
        <v>314</v>
      </c>
      <c r="F69" s="4">
        <v>44196</v>
      </c>
    </row>
    <row r="70" spans="1:6" x14ac:dyDescent="0.3">
      <c r="A70" t="s">
        <v>285</v>
      </c>
      <c r="B70" t="s">
        <v>181</v>
      </c>
      <c r="C70" s="10">
        <v>129</v>
      </c>
      <c r="D70" s="10">
        <v>119</v>
      </c>
      <c r="E70" s="10">
        <v>10</v>
      </c>
      <c r="F70" s="4">
        <v>44196</v>
      </c>
    </row>
    <row r="71" spans="1:6" x14ac:dyDescent="0.3">
      <c r="A71" t="s">
        <v>285</v>
      </c>
      <c r="B71" t="s">
        <v>197</v>
      </c>
      <c r="C71" s="10">
        <v>6</v>
      </c>
      <c r="D71" s="10" t="s">
        <v>314</v>
      </c>
      <c r="E71" s="10" t="s">
        <v>314</v>
      </c>
      <c r="F71" s="4">
        <v>44196</v>
      </c>
    </row>
    <row r="72" spans="1:6" x14ac:dyDescent="0.3">
      <c r="A72" t="s">
        <v>285</v>
      </c>
      <c r="B72" t="s">
        <v>209</v>
      </c>
      <c r="C72" s="10">
        <v>0</v>
      </c>
      <c r="D72" s="10">
        <v>0</v>
      </c>
      <c r="E72" s="10">
        <v>0</v>
      </c>
      <c r="F72" s="4">
        <v>44196</v>
      </c>
    </row>
    <row r="73" spans="1:6" x14ac:dyDescent="0.3">
      <c r="A73" t="s">
        <v>285</v>
      </c>
      <c r="B73" t="s">
        <v>217</v>
      </c>
      <c r="C73" s="10">
        <v>25</v>
      </c>
      <c r="D73" s="10">
        <v>11</v>
      </c>
      <c r="E73" s="10">
        <v>14</v>
      </c>
      <c r="F73" s="4">
        <v>44196</v>
      </c>
    </row>
    <row r="74" spans="1:6" x14ac:dyDescent="0.3">
      <c r="A74" t="s">
        <v>285</v>
      </c>
      <c r="B74" t="s">
        <v>236</v>
      </c>
      <c r="C74" s="10">
        <v>0</v>
      </c>
      <c r="D74" s="10">
        <v>0</v>
      </c>
      <c r="E74" s="10">
        <v>0</v>
      </c>
      <c r="F74" s="4">
        <v>44196</v>
      </c>
    </row>
    <row r="75" spans="1:6" x14ac:dyDescent="0.3">
      <c r="A75" t="s">
        <v>285</v>
      </c>
      <c r="B75" t="s">
        <v>246</v>
      </c>
      <c r="C75" s="10">
        <v>38</v>
      </c>
      <c r="D75" s="10">
        <v>24</v>
      </c>
      <c r="E75" s="10">
        <v>14</v>
      </c>
      <c r="F75" s="4">
        <v>44196</v>
      </c>
    </row>
    <row r="76" spans="1:6" x14ac:dyDescent="0.3">
      <c r="A76" t="s">
        <v>286</v>
      </c>
      <c r="B76" t="s">
        <v>264</v>
      </c>
      <c r="C76" s="10">
        <v>4</v>
      </c>
      <c r="D76" s="10">
        <v>4</v>
      </c>
      <c r="E76" s="10">
        <v>0</v>
      </c>
      <c r="F76" s="4">
        <v>44196</v>
      </c>
    </row>
    <row r="77" spans="1:6" x14ac:dyDescent="0.3">
      <c r="A77" t="s">
        <v>286</v>
      </c>
      <c r="B77" t="s">
        <v>15</v>
      </c>
      <c r="C77" s="10">
        <v>86</v>
      </c>
      <c r="D77" s="10">
        <v>59</v>
      </c>
      <c r="E77" s="10">
        <v>27</v>
      </c>
      <c r="F77" s="4">
        <v>44196</v>
      </c>
    </row>
    <row r="78" spans="1:6" x14ac:dyDescent="0.3">
      <c r="A78" t="s">
        <v>286</v>
      </c>
      <c r="B78" t="s">
        <v>23</v>
      </c>
      <c r="C78" s="10">
        <v>92</v>
      </c>
      <c r="D78" s="10">
        <v>55</v>
      </c>
      <c r="E78" s="10">
        <v>37</v>
      </c>
      <c r="F78" s="4">
        <v>44196</v>
      </c>
    </row>
    <row r="79" spans="1:6" x14ac:dyDescent="0.3">
      <c r="A79" t="s">
        <v>286</v>
      </c>
      <c r="B79" t="s">
        <v>41</v>
      </c>
      <c r="C79" s="10">
        <v>49</v>
      </c>
      <c r="D79" s="10">
        <v>34</v>
      </c>
      <c r="E79" s="10">
        <v>15</v>
      </c>
      <c r="F79" s="4">
        <v>44196</v>
      </c>
    </row>
    <row r="80" spans="1:6" x14ac:dyDescent="0.3">
      <c r="A80" t="s">
        <v>286</v>
      </c>
      <c r="B80" t="s">
        <v>59</v>
      </c>
      <c r="C80" s="10">
        <v>145</v>
      </c>
      <c r="D80" s="10">
        <v>77</v>
      </c>
      <c r="E80" s="10">
        <v>68</v>
      </c>
      <c r="F80" s="4">
        <v>44196</v>
      </c>
    </row>
    <row r="81" spans="1:6" x14ac:dyDescent="0.3">
      <c r="A81" t="s">
        <v>286</v>
      </c>
      <c r="B81" t="s">
        <v>111</v>
      </c>
      <c r="C81" s="10">
        <v>3328</v>
      </c>
      <c r="D81" s="10">
        <v>307</v>
      </c>
      <c r="E81" s="10">
        <v>3021</v>
      </c>
      <c r="F81" s="4">
        <v>44196</v>
      </c>
    </row>
    <row r="82" spans="1:6" x14ac:dyDescent="0.3">
      <c r="A82" t="s">
        <v>286</v>
      </c>
      <c r="B82" t="s">
        <v>113</v>
      </c>
      <c r="C82" s="10">
        <v>72</v>
      </c>
      <c r="D82" s="10">
        <v>60</v>
      </c>
      <c r="E82" s="10">
        <v>12</v>
      </c>
      <c r="F82" s="4">
        <v>44196</v>
      </c>
    </row>
    <row r="83" spans="1:6" x14ac:dyDescent="0.3">
      <c r="A83" t="s">
        <v>286</v>
      </c>
      <c r="B83" t="s">
        <v>119</v>
      </c>
      <c r="C83" s="10">
        <v>6</v>
      </c>
      <c r="D83" s="10" t="s">
        <v>314</v>
      </c>
      <c r="E83" s="10" t="s">
        <v>314</v>
      </c>
      <c r="F83" s="4">
        <v>44196</v>
      </c>
    </row>
    <row r="84" spans="1:6" x14ac:dyDescent="0.3">
      <c r="A84" t="s">
        <v>286</v>
      </c>
      <c r="B84" t="s">
        <v>265</v>
      </c>
      <c r="C84" s="10">
        <v>287</v>
      </c>
      <c r="D84" s="10">
        <v>275</v>
      </c>
      <c r="E84" s="10">
        <v>12</v>
      </c>
      <c r="F84" s="4">
        <v>44196</v>
      </c>
    </row>
    <row r="85" spans="1:6" x14ac:dyDescent="0.3">
      <c r="A85" t="s">
        <v>286</v>
      </c>
      <c r="B85" t="s">
        <v>142</v>
      </c>
      <c r="C85" s="10">
        <v>12</v>
      </c>
      <c r="D85" s="10" t="s">
        <v>314</v>
      </c>
      <c r="E85" s="10" t="s">
        <v>314</v>
      </c>
      <c r="F85" s="4">
        <v>44196</v>
      </c>
    </row>
    <row r="86" spans="1:6" x14ac:dyDescent="0.3">
      <c r="A86" t="s">
        <v>286</v>
      </c>
      <c r="B86" t="s">
        <v>152</v>
      </c>
      <c r="C86" s="10">
        <v>43</v>
      </c>
      <c r="D86" s="10">
        <v>43</v>
      </c>
      <c r="E86" s="10">
        <v>0</v>
      </c>
      <c r="F86" s="4">
        <v>44196</v>
      </c>
    </row>
    <row r="87" spans="1:6" x14ac:dyDescent="0.3">
      <c r="A87" t="s">
        <v>286</v>
      </c>
      <c r="B87" t="s">
        <v>153</v>
      </c>
      <c r="C87" s="10">
        <v>83</v>
      </c>
      <c r="D87" s="10">
        <v>54</v>
      </c>
      <c r="E87" s="10">
        <v>29</v>
      </c>
      <c r="F87" s="4">
        <v>44196</v>
      </c>
    </row>
    <row r="88" spans="1:6" x14ac:dyDescent="0.3">
      <c r="A88" t="s">
        <v>286</v>
      </c>
      <c r="B88" t="s">
        <v>162</v>
      </c>
      <c r="C88" s="10">
        <v>7</v>
      </c>
      <c r="D88" s="10">
        <v>7</v>
      </c>
      <c r="E88" s="10">
        <v>0</v>
      </c>
      <c r="F88" s="4">
        <v>44196</v>
      </c>
    </row>
    <row r="89" spans="1:6" x14ac:dyDescent="0.3">
      <c r="A89" t="s">
        <v>286</v>
      </c>
      <c r="B89" t="s">
        <v>266</v>
      </c>
      <c r="C89" s="10">
        <v>33</v>
      </c>
      <c r="D89" s="10">
        <v>33</v>
      </c>
      <c r="E89" s="10">
        <v>0</v>
      </c>
      <c r="F89" s="4">
        <v>44196</v>
      </c>
    </row>
    <row r="90" spans="1:6" x14ac:dyDescent="0.3">
      <c r="A90" t="s">
        <v>286</v>
      </c>
      <c r="B90" t="s">
        <v>207</v>
      </c>
      <c r="C90" s="10">
        <v>0</v>
      </c>
      <c r="D90" s="10" t="s">
        <v>289</v>
      </c>
      <c r="E90" s="10" t="s">
        <v>289</v>
      </c>
      <c r="F90" s="4">
        <v>44196</v>
      </c>
    </row>
    <row r="91" spans="1:6" x14ac:dyDescent="0.3">
      <c r="A91" t="s">
        <v>286</v>
      </c>
      <c r="B91" t="s">
        <v>267</v>
      </c>
      <c r="C91" s="10">
        <v>155</v>
      </c>
      <c r="D91" s="10">
        <v>45</v>
      </c>
      <c r="E91" s="10">
        <v>110</v>
      </c>
      <c r="F91" s="4">
        <v>44196</v>
      </c>
    </row>
    <row r="92" spans="1:6" x14ac:dyDescent="0.3">
      <c r="A92" t="s">
        <v>286</v>
      </c>
      <c r="B92" t="s">
        <v>210</v>
      </c>
      <c r="C92" s="10">
        <v>77</v>
      </c>
      <c r="D92" s="10">
        <v>34</v>
      </c>
      <c r="E92" s="10">
        <v>43</v>
      </c>
      <c r="F92" s="4">
        <v>44196</v>
      </c>
    </row>
    <row r="93" spans="1:6" x14ac:dyDescent="0.3">
      <c r="A93" t="s">
        <v>286</v>
      </c>
      <c r="B93" t="s">
        <v>238</v>
      </c>
      <c r="C93" s="10">
        <v>19</v>
      </c>
      <c r="D93" s="10">
        <v>16</v>
      </c>
      <c r="E93" s="10">
        <v>3</v>
      </c>
      <c r="F93" s="4">
        <v>44196</v>
      </c>
    </row>
    <row r="94" spans="1:6" x14ac:dyDescent="0.3">
      <c r="A94" t="s">
        <v>287</v>
      </c>
      <c r="B94" t="s">
        <v>1</v>
      </c>
      <c r="C94" s="10">
        <v>26</v>
      </c>
      <c r="D94" s="10">
        <v>22</v>
      </c>
      <c r="E94" s="10">
        <v>4</v>
      </c>
      <c r="F94" s="4">
        <v>44196</v>
      </c>
    </row>
    <row r="95" spans="1:6" x14ac:dyDescent="0.3">
      <c r="A95" t="s">
        <v>287</v>
      </c>
      <c r="B95" t="s">
        <v>2</v>
      </c>
      <c r="C95" s="10">
        <v>0</v>
      </c>
      <c r="D95" s="10">
        <v>0</v>
      </c>
      <c r="E95" s="10">
        <v>0</v>
      </c>
      <c r="F95" s="4">
        <v>44196</v>
      </c>
    </row>
    <row r="96" spans="1:6" x14ac:dyDescent="0.3">
      <c r="A96" t="s">
        <v>287</v>
      </c>
      <c r="B96" t="s">
        <v>3</v>
      </c>
      <c r="C96" s="10">
        <v>0</v>
      </c>
      <c r="D96" s="10">
        <v>0</v>
      </c>
      <c r="E96" s="10">
        <v>0</v>
      </c>
      <c r="F96" s="4">
        <v>44196</v>
      </c>
    </row>
    <row r="97" spans="1:6" x14ac:dyDescent="0.3">
      <c r="A97" t="s">
        <v>287</v>
      </c>
      <c r="B97" t="s">
        <v>5</v>
      </c>
      <c r="C97" s="10">
        <v>3</v>
      </c>
      <c r="D97" s="10" t="s">
        <v>314</v>
      </c>
      <c r="E97" s="10" t="s">
        <v>314</v>
      </c>
      <c r="F97" s="4">
        <v>44196</v>
      </c>
    </row>
    <row r="98" spans="1:6" x14ac:dyDescent="0.3">
      <c r="A98" t="s">
        <v>287</v>
      </c>
      <c r="B98" t="s">
        <v>7</v>
      </c>
      <c r="C98" s="10" t="s">
        <v>314</v>
      </c>
      <c r="D98" s="10" t="s">
        <v>314</v>
      </c>
      <c r="E98" s="10">
        <v>0</v>
      </c>
      <c r="F98" s="4">
        <v>44196</v>
      </c>
    </row>
    <row r="99" spans="1:6" x14ac:dyDescent="0.3">
      <c r="A99" t="s">
        <v>287</v>
      </c>
      <c r="B99" t="s">
        <v>8</v>
      </c>
      <c r="C99" s="10">
        <v>0</v>
      </c>
      <c r="D99" s="10">
        <v>0</v>
      </c>
      <c r="E99" s="10">
        <v>0</v>
      </c>
      <c r="F99" s="4">
        <v>44196</v>
      </c>
    </row>
    <row r="100" spans="1:6" x14ac:dyDescent="0.3">
      <c r="A100" t="s">
        <v>287</v>
      </c>
      <c r="B100" t="s">
        <v>10</v>
      </c>
      <c r="C100" s="10">
        <v>42</v>
      </c>
      <c r="D100" s="10">
        <v>42</v>
      </c>
      <c r="E100" s="10">
        <v>0</v>
      </c>
      <c r="F100" s="4">
        <v>44196</v>
      </c>
    </row>
    <row r="101" spans="1:6" x14ac:dyDescent="0.3">
      <c r="A101" t="s">
        <v>287</v>
      </c>
      <c r="B101" t="s">
        <v>16</v>
      </c>
      <c r="C101" s="10">
        <v>0</v>
      </c>
      <c r="D101" s="10">
        <v>0</v>
      </c>
      <c r="E101" s="10">
        <v>0</v>
      </c>
      <c r="F101" s="4">
        <v>44196</v>
      </c>
    </row>
    <row r="102" spans="1:6" x14ac:dyDescent="0.3">
      <c r="A102" t="s">
        <v>287</v>
      </c>
      <c r="B102" t="s">
        <v>21</v>
      </c>
      <c r="C102" s="10">
        <v>0</v>
      </c>
      <c r="D102" s="10">
        <v>0</v>
      </c>
      <c r="E102" s="10">
        <v>0</v>
      </c>
      <c r="F102" s="4">
        <v>44196</v>
      </c>
    </row>
    <row r="103" spans="1:6" x14ac:dyDescent="0.3">
      <c r="A103" t="s">
        <v>287</v>
      </c>
      <c r="B103" t="s">
        <v>26</v>
      </c>
      <c r="C103" s="10">
        <v>9</v>
      </c>
      <c r="D103" s="10">
        <v>9</v>
      </c>
      <c r="E103" s="10">
        <v>0</v>
      </c>
      <c r="F103" s="4">
        <v>44196</v>
      </c>
    </row>
    <row r="104" spans="1:6" x14ac:dyDescent="0.3">
      <c r="A104" t="s">
        <v>287</v>
      </c>
      <c r="B104" t="s">
        <v>27</v>
      </c>
      <c r="C104" s="10">
        <v>0</v>
      </c>
      <c r="D104" s="10">
        <v>0</v>
      </c>
      <c r="E104" s="10">
        <v>0</v>
      </c>
      <c r="F104" s="4">
        <v>44196</v>
      </c>
    </row>
    <row r="105" spans="1:6" x14ac:dyDescent="0.3">
      <c r="A105" t="s">
        <v>287</v>
      </c>
      <c r="B105" t="s">
        <v>29</v>
      </c>
      <c r="C105" s="10">
        <v>0</v>
      </c>
      <c r="D105" s="10">
        <v>0</v>
      </c>
      <c r="E105" s="10">
        <v>0</v>
      </c>
      <c r="F105" s="4">
        <v>44196</v>
      </c>
    </row>
    <row r="106" spans="1:6" x14ac:dyDescent="0.3">
      <c r="A106" t="s">
        <v>287</v>
      </c>
      <c r="B106" t="s">
        <v>34</v>
      </c>
      <c r="C106" s="10">
        <v>4</v>
      </c>
      <c r="D106" s="10">
        <v>0</v>
      </c>
      <c r="E106" s="10">
        <v>4</v>
      </c>
      <c r="F106" s="4">
        <v>44196</v>
      </c>
    </row>
    <row r="107" spans="1:6" x14ac:dyDescent="0.3">
      <c r="A107" t="s">
        <v>287</v>
      </c>
      <c r="B107" t="s">
        <v>35</v>
      </c>
      <c r="C107" s="10">
        <v>54</v>
      </c>
      <c r="D107" s="10">
        <v>27</v>
      </c>
      <c r="E107" s="10">
        <v>27</v>
      </c>
      <c r="F107" s="4">
        <v>44196</v>
      </c>
    </row>
    <row r="108" spans="1:6" x14ac:dyDescent="0.3">
      <c r="A108" t="s">
        <v>287</v>
      </c>
      <c r="B108" t="s">
        <v>42</v>
      </c>
      <c r="C108" s="10">
        <v>0</v>
      </c>
      <c r="D108" s="10">
        <v>0</v>
      </c>
      <c r="E108" s="10">
        <v>0</v>
      </c>
      <c r="F108" s="4">
        <v>44196</v>
      </c>
    </row>
    <row r="109" spans="1:6" x14ac:dyDescent="0.3">
      <c r="A109" t="s">
        <v>287</v>
      </c>
      <c r="B109" t="s">
        <v>44</v>
      </c>
      <c r="C109" s="10">
        <v>0</v>
      </c>
      <c r="D109" s="10">
        <v>0</v>
      </c>
      <c r="E109" s="10">
        <v>0</v>
      </c>
      <c r="F109" s="4">
        <v>44196</v>
      </c>
    </row>
    <row r="110" spans="1:6" x14ac:dyDescent="0.3">
      <c r="A110" t="s">
        <v>287</v>
      </c>
      <c r="B110" t="s">
        <v>46</v>
      </c>
      <c r="C110" s="10" t="s">
        <v>314</v>
      </c>
      <c r="D110" s="10" t="s">
        <v>314</v>
      </c>
      <c r="E110" s="10">
        <v>0</v>
      </c>
      <c r="F110" s="4">
        <v>44196</v>
      </c>
    </row>
    <row r="111" spans="1:6" x14ac:dyDescent="0.3">
      <c r="A111" t="s">
        <v>287</v>
      </c>
      <c r="B111" t="s">
        <v>52</v>
      </c>
      <c r="C111" s="10">
        <v>0</v>
      </c>
      <c r="D111" s="10">
        <v>0</v>
      </c>
      <c r="E111" s="10">
        <v>0</v>
      </c>
      <c r="F111" s="4">
        <v>44196</v>
      </c>
    </row>
    <row r="112" spans="1:6" x14ac:dyDescent="0.3">
      <c r="A112" t="s">
        <v>287</v>
      </c>
      <c r="B112" t="s">
        <v>53</v>
      </c>
      <c r="C112" s="10">
        <v>23</v>
      </c>
      <c r="D112" s="10">
        <v>20</v>
      </c>
      <c r="E112" s="10">
        <v>3</v>
      </c>
      <c r="F112" s="4">
        <v>44196</v>
      </c>
    </row>
    <row r="113" spans="1:6" x14ac:dyDescent="0.3">
      <c r="A113" t="s">
        <v>287</v>
      </c>
      <c r="B113" t="s">
        <v>55</v>
      </c>
      <c r="C113" s="10">
        <v>30</v>
      </c>
      <c r="D113" s="10" t="s">
        <v>314</v>
      </c>
      <c r="E113" s="10" t="s">
        <v>314</v>
      </c>
      <c r="F113" s="4">
        <v>44196</v>
      </c>
    </row>
    <row r="114" spans="1:6" x14ac:dyDescent="0.3">
      <c r="A114" t="s">
        <v>287</v>
      </c>
      <c r="B114" t="s">
        <v>57</v>
      </c>
      <c r="C114" s="10">
        <v>0</v>
      </c>
      <c r="D114" s="10">
        <v>0</v>
      </c>
      <c r="E114" s="10">
        <v>0</v>
      </c>
      <c r="F114" s="4">
        <v>44196</v>
      </c>
    </row>
    <row r="115" spans="1:6" x14ac:dyDescent="0.3">
      <c r="A115" t="s">
        <v>287</v>
      </c>
      <c r="B115" t="s">
        <v>60</v>
      </c>
      <c r="C115" s="10">
        <v>0</v>
      </c>
      <c r="D115" s="10">
        <v>0</v>
      </c>
      <c r="E115" s="10">
        <v>0</v>
      </c>
      <c r="F115" s="4">
        <v>44196</v>
      </c>
    </row>
    <row r="116" spans="1:6" x14ac:dyDescent="0.3">
      <c r="A116" t="s">
        <v>287</v>
      </c>
      <c r="B116" t="s">
        <v>61</v>
      </c>
      <c r="C116" s="10">
        <v>0</v>
      </c>
      <c r="D116" s="10">
        <v>0</v>
      </c>
      <c r="E116" s="10">
        <v>0</v>
      </c>
      <c r="F116" s="4">
        <v>44196</v>
      </c>
    </row>
    <row r="117" spans="1:6" x14ac:dyDescent="0.3">
      <c r="A117" t="s">
        <v>287</v>
      </c>
      <c r="B117" t="s">
        <v>64</v>
      </c>
      <c r="C117" s="10">
        <v>0</v>
      </c>
      <c r="D117" s="10">
        <v>0</v>
      </c>
      <c r="E117" s="10">
        <v>0</v>
      </c>
      <c r="F117" s="4">
        <v>44196</v>
      </c>
    </row>
    <row r="118" spans="1:6" x14ac:dyDescent="0.3">
      <c r="A118" t="s">
        <v>287</v>
      </c>
      <c r="B118" t="s">
        <v>67</v>
      </c>
      <c r="C118" s="10">
        <v>0</v>
      </c>
      <c r="D118" s="10">
        <v>0</v>
      </c>
      <c r="E118" s="10">
        <v>0</v>
      </c>
      <c r="F118" s="4">
        <v>44196</v>
      </c>
    </row>
    <row r="119" spans="1:6" x14ac:dyDescent="0.3">
      <c r="A119" t="s">
        <v>287</v>
      </c>
      <c r="B119" t="s">
        <v>71</v>
      </c>
      <c r="C119" s="10">
        <v>154</v>
      </c>
      <c r="D119" s="10">
        <v>43</v>
      </c>
      <c r="E119" s="10">
        <v>111</v>
      </c>
      <c r="F119" s="4">
        <v>44196</v>
      </c>
    </row>
    <row r="120" spans="1:6" x14ac:dyDescent="0.3">
      <c r="A120" t="s">
        <v>287</v>
      </c>
      <c r="B120" t="s">
        <v>72</v>
      </c>
      <c r="C120" s="10">
        <v>0</v>
      </c>
      <c r="D120" s="10">
        <v>0</v>
      </c>
      <c r="E120" s="10">
        <v>0</v>
      </c>
      <c r="F120" s="4">
        <v>44196</v>
      </c>
    </row>
    <row r="121" spans="1:6" x14ac:dyDescent="0.3">
      <c r="A121" t="s">
        <v>287</v>
      </c>
      <c r="B121" t="s">
        <v>73</v>
      </c>
      <c r="C121" s="10">
        <v>0</v>
      </c>
      <c r="D121" s="10">
        <v>0</v>
      </c>
      <c r="E121" s="10">
        <v>0</v>
      </c>
      <c r="F121" s="4">
        <v>44196</v>
      </c>
    </row>
    <row r="122" spans="1:6" x14ac:dyDescent="0.3">
      <c r="A122" t="s">
        <v>287</v>
      </c>
      <c r="B122" t="s">
        <v>75</v>
      </c>
      <c r="C122" s="10">
        <v>0</v>
      </c>
      <c r="D122" s="10">
        <v>0</v>
      </c>
      <c r="E122" s="10">
        <v>0</v>
      </c>
      <c r="F122" s="4">
        <v>44196</v>
      </c>
    </row>
    <row r="123" spans="1:6" x14ac:dyDescent="0.3">
      <c r="A123" t="s">
        <v>287</v>
      </c>
      <c r="B123" t="s">
        <v>79</v>
      </c>
      <c r="C123" s="10" t="s">
        <v>314</v>
      </c>
      <c r="D123" s="10">
        <v>0</v>
      </c>
      <c r="E123" s="10" t="s">
        <v>314</v>
      </c>
      <c r="F123" s="4">
        <v>44196</v>
      </c>
    </row>
    <row r="124" spans="1:6" x14ac:dyDescent="0.3">
      <c r="A124" t="s">
        <v>287</v>
      </c>
      <c r="B124" t="s">
        <v>82</v>
      </c>
      <c r="C124" s="10">
        <v>48</v>
      </c>
      <c r="D124" s="10" t="s">
        <v>314</v>
      </c>
      <c r="E124" s="10" t="s">
        <v>314</v>
      </c>
      <c r="F124" s="4">
        <v>44196</v>
      </c>
    </row>
    <row r="125" spans="1:6" x14ac:dyDescent="0.3">
      <c r="A125" t="s">
        <v>287</v>
      </c>
      <c r="B125" t="s">
        <v>89</v>
      </c>
      <c r="C125" s="10">
        <v>0</v>
      </c>
      <c r="D125" s="10">
        <v>0</v>
      </c>
      <c r="E125" s="10">
        <v>0</v>
      </c>
      <c r="F125" s="4">
        <v>44196</v>
      </c>
    </row>
    <row r="126" spans="1:6" x14ac:dyDescent="0.3">
      <c r="A126" t="s">
        <v>287</v>
      </c>
      <c r="B126" t="s">
        <v>90</v>
      </c>
      <c r="C126" s="10">
        <v>28</v>
      </c>
      <c r="D126" s="10">
        <v>16</v>
      </c>
      <c r="E126" s="10">
        <v>12</v>
      </c>
      <c r="F126" s="4">
        <v>44196</v>
      </c>
    </row>
    <row r="127" spans="1:6" x14ac:dyDescent="0.3">
      <c r="A127" t="s">
        <v>287</v>
      </c>
      <c r="B127" t="s">
        <v>91</v>
      </c>
      <c r="C127" s="10">
        <v>0</v>
      </c>
      <c r="D127" s="10">
        <v>0</v>
      </c>
      <c r="E127" s="10">
        <v>0</v>
      </c>
      <c r="F127" s="4">
        <v>44196</v>
      </c>
    </row>
    <row r="128" spans="1:6" x14ac:dyDescent="0.3">
      <c r="A128" t="s">
        <v>287</v>
      </c>
      <c r="B128" t="s">
        <v>92</v>
      </c>
      <c r="C128" s="10">
        <v>0</v>
      </c>
      <c r="D128" s="10">
        <v>0</v>
      </c>
      <c r="E128" s="10">
        <v>0</v>
      </c>
      <c r="F128" s="4">
        <v>44196</v>
      </c>
    </row>
    <row r="129" spans="1:6" x14ac:dyDescent="0.3">
      <c r="A129" t="s">
        <v>287</v>
      </c>
      <c r="B129" t="s">
        <v>93</v>
      </c>
      <c r="C129" s="10">
        <v>0</v>
      </c>
      <c r="D129" s="10">
        <v>0</v>
      </c>
      <c r="E129" s="10">
        <v>0</v>
      </c>
      <c r="F129" s="4">
        <v>44196</v>
      </c>
    </row>
    <row r="130" spans="1:6" x14ac:dyDescent="0.3">
      <c r="A130" t="s">
        <v>287</v>
      </c>
      <c r="B130" t="s">
        <v>96</v>
      </c>
      <c r="C130" s="10">
        <v>0</v>
      </c>
      <c r="D130" s="10">
        <v>0</v>
      </c>
      <c r="E130" s="10">
        <v>0</v>
      </c>
      <c r="F130" s="4">
        <v>44196</v>
      </c>
    </row>
    <row r="131" spans="1:6" x14ac:dyDescent="0.3">
      <c r="A131" t="s">
        <v>287</v>
      </c>
      <c r="B131" t="s">
        <v>98</v>
      </c>
      <c r="C131" s="10">
        <v>0</v>
      </c>
      <c r="D131" s="10">
        <v>0</v>
      </c>
      <c r="E131" s="10">
        <v>0</v>
      </c>
      <c r="F131" s="4">
        <v>44196</v>
      </c>
    </row>
    <row r="132" spans="1:6" x14ac:dyDescent="0.3">
      <c r="A132" t="s">
        <v>287</v>
      </c>
      <c r="B132" t="s">
        <v>101</v>
      </c>
      <c r="C132" s="10">
        <v>5</v>
      </c>
      <c r="D132" s="10" t="s">
        <v>314</v>
      </c>
      <c r="E132" s="10" t="s">
        <v>314</v>
      </c>
      <c r="F132" s="4">
        <v>44196</v>
      </c>
    </row>
    <row r="133" spans="1:6" x14ac:dyDescent="0.3">
      <c r="A133" t="s">
        <v>287</v>
      </c>
      <c r="B133" t="s">
        <v>103</v>
      </c>
      <c r="C133" s="10">
        <v>0</v>
      </c>
      <c r="D133" s="10">
        <v>0</v>
      </c>
      <c r="E133" s="10">
        <v>0</v>
      </c>
      <c r="F133" s="4">
        <v>44196</v>
      </c>
    </row>
    <row r="134" spans="1:6" x14ac:dyDescent="0.3">
      <c r="A134" t="s">
        <v>287</v>
      </c>
      <c r="B134" t="s">
        <v>105</v>
      </c>
      <c r="C134" s="10">
        <v>0</v>
      </c>
      <c r="D134" s="10">
        <v>0</v>
      </c>
      <c r="E134" s="10">
        <v>0</v>
      </c>
      <c r="F134" s="4">
        <v>44196</v>
      </c>
    </row>
    <row r="135" spans="1:6" x14ac:dyDescent="0.3">
      <c r="A135" t="s">
        <v>287</v>
      </c>
      <c r="B135" t="s">
        <v>106</v>
      </c>
      <c r="C135" s="10">
        <v>69</v>
      </c>
      <c r="D135" s="10" t="s">
        <v>314</v>
      </c>
      <c r="E135" s="10" t="s">
        <v>314</v>
      </c>
      <c r="F135" s="4">
        <v>44196</v>
      </c>
    </row>
    <row r="136" spans="1:6" x14ac:dyDescent="0.3">
      <c r="A136" t="s">
        <v>287</v>
      </c>
      <c r="B136" t="s">
        <v>110</v>
      </c>
      <c r="C136" s="10">
        <v>64</v>
      </c>
      <c r="D136" s="10">
        <v>50</v>
      </c>
      <c r="E136" s="10">
        <v>14</v>
      </c>
      <c r="F136" s="4">
        <v>44196</v>
      </c>
    </row>
    <row r="137" spans="1:6" x14ac:dyDescent="0.3">
      <c r="A137" t="s">
        <v>287</v>
      </c>
      <c r="B137" t="s">
        <v>114</v>
      </c>
      <c r="C137" s="10">
        <v>3</v>
      </c>
      <c r="D137" s="10">
        <v>3</v>
      </c>
      <c r="E137" s="10">
        <v>0</v>
      </c>
      <c r="F137" s="4">
        <v>44196</v>
      </c>
    </row>
    <row r="138" spans="1:6" x14ac:dyDescent="0.3">
      <c r="A138" t="s">
        <v>287</v>
      </c>
      <c r="B138" t="s">
        <v>115</v>
      </c>
      <c r="C138" s="10" t="s">
        <v>314</v>
      </c>
      <c r="D138" s="10" t="s">
        <v>314</v>
      </c>
      <c r="E138" s="10">
        <v>0</v>
      </c>
      <c r="F138" s="4">
        <v>44196</v>
      </c>
    </row>
    <row r="139" spans="1:6" x14ac:dyDescent="0.3">
      <c r="A139" t="s">
        <v>287</v>
      </c>
      <c r="B139" t="s">
        <v>117</v>
      </c>
      <c r="C139" s="10">
        <v>0</v>
      </c>
      <c r="D139" s="10">
        <v>0</v>
      </c>
      <c r="E139" s="10">
        <v>0</v>
      </c>
      <c r="F139" s="4">
        <v>44196</v>
      </c>
    </row>
    <row r="140" spans="1:6" x14ac:dyDescent="0.3">
      <c r="A140" t="s">
        <v>287</v>
      </c>
      <c r="B140" t="s">
        <v>121</v>
      </c>
      <c r="C140" s="10">
        <v>0</v>
      </c>
      <c r="D140" s="10">
        <v>0</v>
      </c>
      <c r="E140" s="10">
        <v>0</v>
      </c>
      <c r="F140" s="4">
        <v>44196</v>
      </c>
    </row>
    <row r="141" spans="1:6" x14ac:dyDescent="0.3">
      <c r="A141" t="s">
        <v>287</v>
      </c>
      <c r="B141" t="s">
        <v>122</v>
      </c>
      <c r="C141" s="10">
        <v>0</v>
      </c>
      <c r="D141" s="10">
        <v>0</v>
      </c>
      <c r="E141" s="10">
        <v>0</v>
      </c>
      <c r="F141" s="4">
        <v>44196</v>
      </c>
    </row>
    <row r="142" spans="1:6" x14ac:dyDescent="0.3">
      <c r="A142" t="s">
        <v>287</v>
      </c>
      <c r="B142" t="s">
        <v>124</v>
      </c>
      <c r="C142" s="10">
        <v>44</v>
      </c>
      <c r="D142" s="10">
        <v>32</v>
      </c>
      <c r="E142" s="10">
        <v>12</v>
      </c>
      <c r="F142" s="4">
        <v>44196</v>
      </c>
    </row>
    <row r="143" spans="1:6" x14ac:dyDescent="0.3">
      <c r="A143" t="s">
        <v>287</v>
      </c>
      <c r="B143" t="s">
        <v>127</v>
      </c>
      <c r="C143" s="10">
        <v>3</v>
      </c>
      <c r="D143" s="10">
        <v>3</v>
      </c>
      <c r="E143" s="10">
        <v>0</v>
      </c>
      <c r="F143" s="4">
        <v>44196</v>
      </c>
    </row>
    <row r="144" spans="1:6" x14ac:dyDescent="0.3">
      <c r="A144" t="s">
        <v>287</v>
      </c>
      <c r="B144" t="s">
        <v>128</v>
      </c>
      <c r="C144" s="10">
        <v>0</v>
      </c>
      <c r="D144" s="10">
        <v>0</v>
      </c>
      <c r="E144" s="10">
        <v>0</v>
      </c>
      <c r="F144" s="4">
        <v>44196</v>
      </c>
    </row>
    <row r="145" spans="1:6" x14ac:dyDescent="0.3">
      <c r="A145" t="s">
        <v>287</v>
      </c>
      <c r="B145" t="s">
        <v>131</v>
      </c>
      <c r="C145" s="10">
        <v>0</v>
      </c>
      <c r="D145" s="10">
        <v>0</v>
      </c>
      <c r="E145" s="10">
        <v>0</v>
      </c>
      <c r="F145" s="4">
        <v>44196</v>
      </c>
    </row>
    <row r="146" spans="1:6" x14ac:dyDescent="0.3">
      <c r="A146" t="s">
        <v>287</v>
      </c>
      <c r="B146" t="s">
        <v>132</v>
      </c>
      <c r="C146" s="10">
        <v>0</v>
      </c>
      <c r="D146" s="10">
        <v>0</v>
      </c>
      <c r="E146" s="10">
        <v>0</v>
      </c>
      <c r="F146" s="4">
        <v>44196</v>
      </c>
    </row>
    <row r="147" spans="1:6" x14ac:dyDescent="0.3">
      <c r="A147" t="s">
        <v>287</v>
      </c>
      <c r="B147" t="s">
        <v>141</v>
      </c>
      <c r="C147" s="10">
        <v>0</v>
      </c>
      <c r="D147" s="10">
        <v>0</v>
      </c>
      <c r="E147" s="10">
        <v>0</v>
      </c>
      <c r="F147" s="4">
        <v>44196</v>
      </c>
    </row>
    <row r="148" spans="1:6" x14ac:dyDescent="0.3">
      <c r="A148" t="s">
        <v>287</v>
      </c>
      <c r="B148" t="s">
        <v>143</v>
      </c>
      <c r="C148" s="10">
        <v>0</v>
      </c>
      <c r="D148" s="10">
        <v>0</v>
      </c>
      <c r="E148" s="10">
        <v>0</v>
      </c>
      <c r="F148" s="4">
        <v>44196</v>
      </c>
    </row>
    <row r="149" spans="1:6" x14ac:dyDescent="0.3">
      <c r="A149" t="s">
        <v>287</v>
      </c>
      <c r="B149" t="s">
        <v>146</v>
      </c>
      <c r="C149" s="10">
        <v>0</v>
      </c>
      <c r="D149" s="10">
        <v>0</v>
      </c>
      <c r="E149" s="10">
        <v>0</v>
      </c>
      <c r="F149" s="4">
        <v>44196</v>
      </c>
    </row>
    <row r="150" spans="1:6" x14ac:dyDescent="0.3">
      <c r="A150" t="s">
        <v>287</v>
      </c>
      <c r="B150" t="s">
        <v>147</v>
      </c>
      <c r="C150" s="10" t="s">
        <v>314</v>
      </c>
      <c r="D150" s="10" t="s">
        <v>314</v>
      </c>
      <c r="E150" s="10">
        <v>0</v>
      </c>
      <c r="F150" s="4">
        <v>44196</v>
      </c>
    </row>
    <row r="151" spans="1:6" x14ac:dyDescent="0.3">
      <c r="A151" t="s">
        <v>287</v>
      </c>
      <c r="B151" t="s">
        <v>148</v>
      </c>
      <c r="C151" s="10">
        <v>0</v>
      </c>
      <c r="D151" s="10">
        <v>0</v>
      </c>
      <c r="E151" s="10">
        <v>0</v>
      </c>
      <c r="F151" s="4">
        <v>44196</v>
      </c>
    </row>
    <row r="152" spans="1:6" x14ac:dyDescent="0.3">
      <c r="A152" t="s">
        <v>287</v>
      </c>
      <c r="B152" t="s">
        <v>150</v>
      </c>
      <c r="C152" s="10" t="s">
        <v>314</v>
      </c>
      <c r="D152" s="10" t="s">
        <v>314</v>
      </c>
      <c r="E152" s="10" t="s">
        <v>314</v>
      </c>
      <c r="F152" s="4">
        <v>44196</v>
      </c>
    </row>
    <row r="153" spans="1:6" x14ac:dyDescent="0.3">
      <c r="A153" t="s">
        <v>287</v>
      </c>
      <c r="B153" t="s">
        <v>154</v>
      </c>
      <c r="C153" s="10">
        <v>0</v>
      </c>
      <c r="D153" s="10">
        <v>0</v>
      </c>
      <c r="E153" s="10">
        <v>0</v>
      </c>
      <c r="F153" s="4">
        <v>44196</v>
      </c>
    </row>
    <row r="154" spans="1:6" x14ac:dyDescent="0.3">
      <c r="A154" t="s">
        <v>287</v>
      </c>
      <c r="B154" t="s">
        <v>156</v>
      </c>
      <c r="C154" s="10">
        <v>0</v>
      </c>
      <c r="D154" s="10">
        <v>0</v>
      </c>
      <c r="E154" s="10">
        <v>0</v>
      </c>
      <c r="F154" s="4">
        <v>44196</v>
      </c>
    </row>
    <row r="155" spans="1:6" x14ac:dyDescent="0.3">
      <c r="A155" t="s">
        <v>287</v>
      </c>
      <c r="B155" t="s">
        <v>268</v>
      </c>
      <c r="C155" s="10">
        <v>196</v>
      </c>
      <c r="D155" s="10">
        <v>196</v>
      </c>
      <c r="E155" s="10">
        <v>0</v>
      </c>
      <c r="F155" s="4">
        <v>44196</v>
      </c>
    </row>
    <row r="156" spans="1:6" x14ac:dyDescent="0.3">
      <c r="A156" t="s">
        <v>287</v>
      </c>
      <c r="B156" t="s">
        <v>157</v>
      </c>
      <c r="C156" s="10">
        <v>0</v>
      </c>
      <c r="D156" s="10">
        <v>0</v>
      </c>
      <c r="E156" s="10">
        <v>0</v>
      </c>
      <c r="F156" s="4">
        <v>44196</v>
      </c>
    </row>
    <row r="157" spans="1:6" x14ac:dyDescent="0.3">
      <c r="A157" t="s">
        <v>287</v>
      </c>
      <c r="B157" t="s">
        <v>158</v>
      </c>
      <c r="C157" s="10">
        <v>10</v>
      </c>
      <c r="D157" s="10">
        <v>10</v>
      </c>
      <c r="E157" s="10">
        <v>0</v>
      </c>
      <c r="F157" s="4">
        <v>44196</v>
      </c>
    </row>
    <row r="158" spans="1:6" x14ac:dyDescent="0.3">
      <c r="A158" t="s">
        <v>287</v>
      </c>
      <c r="B158" t="s">
        <v>160</v>
      </c>
      <c r="C158" s="10">
        <v>332</v>
      </c>
      <c r="D158" s="10">
        <v>332</v>
      </c>
      <c r="E158" s="10">
        <v>0</v>
      </c>
      <c r="F158" s="4">
        <v>44196</v>
      </c>
    </row>
    <row r="159" spans="1:6" x14ac:dyDescent="0.3">
      <c r="A159" t="s">
        <v>287</v>
      </c>
      <c r="B159" t="s">
        <v>163</v>
      </c>
      <c r="C159" s="10">
        <v>0</v>
      </c>
      <c r="D159" s="10">
        <v>0</v>
      </c>
      <c r="E159" s="10">
        <v>0</v>
      </c>
      <c r="F159" s="4">
        <v>44196</v>
      </c>
    </row>
    <row r="160" spans="1:6" x14ac:dyDescent="0.3">
      <c r="A160" t="s">
        <v>287</v>
      </c>
      <c r="B160" t="s">
        <v>166</v>
      </c>
      <c r="C160" s="10">
        <v>0</v>
      </c>
      <c r="D160" s="10">
        <v>0</v>
      </c>
      <c r="E160" s="10">
        <v>0</v>
      </c>
      <c r="F160" s="4">
        <v>44196</v>
      </c>
    </row>
    <row r="161" spans="1:6" x14ac:dyDescent="0.3">
      <c r="A161" t="s">
        <v>287</v>
      </c>
      <c r="B161" t="s">
        <v>167</v>
      </c>
      <c r="C161" s="10">
        <v>0</v>
      </c>
      <c r="D161" s="10">
        <v>0</v>
      </c>
      <c r="E161" s="10">
        <v>0</v>
      </c>
      <c r="F161" s="4">
        <v>44196</v>
      </c>
    </row>
    <row r="162" spans="1:6" x14ac:dyDescent="0.3">
      <c r="A162" t="s">
        <v>287</v>
      </c>
      <c r="B162" t="s">
        <v>169</v>
      </c>
      <c r="C162" s="10">
        <v>0</v>
      </c>
      <c r="D162" s="10">
        <v>0</v>
      </c>
      <c r="E162" s="10">
        <v>0</v>
      </c>
      <c r="F162" s="4">
        <v>44196</v>
      </c>
    </row>
    <row r="163" spans="1:6" x14ac:dyDescent="0.3">
      <c r="A163" t="s">
        <v>287</v>
      </c>
      <c r="B163" t="s">
        <v>170</v>
      </c>
      <c r="C163" s="10">
        <v>0</v>
      </c>
      <c r="D163" s="10">
        <v>0</v>
      </c>
      <c r="E163" s="10">
        <v>0</v>
      </c>
      <c r="F163" s="4">
        <v>44196</v>
      </c>
    </row>
    <row r="164" spans="1:6" x14ac:dyDescent="0.3">
      <c r="A164" t="s">
        <v>287</v>
      </c>
      <c r="B164" t="s">
        <v>172</v>
      </c>
      <c r="C164" s="10">
        <v>0</v>
      </c>
      <c r="D164" s="10">
        <v>0</v>
      </c>
      <c r="E164" s="10">
        <v>0</v>
      </c>
      <c r="F164" s="4">
        <v>44196</v>
      </c>
    </row>
    <row r="165" spans="1:6" x14ac:dyDescent="0.3">
      <c r="A165" t="s">
        <v>287</v>
      </c>
      <c r="B165" t="s">
        <v>173</v>
      </c>
      <c r="C165" s="10">
        <v>13</v>
      </c>
      <c r="D165" s="10">
        <v>13</v>
      </c>
      <c r="E165" s="10">
        <v>0</v>
      </c>
      <c r="F165" s="4">
        <v>44196</v>
      </c>
    </row>
    <row r="166" spans="1:6" x14ac:dyDescent="0.3">
      <c r="A166" t="s">
        <v>287</v>
      </c>
      <c r="B166" t="s">
        <v>174</v>
      </c>
      <c r="C166" s="10">
        <v>0</v>
      </c>
      <c r="D166" s="10">
        <v>0</v>
      </c>
      <c r="E166" s="10">
        <v>0</v>
      </c>
      <c r="F166" s="4">
        <v>44196</v>
      </c>
    </row>
    <row r="167" spans="1:6" x14ac:dyDescent="0.3">
      <c r="A167" t="s">
        <v>287</v>
      </c>
      <c r="B167" t="s">
        <v>175</v>
      </c>
      <c r="C167" s="10">
        <v>6</v>
      </c>
      <c r="D167" s="10" t="s">
        <v>314</v>
      </c>
      <c r="E167" s="10" t="s">
        <v>314</v>
      </c>
      <c r="F167" s="4">
        <v>44196</v>
      </c>
    </row>
    <row r="168" spans="1:6" x14ac:dyDescent="0.3">
      <c r="A168" t="s">
        <v>287</v>
      </c>
      <c r="B168" t="s">
        <v>183</v>
      </c>
      <c r="C168" s="10">
        <v>4</v>
      </c>
      <c r="D168" s="10">
        <v>4</v>
      </c>
      <c r="E168" s="10">
        <v>0</v>
      </c>
      <c r="F168" s="4">
        <v>44196</v>
      </c>
    </row>
    <row r="169" spans="1:6" x14ac:dyDescent="0.3">
      <c r="A169" t="s">
        <v>287</v>
      </c>
      <c r="B169" t="s">
        <v>186</v>
      </c>
      <c r="C169" s="10">
        <v>0</v>
      </c>
      <c r="D169" s="10">
        <v>0</v>
      </c>
      <c r="E169" s="10">
        <v>0</v>
      </c>
      <c r="F169" s="4">
        <v>44196</v>
      </c>
    </row>
    <row r="170" spans="1:6" x14ac:dyDescent="0.3">
      <c r="A170" t="s">
        <v>287</v>
      </c>
      <c r="B170" t="s">
        <v>192</v>
      </c>
      <c r="C170" s="10">
        <v>0</v>
      </c>
      <c r="D170" s="10">
        <v>0</v>
      </c>
      <c r="E170" s="10">
        <v>0</v>
      </c>
      <c r="F170" s="4">
        <v>44196</v>
      </c>
    </row>
    <row r="171" spans="1:6" x14ac:dyDescent="0.3">
      <c r="A171" t="s">
        <v>287</v>
      </c>
      <c r="B171" t="s">
        <v>194</v>
      </c>
      <c r="C171" s="10">
        <v>0</v>
      </c>
      <c r="D171" s="10">
        <v>0</v>
      </c>
      <c r="E171" s="10">
        <v>0</v>
      </c>
      <c r="F171" s="4">
        <v>44196</v>
      </c>
    </row>
    <row r="172" spans="1:6" x14ac:dyDescent="0.3">
      <c r="A172" t="s">
        <v>287</v>
      </c>
      <c r="B172" t="s">
        <v>200</v>
      </c>
      <c r="C172" s="10">
        <v>0</v>
      </c>
      <c r="D172" s="10">
        <v>0</v>
      </c>
      <c r="E172" s="10">
        <v>0</v>
      </c>
      <c r="F172" s="4">
        <v>44196</v>
      </c>
    </row>
    <row r="173" spans="1:6" x14ac:dyDescent="0.3">
      <c r="A173" t="s">
        <v>287</v>
      </c>
      <c r="B173" t="s">
        <v>201</v>
      </c>
      <c r="C173" s="10">
        <v>0</v>
      </c>
      <c r="D173" s="10">
        <v>0</v>
      </c>
      <c r="E173" s="10">
        <v>0</v>
      </c>
      <c r="F173" s="4">
        <v>44196</v>
      </c>
    </row>
    <row r="174" spans="1:6" x14ac:dyDescent="0.3">
      <c r="A174" t="s">
        <v>287</v>
      </c>
      <c r="B174" t="s">
        <v>202</v>
      </c>
      <c r="C174" s="10">
        <v>0</v>
      </c>
      <c r="D174" s="10">
        <v>0</v>
      </c>
      <c r="E174" s="10">
        <v>0</v>
      </c>
      <c r="F174" s="4">
        <v>44196</v>
      </c>
    </row>
    <row r="175" spans="1:6" x14ac:dyDescent="0.3">
      <c r="A175" t="s">
        <v>287</v>
      </c>
      <c r="B175" t="s">
        <v>203</v>
      </c>
      <c r="C175" s="10">
        <v>4</v>
      </c>
      <c r="D175" s="10">
        <v>0</v>
      </c>
      <c r="E175" s="10">
        <v>4</v>
      </c>
      <c r="F175" s="4">
        <v>44196</v>
      </c>
    </row>
    <row r="176" spans="1:6" x14ac:dyDescent="0.3">
      <c r="A176" t="s">
        <v>287</v>
      </c>
      <c r="B176" t="s">
        <v>206</v>
      </c>
      <c r="C176" s="10">
        <v>0</v>
      </c>
      <c r="D176" s="10">
        <v>0</v>
      </c>
      <c r="E176" s="10">
        <v>0</v>
      </c>
      <c r="F176" s="4">
        <v>44196</v>
      </c>
    </row>
    <row r="177" spans="1:6" x14ac:dyDescent="0.3">
      <c r="A177" t="s">
        <v>287</v>
      </c>
      <c r="B177" t="s">
        <v>208</v>
      </c>
      <c r="C177" s="10">
        <v>0</v>
      </c>
      <c r="D177" s="10">
        <v>0</v>
      </c>
      <c r="E177" s="10">
        <v>0</v>
      </c>
      <c r="F177" s="4">
        <v>44196</v>
      </c>
    </row>
    <row r="178" spans="1:6" x14ac:dyDescent="0.3">
      <c r="A178" t="s">
        <v>287</v>
      </c>
      <c r="B178" t="s">
        <v>211</v>
      </c>
      <c r="C178" s="10" t="s">
        <v>314</v>
      </c>
      <c r="D178" s="10" t="s">
        <v>314</v>
      </c>
      <c r="E178" s="10">
        <v>0</v>
      </c>
      <c r="F178" s="4">
        <v>44196</v>
      </c>
    </row>
    <row r="179" spans="1:6" x14ac:dyDescent="0.3">
      <c r="A179" t="s">
        <v>287</v>
      </c>
      <c r="B179" t="s">
        <v>212</v>
      </c>
      <c r="C179" s="10">
        <v>0</v>
      </c>
      <c r="D179" s="10">
        <v>0</v>
      </c>
      <c r="E179" s="10">
        <v>0</v>
      </c>
      <c r="F179" s="4">
        <v>44196</v>
      </c>
    </row>
    <row r="180" spans="1:6" x14ac:dyDescent="0.3">
      <c r="A180" t="s">
        <v>287</v>
      </c>
      <c r="B180" t="s">
        <v>214</v>
      </c>
      <c r="C180" s="10">
        <v>0</v>
      </c>
      <c r="D180" s="10">
        <v>0</v>
      </c>
      <c r="E180" s="10">
        <v>0</v>
      </c>
      <c r="F180" s="4">
        <v>44196</v>
      </c>
    </row>
    <row r="181" spans="1:6" x14ac:dyDescent="0.3">
      <c r="A181" t="s">
        <v>287</v>
      </c>
      <c r="B181" t="s">
        <v>219</v>
      </c>
      <c r="C181" s="10" t="s">
        <v>314</v>
      </c>
      <c r="D181" s="10" t="s">
        <v>314</v>
      </c>
      <c r="E181" s="10">
        <v>0</v>
      </c>
      <c r="F181" s="4">
        <v>44196</v>
      </c>
    </row>
    <row r="182" spans="1:6" x14ac:dyDescent="0.3">
      <c r="A182" t="s">
        <v>287</v>
      </c>
      <c r="B182" t="s">
        <v>220</v>
      </c>
      <c r="C182" s="10">
        <v>0</v>
      </c>
      <c r="D182" s="10">
        <v>0</v>
      </c>
      <c r="E182" s="10">
        <v>0</v>
      </c>
      <c r="F182" s="4">
        <v>44196</v>
      </c>
    </row>
    <row r="183" spans="1:6" x14ac:dyDescent="0.3">
      <c r="A183" t="s">
        <v>287</v>
      </c>
      <c r="B183" t="s">
        <v>222</v>
      </c>
      <c r="C183" s="10" t="s">
        <v>314</v>
      </c>
      <c r="D183" s="10" t="s">
        <v>314</v>
      </c>
      <c r="E183" s="10">
        <v>0</v>
      </c>
      <c r="F183" s="4">
        <v>44196</v>
      </c>
    </row>
    <row r="184" spans="1:6" x14ac:dyDescent="0.3">
      <c r="A184" t="s">
        <v>287</v>
      </c>
      <c r="B184" t="s">
        <v>223</v>
      </c>
      <c r="C184" s="10">
        <v>6</v>
      </c>
      <c r="D184" s="10">
        <v>6</v>
      </c>
      <c r="E184" s="10">
        <v>0</v>
      </c>
      <c r="F184" s="4">
        <v>44196</v>
      </c>
    </row>
    <row r="185" spans="1:6" x14ac:dyDescent="0.3">
      <c r="A185" t="s">
        <v>287</v>
      </c>
      <c r="B185" t="s">
        <v>224</v>
      </c>
      <c r="C185" s="10">
        <v>0</v>
      </c>
      <c r="D185" s="10">
        <v>0</v>
      </c>
      <c r="E185" s="10">
        <v>0</v>
      </c>
      <c r="F185" s="4">
        <v>44196</v>
      </c>
    </row>
    <row r="186" spans="1:6" x14ac:dyDescent="0.3">
      <c r="A186" t="s">
        <v>287</v>
      </c>
      <c r="B186" t="s">
        <v>226</v>
      </c>
      <c r="C186" s="10">
        <v>7</v>
      </c>
      <c r="D186" s="10">
        <v>7</v>
      </c>
      <c r="E186" s="10">
        <v>0</v>
      </c>
      <c r="F186" s="4">
        <v>44196</v>
      </c>
    </row>
    <row r="187" spans="1:6" x14ac:dyDescent="0.3">
      <c r="A187" t="s">
        <v>287</v>
      </c>
      <c r="B187" t="s">
        <v>235</v>
      </c>
      <c r="C187" s="10">
        <v>0</v>
      </c>
      <c r="D187" s="10">
        <v>0</v>
      </c>
      <c r="E187" s="10">
        <v>0</v>
      </c>
      <c r="F187" s="4">
        <v>44196</v>
      </c>
    </row>
    <row r="188" spans="1:6" x14ac:dyDescent="0.3">
      <c r="A188" t="s">
        <v>287</v>
      </c>
      <c r="B188" t="s">
        <v>239</v>
      </c>
      <c r="C188" s="10" t="s">
        <v>314</v>
      </c>
      <c r="D188" s="10">
        <v>0</v>
      </c>
      <c r="E188" s="10" t="s">
        <v>314</v>
      </c>
      <c r="F188" s="4">
        <v>44196</v>
      </c>
    </row>
    <row r="189" spans="1:6" x14ac:dyDescent="0.3">
      <c r="A189" t="s">
        <v>287</v>
      </c>
      <c r="B189" t="s">
        <v>243</v>
      </c>
      <c r="C189" s="10">
        <v>8</v>
      </c>
      <c r="D189" s="10">
        <v>8</v>
      </c>
      <c r="E189" s="10">
        <v>0</v>
      </c>
      <c r="F189" s="4">
        <v>44196</v>
      </c>
    </row>
    <row r="190" spans="1:6" x14ac:dyDescent="0.3">
      <c r="A190" t="s">
        <v>287</v>
      </c>
      <c r="B190" t="s">
        <v>244</v>
      </c>
      <c r="C190" s="10">
        <v>0</v>
      </c>
      <c r="D190" s="10">
        <v>0</v>
      </c>
      <c r="E190" s="10">
        <v>0</v>
      </c>
      <c r="F190" s="4">
        <v>44196</v>
      </c>
    </row>
    <row r="191" spans="1:6" x14ac:dyDescent="0.3">
      <c r="A191" t="s">
        <v>287</v>
      </c>
      <c r="B191" t="s">
        <v>247</v>
      </c>
      <c r="C191" s="10">
        <v>0</v>
      </c>
      <c r="D191" s="10">
        <v>0</v>
      </c>
      <c r="E191" s="10">
        <v>0</v>
      </c>
      <c r="F191" s="4">
        <v>44196</v>
      </c>
    </row>
    <row r="192" spans="1:6" x14ac:dyDescent="0.3">
      <c r="A192" t="s">
        <v>287</v>
      </c>
      <c r="B192" t="s">
        <v>252</v>
      </c>
      <c r="C192" s="10">
        <v>0</v>
      </c>
      <c r="D192" s="10">
        <v>0</v>
      </c>
      <c r="E192" s="10">
        <v>0</v>
      </c>
      <c r="F192" s="4">
        <v>44196</v>
      </c>
    </row>
    <row r="193" spans="1:6" x14ac:dyDescent="0.3">
      <c r="A193" t="s">
        <v>287</v>
      </c>
      <c r="B193" t="s">
        <v>254</v>
      </c>
      <c r="C193" s="10">
        <v>0</v>
      </c>
      <c r="D193" s="10">
        <v>0</v>
      </c>
      <c r="E193" s="10">
        <v>0</v>
      </c>
      <c r="F193" s="4">
        <v>44196</v>
      </c>
    </row>
    <row r="194" spans="1:6" x14ac:dyDescent="0.3">
      <c r="A194" t="s">
        <v>288</v>
      </c>
      <c r="B194" t="s">
        <v>11</v>
      </c>
      <c r="C194" s="10">
        <v>0</v>
      </c>
      <c r="D194" s="10">
        <v>0</v>
      </c>
      <c r="E194" s="10">
        <v>0</v>
      </c>
      <c r="F194" s="4">
        <v>44196</v>
      </c>
    </row>
    <row r="195" spans="1:6" x14ac:dyDescent="0.3">
      <c r="A195" t="s">
        <v>288</v>
      </c>
      <c r="B195" t="s">
        <v>12</v>
      </c>
      <c r="C195" s="10">
        <v>0</v>
      </c>
      <c r="D195" s="10">
        <v>0</v>
      </c>
      <c r="E195" s="10">
        <v>0</v>
      </c>
      <c r="F195" s="4">
        <v>44196</v>
      </c>
    </row>
    <row r="196" spans="1:6" x14ac:dyDescent="0.3">
      <c r="A196" t="s">
        <v>288</v>
      </c>
      <c r="B196" t="s">
        <v>24</v>
      </c>
      <c r="C196" s="10">
        <v>16</v>
      </c>
      <c r="D196" s="10">
        <v>7</v>
      </c>
      <c r="E196" s="10">
        <v>9</v>
      </c>
      <c r="F196" s="4">
        <v>44196</v>
      </c>
    </row>
    <row r="197" spans="1:6" x14ac:dyDescent="0.3">
      <c r="A197" t="s">
        <v>288</v>
      </c>
      <c r="B197" t="s">
        <v>25</v>
      </c>
      <c r="C197" s="10">
        <v>3</v>
      </c>
      <c r="D197" s="10">
        <v>0</v>
      </c>
      <c r="E197" s="10">
        <v>3</v>
      </c>
      <c r="F197" s="4">
        <v>44196</v>
      </c>
    </row>
    <row r="198" spans="1:6" x14ac:dyDescent="0.3">
      <c r="A198" t="s">
        <v>288</v>
      </c>
      <c r="B198" t="s">
        <v>28</v>
      </c>
      <c r="C198" s="10" t="s">
        <v>314</v>
      </c>
      <c r="D198" s="10">
        <v>0</v>
      </c>
      <c r="E198" s="10" t="s">
        <v>314</v>
      </c>
      <c r="F198" s="4">
        <v>44196</v>
      </c>
    </row>
    <row r="199" spans="1:6" x14ac:dyDescent="0.3">
      <c r="A199" t="s">
        <v>288</v>
      </c>
      <c r="B199" t="s">
        <v>30</v>
      </c>
      <c r="C199" s="10">
        <v>0</v>
      </c>
      <c r="D199" s="10">
        <v>0</v>
      </c>
      <c r="E199" s="10">
        <v>0</v>
      </c>
      <c r="F199" s="4">
        <v>44196</v>
      </c>
    </row>
    <row r="200" spans="1:6" x14ac:dyDescent="0.3">
      <c r="A200" t="s">
        <v>288</v>
      </c>
      <c r="B200" t="s">
        <v>31</v>
      </c>
      <c r="C200" s="10">
        <v>0</v>
      </c>
      <c r="D200" s="10">
        <v>0</v>
      </c>
      <c r="E200" s="10">
        <v>0</v>
      </c>
      <c r="F200" s="4">
        <v>44196</v>
      </c>
    </row>
    <row r="201" spans="1:6" x14ac:dyDescent="0.3">
      <c r="A201" t="s">
        <v>288</v>
      </c>
      <c r="B201" t="s">
        <v>38</v>
      </c>
      <c r="C201" s="10">
        <v>0</v>
      </c>
      <c r="D201" s="10">
        <v>0</v>
      </c>
      <c r="E201" s="10">
        <v>0</v>
      </c>
      <c r="F201" s="4">
        <v>44196</v>
      </c>
    </row>
    <row r="202" spans="1:6" x14ac:dyDescent="0.3">
      <c r="A202" t="s">
        <v>288</v>
      </c>
      <c r="B202" t="s">
        <v>39</v>
      </c>
      <c r="C202" s="10">
        <v>35</v>
      </c>
      <c r="D202" s="10">
        <v>20</v>
      </c>
      <c r="E202" s="10">
        <v>15</v>
      </c>
      <c r="F202" s="4">
        <v>44196</v>
      </c>
    </row>
    <row r="203" spans="1:6" x14ac:dyDescent="0.3">
      <c r="A203" t="s">
        <v>288</v>
      </c>
      <c r="B203" t="s">
        <v>48</v>
      </c>
      <c r="C203" s="10">
        <v>0</v>
      </c>
      <c r="D203" s="10">
        <v>0</v>
      </c>
      <c r="E203" s="10">
        <v>0</v>
      </c>
      <c r="F203" s="4">
        <v>44196</v>
      </c>
    </row>
    <row r="204" spans="1:6" x14ac:dyDescent="0.3">
      <c r="A204" t="s">
        <v>288</v>
      </c>
      <c r="B204" t="s">
        <v>49</v>
      </c>
      <c r="C204" s="10">
        <v>115</v>
      </c>
      <c r="D204" s="10">
        <v>15</v>
      </c>
      <c r="E204" s="10">
        <v>100</v>
      </c>
      <c r="F204" s="4">
        <v>44196</v>
      </c>
    </row>
    <row r="205" spans="1:6" x14ac:dyDescent="0.3">
      <c r="A205" t="s">
        <v>288</v>
      </c>
      <c r="B205" t="s">
        <v>50</v>
      </c>
      <c r="C205" s="10">
        <v>15</v>
      </c>
      <c r="D205" s="10">
        <v>0</v>
      </c>
      <c r="E205" s="10">
        <v>15</v>
      </c>
      <c r="F205" s="4">
        <v>44196</v>
      </c>
    </row>
    <row r="206" spans="1:6" x14ac:dyDescent="0.3">
      <c r="A206" t="s">
        <v>288</v>
      </c>
      <c r="B206" t="s">
        <v>51</v>
      </c>
      <c r="C206" s="10">
        <v>0</v>
      </c>
      <c r="D206" s="10">
        <v>0</v>
      </c>
      <c r="E206" s="10">
        <v>0</v>
      </c>
      <c r="F206" s="4">
        <v>44196</v>
      </c>
    </row>
    <row r="207" spans="1:6" x14ac:dyDescent="0.3">
      <c r="A207" t="s">
        <v>288</v>
      </c>
      <c r="B207" t="s">
        <v>269</v>
      </c>
      <c r="C207" s="10">
        <v>3</v>
      </c>
      <c r="D207" s="10">
        <v>3</v>
      </c>
      <c r="E207" s="10">
        <v>0</v>
      </c>
      <c r="F207" s="4">
        <v>44196</v>
      </c>
    </row>
    <row r="208" spans="1:6" x14ac:dyDescent="0.3">
      <c r="A208" t="s">
        <v>288</v>
      </c>
      <c r="B208" t="s">
        <v>56</v>
      </c>
      <c r="C208" s="10">
        <v>0</v>
      </c>
      <c r="D208" s="10">
        <v>0</v>
      </c>
      <c r="E208" s="10">
        <v>0</v>
      </c>
      <c r="F208" s="4">
        <v>44196</v>
      </c>
    </row>
    <row r="209" spans="1:6" x14ac:dyDescent="0.3">
      <c r="A209" t="s">
        <v>288</v>
      </c>
      <c r="B209" t="s">
        <v>62</v>
      </c>
      <c r="C209" s="10">
        <v>0</v>
      </c>
      <c r="D209" s="10">
        <v>0</v>
      </c>
      <c r="E209" s="10">
        <v>0</v>
      </c>
      <c r="F209" s="4">
        <v>44196</v>
      </c>
    </row>
    <row r="210" spans="1:6" x14ac:dyDescent="0.3">
      <c r="A210" t="s">
        <v>288</v>
      </c>
      <c r="B210" t="s">
        <v>68</v>
      </c>
      <c r="C210" s="10">
        <v>0</v>
      </c>
      <c r="D210" s="10">
        <v>0</v>
      </c>
      <c r="E210" s="10">
        <v>0</v>
      </c>
      <c r="F210" s="4">
        <v>44196</v>
      </c>
    </row>
    <row r="211" spans="1:6" x14ac:dyDescent="0.3">
      <c r="A211" t="s">
        <v>288</v>
      </c>
      <c r="B211" t="s">
        <v>270</v>
      </c>
      <c r="C211" s="10" t="s">
        <v>314</v>
      </c>
      <c r="D211" s="10" t="s">
        <v>314</v>
      </c>
      <c r="E211" s="10">
        <v>0</v>
      </c>
      <c r="F211" s="4">
        <v>44196</v>
      </c>
    </row>
    <row r="212" spans="1:6" x14ac:dyDescent="0.3">
      <c r="A212" t="s">
        <v>288</v>
      </c>
      <c r="B212" t="s">
        <v>70</v>
      </c>
      <c r="C212" s="10" t="s">
        <v>314</v>
      </c>
      <c r="D212" s="10">
        <v>0</v>
      </c>
      <c r="E212" s="10" t="s">
        <v>314</v>
      </c>
      <c r="F212" s="4">
        <v>44196</v>
      </c>
    </row>
    <row r="213" spans="1:6" x14ac:dyDescent="0.3">
      <c r="A213" t="s">
        <v>288</v>
      </c>
      <c r="B213" t="s">
        <v>80</v>
      </c>
      <c r="C213" s="10">
        <v>19</v>
      </c>
      <c r="D213" s="10">
        <v>15</v>
      </c>
      <c r="E213" s="10">
        <v>4</v>
      </c>
      <c r="F213" s="4">
        <v>44196</v>
      </c>
    </row>
    <row r="214" spans="1:6" x14ac:dyDescent="0.3">
      <c r="A214" t="s">
        <v>288</v>
      </c>
      <c r="B214" t="s">
        <v>81</v>
      </c>
      <c r="C214" s="10">
        <v>3</v>
      </c>
      <c r="D214" s="10">
        <v>3</v>
      </c>
      <c r="E214" s="10">
        <v>0</v>
      </c>
      <c r="F214" s="4">
        <v>44196</v>
      </c>
    </row>
    <row r="215" spans="1:6" x14ac:dyDescent="0.3">
      <c r="A215" t="s">
        <v>288</v>
      </c>
      <c r="B215" t="s">
        <v>85</v>
      </c>
      <c r="C215" s="10">
        <v>11</v>
      </c>
      <c r="D215" s="10" t="s">
        <v>314</v>
      </c>
      <c r="E215" s="10" t="s">
        <v>314</v>
      </c>
      <c r="F215" s="4">
        <v>44196</v>
      </c>
    </row>
    <row r="216" spans="1:6" x14ac:dyDescent="0.3">
      <c r="A216" t="s">
        <v>288</v>
      </c>
      <c r="B216" t="s">
        <v>87</v>
      </c>
      <c r="C216" s="10">
        <v>11</v>
      </c>
      <c r="D216" s="10" t="s">
        <v>314</v>
      </c>
      <c r="E216" s="10" t="s">
        <v>314</v>
      </c>
      <c r="F216" s="4">
        <v>44196</v>
      </c>
    </row>
    <row r="217" spans="1:6" x14ac:dyDescent="0.3">
      <c r="A217" t="s">
        <v>288</v>
      </c>
      <c r="B217" t="s">
        <v>94</v>
      </c>
      <c r="C217" s="10">
        <v>0</v>
      </c>
      <c r="D217" s="10">
        <v>0</v>
      </c>
      <c r="E217" s="10">
        <v>0</v>
      </c>
      <c r="F217" s="4">
        <v>44196</v>
      </c>
    </row>
    <row r="218" spans="1:6" x14ac:dyDescent="0.3">
      <c r="A218" t="s">
        <v>288</v>
      </c>
      <c r="B218" t="s">
        <v>100</v>
      </c>
      <c r="C218" s="10">
        <v>41</v>
      </c>
      <c r="D218" s="10">
        <v>34</v>
      </c>
      <c r="E218" s="10">
        <v>7</v>
      </c>
      <c r="F218" s="4">
        <v>44196</v>
      </c>
    </row>
    <row r="219" spans="1:6" x14ac:dyDescent="0.3">
      <c r="A219" t="s">
        <v>288</v>
      </c>
      <c r="B219" t="s">
        <v>104</v>
      </c>
      <c r="C219" s="10">
        <v>45</v>
      </c>
      <c r="D219" s="10">
        <v>33</v>
      </c>
      <c r="E219" s="10">
        <v>12</v>
      </c>
      <c r="F219" s="4">
        <v>44196</v>
      </c>
    </row>
    <row r="220" spans="1:6" x14ac:dyDescent="0.3">
      <c r="A220" t="s">
        <v>288</v>
      </c>
      <c r="B220" t="s">
        <v>109</v>
      </c>
      <c r="C220" s="10">
        <v>12</v>
      </c>
      <c r="D220" s="10">
        <v>12</v>
      </c>
      <c r="E220" s="10">
        <v>0</v>
      </c>
      <c r="F220" s="4">
        <v>44196</v>
      </c>
    </row>
    <row r="221" spans="1:6" x14ac:dyDescent="0.3">
      <c r="A221" t="s">
        <v>288</v>
      </c>
      <c r="B221" t="s">
        <v>116</v>
      </c>
      <c r="C221" s="10">
        <v>0</v>
      </c>
      <c r="D221" s="10">
        <v>0</v>
      </c>
      <c r="E221" s="10">
        <v>0</v>
      </c>
      <c r="F221" s="4">
        <v>44196</v>
      </c>
    </row>
    <row r="222" spans="1:6" x14ac:dyDescent="0.3">
      <c r="A222" t="s">
        <v>288</v>
      </c>
      <c r="B222" t="s">
        <v>118</v>
      </c>
      <c r="C222" s="10">
        <v>0</v>
      </c>
      <c r="D222" s="10">
        <v>0</v>
      </c>
      <c r="E222" s="10">
        <v>0</v>
      </c>
      <c r="F222" s="4">
        <v>44196</v>
      </c>
    </row>
    <row r="223" spans="1:6" x14ac:dyDescent="0.3">
      <c r="A223" t="s">
        <v>288</v>
      </c>
      <c r="B223" t="s">
        <v>120</v>
      </c>
      <c r="C223" s="10">
        <v>55</v>
      </c>
      <c r="D223" s="10">
        <v>40</v>
      </c>
      <c r="E223" s="10">
        <v>15</v>
      </c>
      <c r="F223" s="4">
        <v>44196</v>
      </c>
    </row>
    <row r="224" spans="1:6" x14ac:dyDescent="0.3">
      <c r="A224" t="s">
        <v>288</v>
      </c>
      <c r="B224" t="s">
        <v>123</v>
      </c>
      <c r="C224" s="10">
        <v>0</v>
      </c>
      <c r="D224" s="10">
        <v>0</v>
      </c>
      <c r="E224" s="10">
        <v>0</v>
      </c>
      <c r="F224" s="4">
        <v>44196</v>
      </c>
    </row>
    <row r="225" spans="1:6" x14ac:dyDescent="0.3">
      <c r="A225" t="s">
        <v>288</v>
      </c>
      <c r="B225" t="s">
        <v>126</v>
      </c>
      <c r="C225" s="10">
        <v>70</v>
      </c>
      <c r="D225" s="10">
        <v>48</v>
      </c>
      <c r="E225" s="10">
        <v>22</v>
      </c>
      <c r="F225" s="4">
        <v>44196</v>
      </c>
    </row>
    <row r="226" spans="1:6" x14ac:dyDescent="0.3">
      <c r="A226" t="s">
        <v>288</v>
      </c>
      <c r="B226" t="s">
        <v>271</v>
      </c>
      <c r="C226" s="10">
        <v>0</v>
      </c>
      <c r="D226" s="10">
        <v>0</v>
      </c>
      <c r="E226" s="10">
        <v>0</v>
      </c>
      <c r="F226" s="4">
        <v>44196</v>
      </c>
    </row>
    <row r="227" spans="1:6" x14ac:dyDescent="0.3">
      <c r="A227" t="s">
        <v>288</v>
      </c>
      <c r="B227" t="s">
        <v>130</v>
      </c>
      <c r="C227" s="10">
        <v>0</v>
      </c>
      <c r="D227" s="10">
        <v>0</v>
      </c>
      <c r="E227" s="10">
        <v>0</v>
      </c>
      <c r="F227" s="4">
        <v>44196</v>
      </c>
    </row>
    <row r="228" spans="1:6" x14ac:dyDescent="0.3">
      <c r="A228" t="s">
        <v>288</v>
      </c>
      <c r="B228" t="s">
        <v>133</v>
      </c>
      <c r="C228" s="10">
        <v>0</v>
      </c>
      <c r="D228" s="10">
        <v>0</v>
      </c>
      <c r="E228" s="10">
        <v>0</v>
      </c>
      <c r="F228" s="4">
        <v>44196</v>
      </c>
    </row>
    <row r="229" spans="1:6" x14ac:dyDescent="0.3">
      <c r="A229" t="s">
        <v>288</v>
      </c>
      <c r="B229" t="s">
        <v>134</v>
      </c>
      <c r="C229" s="10">
        <v>53</v>
      </c>
      <c r="D229" s="10" t="s">
        <v>314</v>
      </c>
      <c r="E229" s="10" t="s">
        <v>314</v>
      </c>
      <c r="F229" s="4">
        <v>44196</v>
      </c>
    </row>
    <row r="230" spans="1:6" x14ac:dyDescent="0.3">
      <c r="A230" t="s">
        <v>288</v>
      </c>
      <c r="B230" t="s">
        <v>135</v>
      </c>
      <c r="C230" s="10">
        <v>0</v>
      </c>
      <c r="D230" s="10">
        <v>0</v>
      </c>
      <c r="E230" s="10">
        <v>0</v>
      </c>
      <c r="F230" s="4">
        <v>44196</v>
      </c>
    </row>
    <row r="231" spans="1:6" x14ac:dyDescent="0.3">
      <c r="A231" t="s">
        <v>288</v>
      </c>
      <c r="B231" t="s">
        <v>136</v>
      </c>
      <c r="C231" s="10" t="s">
        <v>314</v>
      </c>
      <c r="D231" s="10">
        <v>0</v>
      </c>
      <c r="E231" s="10" t="s">
        <v>314</v>
      </c>
      <c r="F231" s="4">
        <v>44196</v>
      </c>
    </row>
    <row r="232" spans="1:6" x14ac:dyDescent="0.3">
      <c r="A232" t="s">
        <v>288</v>
      </c>
      <c r="B232" t="s">
        <v>272</v>
      </c>
      <c r="C232" s="10">
        <v>0</v>
      </c>
      <c r="D232" s="10">
        <v>0</v>
      </c>
      <c r="E232" s="10">
        <v>0</v>
      </c>
      <c r="F232" s="4">
        <v>44196</v>
      </c>
    </row>
    <row r="233" spans="1:6" x14ac:dyDescent="0.3">
      <c r="A233" t="s">
        <v>288</v>
      </c>
      <c r="B233" t="s">
        <v>273</v>
      </c>
      <c r="C233" s="10">
        <v>0</v>
      </c>
      <c r="D233" s="10">
        <v>0</v>
      </c>
      <c r="E233" s="10">
        <v>0</v>
      </c>
      <c r="F233" s="4">
        <v>44196</v>
      </c>
    </row>
    <row r="234" spans="1:6" x14ac:dyDescent="0.3">
      <c r="A234" t="s">
        <v>288</v>
      </c>
      <c r="B234" t="s">
        <v>139</v>
      </c>
      <c r="C234" s="10">
        <v>0</v>
      </c>
      <c r="D234" s="10">
        <v>0</v>
      </c>
      <c r="E234" s="10">
        <v>0</v>
      </c>
      <c r="F234" s="4">
        <v>44196</v>
      </c>
    </row>
    <row r="235" spans="1:6" x14ac:dyDescent="0.3">
      <c r="A235" t="s">
        <v>288</v>
      </c>
      <c r="B235" t="s">
        <v>274</v>
      </c>
      <c r="C235" s="10">
        <v>0</v>
      </c>
      <c r="D235" s="10">
        <v>0</v>
      </c>
      <c r="E235" s="10">
        <v>0</v>
      </c>
      <c r="F235" s="4">
        <v>44196</v>
      </c>
    </row>
    <row r="236" spans="1:6" x14ac:dyDescent="0.3">
      <c r="A236" t="s">
        <v>288</v>
      </c>
      <c r="B236" t="s">
        <v>155</v>
      </c>
      <c r="C236" s="10">
        <v>20</v>
      </c>
      <c r="D236" s="10">
        <v>3</v>
      </c>
      <c r="E236" s="10">
        <v>17</v>
      </c>
      <c r="F236" s="4">
        <v>44196</v>
      </c>
    </row>
    <row r="237" spans="1:6" x14ac:dyDescent="0.3">
      <c r="A237" t="s">
        <v>288</v>
      </c>
      <c r="B237" t="s">
        <v>161</v>
      </c>
      <c r="C237" s="10">
        <v>19</v>
      </c>
      <c r="D237" s="10" t="s">
        <v>314</v>
      </c>
      <c r="E237" s="10" t="s">
        <v>314</v>
      </c>
      <c r="F237" s="4">
        <v>44196</v>
      </c>
    </row>
    <row r="238" spans="1:6" x14ac:dyDescent="0.3">
      <c r="A238" t="s">
        <v>288</v>
      </c>
      <c r="B238" t="s">
        <v>164</v>
      </c>
      <c r="C238" s="10" t="s">
        <v>314</v>
      </c>
      <c r="D238" s="10" t="s">
        <v>314</v>
      </c>
      <c r="E238" s="10">
        <v>0</v>
      </c>
      <c r="F238" s="4">
        <v>44196</v>
      </c>
    </row>
    <row r="239" spans="1:6" x14ac:dyDescent="0.3">
      <c r="A239" t="s">
        <v>288</v>
      </c>
      <c r="B239" t="s">
        <v>165</v>
      </c>
      <c r="C239" s="10">
        <v>0</v>
      </c>
      <c r="D239" s="10">
        <v>0</v>
      </c>
      <c r="E239" s="10">
        <v>0</v>
      </c>
      <c r="F239" s="4">
        <v>44196</v>
      </c>
    </row>
    <row r="240" spans="1:6" x14ac:dyDescent="0.3">
      <c r="A240" t="s">
        <v>288</v>
      </c>
      <c r="B240" t="s">
        <v>168</v>
      </c>
      <c r="C240" s="10">
        <v>5</v>
      </c>
      <c r="D240" s="10" t="s">
        <v>314</v>
      </c>
      <c r="E240" s="10" t="s">
        <v>314</v>
      </c>
      <c r="F240" s="4">
        <v>44196</v>
      </c>
    </row>
    <row r="241" spans="1:6" x14ac:dyDescent="0.3">
      <c r="A241" t="s">
        <v>288</v>
      </c>
      <c r="B241" t="s">
        <v>171</v>
      </c>
      <c r="C241" s="10">
        <v>0</v>
      </c>
      <c r="D241" s="10">
        <v>0</v>
      </c>
      <c r="E241" s="10">
        <v>0</v>
      </c>
      <c r="F241" s="4">
        <v>44196</v>
      </c>
    </row>
    <row r="242" spans="1:6" x14ac:dyDescent="0.3">
      <c r="A242" t="s">
        <v>288</v>
      </c>
      <c r="B242" t="s">
        <v>275</v>
      </c>
      <c r="C242" s="10">
        <v>3</v>
      </c>
      <c r="D242" s="10">
        <v>3</v>
      </c>
      <c r="E242" s="10">
        <v>0</v>
      </c>
      <c r="F242" s="4">
        <v>44196</v>
      </c>
    </row>
    <row r="243" spans="1:6" x14ac:dyDescent="0.3">
      <c r="A243" t="s">
        <v>288</v>
      </c>
      <c r="B243" t="s">
        <v>176</v>
      </c>
      <c r="C243" s="10">
        <v>0</v>
      </c>
      <c r="D243" s="10">
        <v>0</v>
      </c>
      <c r="E243" s="10">
        <v>0</v>
      </c>
      <c r="F243" s="4">
        <v>44196</v>
      </c>
    </row>
    <row r="244" spans="1:6" x14ac:dyDescent="0.3">
      <c r="A244" t="s">
        <v>288</v>
      </c>
      <c r="B244" t="s">
        <v>177</v>
      </c>
      <c r="C244" s="10" t="s">
        <v>314</v>
      </c>
      <c r="D244" s="10" t="s">
        <v>314</v>
      </c>
      <c r="E244" s="10">
        <v>0</v>
      </c>
      <c r="F244" s="4">
        <v>44196</v>
      </c>
    </row>
    <row r="245" spans="1:6" x14ac:dyDescent="0.3">
      <c r="A245" t="s">
        <v>288</v>
      </c>
      <c r="B245" t="s">
        <v>182</v>
      </c>
      <c r="C245" s="10">
        <v>730</v>
      </c>
      <c r="D245" s="10">
        <v>231</v>
      </c>
      <c r="E245" s="10">
        <v>499</v>
      </c>
      <c r="F245" s="4">
        <v>44196</v>
      </c>
    </row>
    <row r="246" spans="1:6" x14ac:dyDescent="0.3">
      <c r="A246" t="s">
        <v>288</v>
      </c>
      <c r="B246" t="s">
        <v>184</v>
      </c>
      <c r="C246" s="10">
        <v>7</v>
      </c>
      <c r="D246" s="10" t="s">
        <v>314</v>
      </c>
      <c r="E246" s="10" t="s">
        <v>314</v>
      </c>
      <c r="F246" s="4">
        <v>44196</v>
      </c>
    </row>
    <row r="247" spans="1:6" x14ac:dyDescent="0.3">
      <c r="A247" t="s">
        <v>288</v>
      </c>
      <c r="B247" t="s">
        <v>185</v>
      </c>
      <c r="C247" s="10">
        <v>42</v>
      </c>
      <c r="D247" s="10">
        <v>18</v>
      </c>
      <c r="E247" s="10">
        <v>24</v>
      </c>
      <c r="F247" s="4">
        <v>44196</v>
      </c>
    </row>
    <row r="248" spans="1:6" x14ac:dyDescent="0.3">
      <c r="A248" t="s">
        <v>288</v>
      </c>
      <c r="B248" t="s">
        <v>189</v>
      </c>
      <c r="C248" s="10">
        <v>0</v>
      </c>
      <c r="D248" s="10">
        <v>0</v>
      </c>
      <c r="E248" s="10">
        <v>0</v>
      </c>
      <c r="F248" s="4">
        <v>44196</v>
      </c>
    </row>
    <row r="249" spans="1:6" x14ac:dyDescent="0.3">
      <c r="A249" t="s">
        <v>288</v>
      </c>
      <c r="B249" t="s">
        <v>190</v>
      </c>
      <c r="C249" s="10">
        <v>0</v>
      </c>
      <c r="D249" s="10">
        <v>0</v>
      </c>
      <c r="E249" s="10">
        <v>0</v>
      </c>
      <c r="F249" s="4">
        <v>44196</v>
      </c>
    </row>
    <row r="250" spans="1:6" x14ac:dyDescent="0.3">
      <c r="A250" t="s">
        <v>288</v>
      </c>
      <c r="B250" t="s">
        <v>276</v>
      </c>
      <c r="C250" s="10">
        <v>0</v>
      </c>
      <c r="D250" s="10">
        <v>0</v>
      </c>
      <c r="E250" s="10">
        <v>0</v>
      </c>
      <c r="F250" s="4">
        <v>44196</v>
      </c>
    </row>
    <row r="251" spans="1:6" x14ac:dyDescent="0.3">
      <c r="A251" t="s">
        <v>288</v>
      </c>
      <c r="B251" t="s">
        <v>277</v>
      </c>
      <c r="C251" s="10">
        <v>12</v>
      </c>
      <c r="D251" s="10">
        <v>7</v>
      </c>
      <c r="E251" s="10">
        <v>5</v>
      </c>
      <c r="F251" s="4">
        <v>44196</v>
      </c>
    </row>
    <row r="252" spans="1:6" x14ac:dyDescent="0.3">
      <c r="A252" t="s">
        <v>288</v>
      </c>
      <c r="B252" t="s">
        <v>278</v>
      </c>
      <c r="C252" s="10">
        <v>0</v>
      </c>
      <c r="D252" s="10">
        <v>0</v>
      </c>
      <c r="E252" s="10">
        <v>0</v>
      </c>
      <c r="F252" s="4">
        <v>44196</v>
      </c>
    </row>
    <row r="253" spans="1:6" x14ac:dyDescent="0.3">
      <c r="A253" t="s">
        <v>288</v>
      </c>
      <c r="B253" t="s">
        <v>196</v>
      </c>
      <c r="C253" s="10">
        <v>5</v>
      </c>
      <c r="D253" s="10">
        <v>5</v>
      </c>
      <c r="E253" s="10">
        <v>0</v>
      </c>
      <c r="F253" s="4">
        <v>44196</v>
      </c>
    </row>
    <row r="254" spans="1:6" x14ac:dyDescent="0.3">
      <c r="A254" t="s">
        <v>288</v>
      </c>
      <c r="B254" t="s">
        <v>198</v>
      </c>
      <c r="C254" s="10">
        <v>24</v>
      </c>
      <c r="D254" s="10">
        <v>18</v>
      </c>
      <c r="E254" s="10">
        <v>6</v>
      </c>
      <c r="F254" s="4">
        <v>44196</v>
      </c>
    </row>
    <row r="255" spans="1:6" x14ac:dyDescent="0.3">
      <c r="A255" t="s">
        <v>288</v>
      </c>
      <c r="B255" t="s">
        <v>199</v>
      </c>
      <c r="C255" s="10">
        <v>0</v>
      </c>
      <c r="D255" s="10">
        <v>0</v>
      </c>
      <c r="E255" s="10">
        <v>0</v>
      </c>
      <c r="F255" s="4">
        <v>44196</v>
      </c>
    </row>
    <row r="256" spans="1:6" x14ac:dyDescent="0.3">
      <c r="A256" t="s">
        <v>288</v>
      </c>
      <c r="B256" t="s">
        <v>204</v>
      </c>
      <c r="C256" s="10">
        <v>0</v>
      </c>
      <c r="D256" s="10">
        <v>0</v>
      </c>
      <c r="E256" s="10">
        <v>0</v>
      </c>
      <c r="F256" s="4">
        <v>44196</v>
      </c>
    </row>
    <row r="257" spans="1:6" x14ac:dyDescent="0.3">
      <c r="A257" t="s">
        <v>288</v>
      </c>
      <c r="B257" t="s">
        <v>215</v>
      </c>
      <c r="C257" s="10">
        <v>0</v>
      </c>
      <c r="D257" s="10">
        <v>0</v>
      </c>
      <c r="E257" s="10">
        <v>0</v>
      </c>
      <c r="F257" s="4">
        <v>44196</v>
      </c>
    </row>
    <row r="258" spans="1:6" x14ac:dyDescent="0.3">
      <c r="A258" t="s">
        <v>288</v>
      </c>
      <c r="B258" t="s">
        <v>216</v>
      </c>
      <c r="C258" s="10">
        <v>0</v>
      </c>
      <c r="D258" s="10">
        <v>0</v>
      </c>
      <c r="E258" s="10">
        <v>0</v>
      </c>
      <c r="F258" s="4">
        <v>44196</v>
      </c>
    </row>
    <row r="259" spans="1:6" x14ac:dyDescent="0.3">
      <c r="A259" t="s">
        <v>288</v>
      </c>
      <c r="B259" t="s">
        <v>218</v>
      </c>
      <c r="C259" s="10">
        <v>0</v>
      </c>
      <c r="D259" s="10">
        <v>0</v>
      </c>
      <c r="E259" s="10">
        <v>0</v>
      </c>
      <c r="F259" s="4">
        <v>44196</v>
      </c>
    </row>
    <row r="260" spans="1:6" x14ac:dyDescent="0.3">
      <c r="A260" t="s">
        <v>288</v>
      </c>
      <c r="B260" t="s">
        <v>221</v>
      </c>
      <c r="C260" s="10">
        <v>0</v>
      </c>
      <c r="D260" s="10">
        <v>0</v>
      </c>
      <c r="E260" s="10">
        <v>0</v>
      </c>
      <c r="F260" s="4">
        <v>44196</v>
      </c>
    </row>
    <row r="261" spans="1:6" x14ac:dyDescent="0.3">
      <c r="A261" t="s">
        <v>288</v>
      </c>
      <c r="B261" t="s">
        <v>225</v>
      </c>
      <c r="C261" s="10">
        <v>23</v>
      </c>
      <c r="D261" s="10">
        <v>23</v>
      </c>
      <c r="E261" s="10">
        <v>0</v>
      </c>
      <c r="F261" s="4">
        <v>44196</v>
      </c>
    </row>
    <row r="262" spans="1:6" x14ac:dyDescent="0.3">
      <c r="A262" t="s">
        <v>288</v>
      </c>
      <c r="B262" t="s">
        <v>227</v>
      </c>
      <c r="C262" s="10">
        <v>0</v>
      </c>
      <c r="D262" s="10">
        <v>0</v>
      </c>
      <c r="E262" s="10">
        <v>0</v>
      </c>
      <c r="F262" s="4">
        <v>44196</v>
      </c>
    </row>
    <row r="263" spans="1:6" x14ac:dyDescent="0.3">
      <c r="A263" t="s">
        <v>288</v>
      </c>
      <c r="B263" t="s">
        <v>228</v>
      </c>
      <c r="C263" s="10" t="s">
        <v>314</v>
      </c>
      <c r="D263" s="10" t="s">
        <v>314</v>
      </c>
      <c r="E263" s="10" t="s">
        <v>314</v>
      </c>
      <c r="F263" s="4">
        <v>44196</v>
      </c>
    </row>
    <row r="264" spans="1:6" x14ac:dyDescent="0.3">
      <c r="A264" t="s">
        <v>288</v>
      </c>
      <c r="B264" t="s">
        <v>229</v>
      </c>
      <c r="C264" s="10">
        <v>31</v>
      </c>
      <c r="D264" s="10">
        <v>23</v>
      </c>
      <c r="E264" s="10">
        <v>8</v>
      </c>
      <c r="F264" s="4">
        <v>44196</v>
      </c>
    </row>
    <row r="265" spans="1:6" x14ac:dyDescent="0.3">
      <c r="A265" t="s">
        <v>288</v>
      </c>
      <c r="B265" t="s">
        <v>230</v>
      </c>
      <c r="C265" s="10">
        <v>0</v>
      </c>
      <c r="D265" s="10">
        <v>0</v>
      </c>
      <c r="E265" s="10">
        <v>0</v>
      </c>
      <c r="F265" s="4">
        <v>44196</v>
      </c>
    </row>
    <row r="266" spans="1:6" x14ac:dyDescent="0.3">
      <c r="A266" t="s">
        <v>288</v>
      </c>
      <c r="B266" t="s">
        <v>232</v>
      </c>
      <c r="C266" s="10">
        <v>30</v>
      </c>
      <c r="D266" s="10">
        <v>15</v>
      </c>
      <c r="E266" s="10">
        <v>15</v>
      </c>
      <c r="F266" s="4">
        <v>44196</v>
      </c>
    </row>
    <row r="267" spans="1:6" x14ac:dyDescent="0.3">
      <c r="A267" t="s">
        <v>288</v>
      </c>
      <c r="B267" t="s">
        <v>234</v>
      </c>
      <c r="C267" s="10">
        <v>0</v>
      </c>
      <c r="D267" s="10">
        <v>0</v>
      </c>
      <c r="E267" s="10">
        <v>0</v>
      </c>
      <c r="F267" s="4">
        <v>44196</v>
      </c>
    </row>
    <row r="268" spans="1:6" x14ac:dyDescent="0.3">
      <c r="A268" t="s">
        <v>288</v>
      </c>
      <c r="B268" t="s">
        <v>237</v>
      </c>
      <c r="C268" s="10">
        <v>74</v>
      </c>
      <c r="D268" s="10">
        <v>68</v>
      </c>
      <c r="E268" s="10">
        <v>6</v>
      </c>
      <c r="F268" s="4">
        <v>44196</v>
      </c>
    </row>
    <row r="269" spans="1:6" x14ac:dyDescent="0.3">
      <c r="A269" t="s">
        <v>288</v>
      </c>
      <c r="B269" t="s">
        <v>279</v>
      </c>
      <c r="C269" s="10" t="s">
        <v>314</v>
      </c>
      <c r="D269" s="10" t="s">
        <v>314</v>
      </c>
      <c r="E269" s="10">
        <v>0</v>
      </c>
      <c r="F269" s="4">
        <v>44196</v>
      </c>
    </row>
    <row r="270" spans="1:6" x14ac:dyDescent="0.3">
      <c r="A270" t="s">
        <v>288</v>
      </c>
      <c r="B270" t="s">
        <v>280</v>
      </c>
      <c r="C270" s="10" t="s">
        <v>314</v>
      </c>
      <c r="D270" s="10">
        <v>0</v>
      </c>
      <c r="E270" s="10" t="s">
        <v>314</v>
      </c>
      <c r="F270" s="4">
        <v>44196</v>
      </c>
    </row>
    <row r="271" spans="1:6" x14ac:dyDescent="0.3">
      <c r="A271" t="s">
        <v>288</v>
      </c>
      <c r="B271" t="s">
        <v>240</v>
      </c>
      <c r="C271" s="10">
        <v>38</v>
      </c>
      <c r="D271" s="10">
        <v>25</v>
      </c>
      <c r="E271" s="10">
        <v>13</v>
      </c>
      <c r="F271" s="4">
        <v>44196</v>
      </c>
    </row>
    <row r="272" spans="1:6" x14ac:dyDescent="0.3">
      <c r="A272" t="s">
        <v>288</v>
      </c>
      <c r="B272" t="s">
        <v>241</v>
      </c>
      <c r="C272" s="10">
        <v>0</v>
      </c>
      <c r="D272" s="10">
        <v>0</v>
      </c>
      <c r="E272" s="10">
        <v>0</v>
      </c>
      <c r="F272" s="4">
        <v>44196</v>
      </c>
    </row>
    <row r="273" spans="1:6" x14ac:dyDescent="0.3">
      <c r="A273" t="s">
        <v>288</v>
      </c>
      <c r="B273" t="s">
        <v>242</v>
      </c>
      <c r="C273" s="10">
        <v>191</v>
      </c>
      <c r="D273" s="10">
        <v>99</v>
      </c>
      <c r="E273" s="10">
        <v>92</v>
      </c>
      <c r="F273" s="4">
        <v>44196</v>
      </c>
    </row>
    <row r="274" spans="1:6" x14ac:dyDescent="0.3">
      <c r="A274" t="s">
        <v>288</v>
      </c>
      <c r="B274" t="s">
        <v>281</v>
      </c>
      <c r="C274" s="10">
        <v>0</v>
      </c>
      <c r="D274" s="10">
        <v>0</v>
      </c>
      <c r="E274" s="10">
        <v>0</v>
      </c>
      <c r="F274" s="4">
        <v>44196</v>
      </c>
    </row>
    <row r="275" spans="1:6" x14ac:dyDescent="0.3">
      <c r="A275" t="s">
        <v>288</v>
      </c>
      <c r="B275" t="s">
        <v>245</v>
      </c>
      <c r="C275" s="10">
        <v>0</v>
      </c>
      <c r="D275" s="10">
        <v>0</v>
      </c>
      <c r="E275" s="10">
        <v>0</v>
      </c>
      <c r="F275" s="4">
        <v>44196</v>
      </c>
    </row>
    <row r="276" spans="1:6" x14ac:dyDescent="0.3">
      <c r="A276" t="s">
        <v>288</v>
      </c>
      <c r="B276" t="s">
        <v>248</v>
      </c>
      <c r="C276" s="10">
        <v>219</v>
      </c>
      <c r="D276" s="10" t="s">
        <v>314</v>
      </c>
      <c r="E276" s="10" t="s">
        <v>314</v>
      </c>
      <c r="F276" s="4">
        <v>44196</v>
      </c>
    </row>
    <row r="277" spans="1:6" x14ac:dyDescent="0.3">
      <c r="A277" t="s">
        <v>288</v>
      </c>
      <c r="B277" t="s">
        <v>250</v>
      </c>
      <c r="C277" s="10">
        <v>0</v>
      </c>
      <c r="D277" s="10">
        <v>0</v>
      </c>
      <c r="E277" s="10">
        <v>0</v>
      </c>
      <c r="F277" s="4">
        <v>44196</v>
      </c>
    </row>
    <row r="278" spans="1:6" x14ac:dyDescent="0.3">
      <c r="A278" t="s">
        <v>288</v>
      </c>
      <c r="B278" t="s">
        <v>251</v>
      </c>
      <c r="C278" s="10">
        <v>0</v>
      </c>
      <c r="D278" s="10">
        <v>0</v>
      </c>
      <c r="E278" s="10">
        <v>0</v>
      </c>
      <c r="F278" s="4">
        <v>44196</v>
      </c>
    </row>
    <row r="279" spans="1:6" x14ac:dyDescent="0.3">
      <c r="A279" t="s">
        <v>288</v>
      </c>
      <c r="B279" t="s">
        <v>253</v>
      </c>
      <c r="C279" s="10">
        <v>3</v>
      </c>
      <c r="D279" s="10">
        <v>3</v>
      </c>
      <c r="E279" s="10">
        <v>0</v>
      </c>
      <c r="F279" s="4">
        <v>44196</v>
      </c>
    </row>
    <row r="280" spans="1:6" x14ac:dyDescent="0.3">
      <c r="C280" s="10">
        <f>SUBTOTAL(109,Tabela132[PSSA])</f>
        <v>9561</v>
      </c>
      <c r="D280" s="10">
        <f>SUBTOTAL(109,Tabela132[PST])</f>
        <v>4250</v>
      </c>
      <c r="E280" s="10">
        <f>SUBTOTAL(109,Tabela132[PSC])</f>
        <v>4639</v>
      </c>
      <c r="F280" s="3"/>
    </row>
  </sheetData>
  <conditionalFormatting sqref="C2:E279">
    <cfRule type="cellIs" dxfId="8" priority="3" operator="between">
      <formula>1</formula>
      <formula>2</formula>
    </cfRule>
  </conditionalFormatting>
  <conditionalFormatting sqref="H2:H280">
    <cfRule type="cellIs" dxfId="7" priority="1" operator="greaterThan">
      <formula>99</formula>
    </cfRule>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A3325-1463-40AF-A095-496E8CB7EF33}">
  <dimension ref="A1:J31"/>
  <sheetViews>
    <sheetView showGridLines="0" zoomScale="90" zoomScaleNormal="90" workbookViewId="0">
      <selection activeCell="A2" sqref="A2"/>
    </sheetView>
  </sheetViews>
  <sheetFormatPr defaultRowHeight="14.4" x14ac:dyDescent="0.3"/>
  <cols>
    <col min="1" max="1" width="36.6640625" bestFit="1" customWidth="1"/>
    <col min="7" max="7" width="10.6640625" bestFit="1" customWidth="1"/>
  </cols>
  <sheetData>
    <row r="1" spans="1:7" x14ac:dyDescent="0.3">
      <c r="A1" s="1" t="s">
        <v>317</v>
      </c>
      <c r="B1" s="9" t="s">
        <v>295</v>
      </c>
      <c r="C1" s="9" t="s">
        <v>296</v>
      </c>
      <c r="D1" s="9" t="s">
        <v>297</v>
      </c>
      <c r="E1" s="9" t="s">
        <v>298</v>
      </c>
      <c r="F1" s="9" t="s">
        <v>299</v>
      </c>
      <c r="G1" s="9" t="s">
        <v>300</v>
      </c>
    </row>
    <row r="2" spans="1:7" s="5" customFormat="1" x14ac:dyDescent="0.3">
      <c r="A2" s="11" t="s">
        <v>301</v>
      </c>
      <c r="B2" s="12">
        <v>1224</v>
      </c>
      <c r="C2" s="12">
        <v>677</v>
      </c>
      <c r="D2" s="12">
        <v>4498</v>
      </c>
      <c r="E2" s="12">
        <v>1210</v>
      </c>
      <c r="F2" s="12">
        <v>1995</v>
      </c>
      <c r="G2" s="12">
        <f>SUM(B2:F2)</f>
        <v>9604</v>
      </c>
    </row>
    <row r="3" spans="1:7" x14ac:dyDescent="0.3">
      <c r="A3" s="13" t="s">
        <v>302</v>
      </c>
      <c r="B3" s="14">
        <v>560</v>
      </c>
      <c r="C3" s="14">
        <v>300</v>
      </c>
      <c r="D3" s="14">
        <v>3885</v>
      </c>
      <c r="E3" s="14">
        <v>1009</v>
      </c>
      <c r="F3" s="14">
        <v>1743</v>
      </c>
      <c r="G3" s="14">
        <v>7497</v>
      </c>
    </row>
    <row r="4" spans="1:7" x14ac:dyDescent="0.3">
      <c r="A4" s="13" t="s">
        <v>303</v>
      </c>
      <c r="B4" s="14">
        <v>640</v>
      </c>
      <c r="C4" s="14">
        <v>561</v>
      </c>
      <c r="D4" s="14">
        <v>3491</v>
      </c>
      <c r="E4" s="14">
        <v>768</v>
      </c>
      <c r="F4" s="14">
        <v>1545</v>
      </c>
      <c r="G4" s="14">
        <v>7005</v>
      </c>
    </row>
    <row r="5" spans="1:7" x14ac:dyDescent="0.3">
      <c r="A5" s="13" t="s">
        <v>304</v>
      </c>
      <c r="B5" s="14">
        <v>584</v>
      </c>
      <c r="C5" s="14">
        <v>116</v>
      </c>
      <c r="D5" s="14">
        <v>1007</v>
      </c>
      <c r="E5" s="14">
        <v>442</v>
      </c>
      <c r="F5" s="14">
        <v>450</v>
      </c>
      <c r="G5" s="14">
        <v>2599</v>
      </c>
    </row>
    <row r="6" spans="1:7" x14ac:dyDescent="0.3">
      <c r="A6" s="18" t="s">
        <v>316</v>
      </c>
      <c r="B6" s="15"/>
      <c r="C6" s="15"/>
      <c r="D6" s="15"/>
      <c r="E6" s="15"/>
      <c r="F6" s="15"/>
      <c r="G6" s="15"/>
    </row>
    <row r="7" spans="1:7" x14ac:dyDescent="0.3">
      <c r="A7" s="13" t="s">
        <v>305</v>
      </c>
      <c r="B7" s="14">
        <v>584</v>
      </c>
      <c r="C7" s="14">
        <v>115</v>
      </c>
      <c r="D7" s="14">
        <v>1252</v>
      </c>
      <c r="E7" s="14">
        <v>595</v>
      </c>
      <c r="F7" s="14">
        <v>959</v>
      </c>
      <c r="G7" s="14">
        <v>3505</v>
      </c>
    </row>
    <row r="8" spans="1:7" x14ac:dyDescent="0.3">
      <c r="A8" s="13" t="s">
        <v>306</v>
      </c>
      <c r="B8" s="14">
        <v>307</v>
      </c>
      <c r="C8" s="14">
        <v>201</v>
      </c>
      <c r="D8" s="14">
        <v>1166</v>
      </c>
      <c r="E8" s="14">
        <v>495</v>
      </c>
      <c r="F8" s="14">
        <v>525</v>
      </c>
      <c r="G8" s="14">
        <v>2694</v>
      </c>
    </row>
    <row r="9" spans="1:7" x14ac:dyDescent="0.3">
      <c r="A9" s="13" t="s">
        <v>307</v>
      </c>
      <c r="B9" s="14">
        <v>54</v>
      </c>
      <c r="C9" s="14">
        <v>139</v>
      </c>
      <c r="D9" s="14">
        <v>1751</v>
      </c>
      <c r="E9" s="14">
        <v>50</v>
      </c>
      <c r="F9" s="14">
        <v>163</v>
      </c>
      <c r="G9" s="14">
        <v>2157</v>
      </c>
    </row>
    <row r="10" spans="1:7" x14ac:dyDescent="0.3">
      <c r="A10" s="13" t="s">
        <v>308</v>
      </c>
      <c r="B10" s="14">
        <v>279</v>
      </c>
      <c r="C10" s="14">
        <v>222</v>
      </c>
      <c r="D10" s="14">
        <v>329</v>
      </c>
      <c r="E10" s="14">
        <v>70</v>
      </c>
      <c r="F10" s="14">
        <v>348</v>
      </c>
      <c r="G10" s="14">
        <v>1248</v>
      </c>
    </row>
    <row r="11" spans="1:7" s="5" customFormat="1" x14ac:dyDescent="0.3">
      <c r="A11" s="11" t="s">
        <v>309</v>
      </c>
      <c r="B11" s="12">
        <v>1139</v>
      </c>
      <c r="C11" s="12">
        <v>554</v>
      </c>
      <c r="D11" s="12">
        <v>1111</v>
      </c>
      <c r="E11" s="12">
        <v>978</v>
      </c>
      <c r="F11" s="12">
        <v>1091</v>
      </c>
      <c r="G11" s="12">
        <f>SUM(B11:F11)</f>
        <v>4873</v>
      </c>
    </row>
    <row r="12" spans="1:7" x14ac:dyDescent="0.3">
      <c r="A12" s="13" t="s">
        <v>302</v>
      </c>
      <c r="B12" s="14">
        <v>477</v>
      </c>
      <c r="C12" s="14">
        <v>191</v>
      </c>
      <c r="D12" s="14">
        <v>700</v>
      </c>
      <c r="E12" s="14">
        <v>793</v>
      </c>
      <c r="F12" s="14">
        <v>880</v>
      </c>
      <c r="G12" s="14">
        <v>3041</v>
      </c>
    </row>
    <row r="13" spans="1:7" x14ac:dyDescent="0.3">
      <c r="A13" s="13" t="s">
        <v>303</v>
      </c>
      <c r="B13" s="14">
        <v>592</v>
      </c>
      <c r="C13" s="14">
        <v>452</v>
      </c>
      <c r="D13" s="14">
        <v>884</v>
      </c>
      <c r="E13" s="14">
        <v>579</v>
      </c>
      <c r="F13" s="14">
        <v>821</v>
      </c>
      <c r="G13" s="14">
        <v>3328</v>
      </c>
    </row>
    <row r="14" spans="1:7" x14ac:dyDescent="0.3">
      <c r="A14" s="13" t="s">
        <v>304</v>
      </c>
      <c r="B14" s="14">
        <v>547</v>
      </c>
      <c r="C14" s="14">
        <v>102</v>
      </c>
      <c r="D14" s="14">
        <v>227</v>
      </c>
      <c r="E14" s="14">
        <v>399</v>
      </c>
      <c r="F14" s="14">
        <v>270</v>
      </c>
      <c r="G14" s="14">
        <v>1545</v>
      </c>
    </row>
    <row r="15" spans="1:7" x14ac:dyDescent="0.3">
      <c r="A15" s="18" t="s">
        <v>316</v>
      </c>
      <c r="B15" s="15"/>
      <c r="C15" s="15"/>
      <c r="D15" s="15"/>
      <c r="E15" s="15"/>
      <c r="F15" s="15"/>
      <c r="G15" s="15"/>
    </row>
    <row r="16" spans="1:7" x14ac:dyDescent="0.3">
      <c r="A16" s="13" t="s">
        <v>305</v>
      </c>
      <c r="B16" s="14">
        <v>578</v>
      </c>
      <c r="C16" s="14">
        <v>93</v>
      </c>
      <c r="D16" s="14">
        <v>402</v>
      </c>
      <c r="E16" s="14">
        <v>541</v>
      </c>
      <c r="F16" s="14">
        <v>487</v>
      </c>
      <c r="G16" s="14">
        <v>2101</v>
      </c>
    </row>
    <row r="17" spans="1:10" x14ac:dyDescent="0.3">
      <c r="A17" s="13" t="s">
        <v>306</v>
      </c>
      <c r="B17" s="14">
        <v>272</v>
      </c>
      <c r="C17" s="14">
        <v>156</v>
      </c>
      <c r="D17" s="14">
        <v>254</v>
      </c>
      <c r="E17" s="14">
        <v>338</v>
      </c>
      <c r="F17" s="14">
        <v>248</v>
      </c>
      <c r="G17" s="14">
        <v>1268</v>
      </c>
      <c r="J17" s="5"/>
    </row>
    <row r="18" spans="1:10" x14ac:dyDescent="0.3">
      <c r="A18" s="13" t="s">
        <v>307</v>
      </c>
      <c r="B18" s="14">
        <v>11</v>
      </c>
      <c r="C18" s="14">
        <v>106</v>
      </c>
      <c r="D18" s="14">
        <v>251</v>
      </c>
      <c r="E18" s="14">
        <v>30</v>
      </c>
      <c r="F18" s="14">
        <v>73</v>
      </c>
      <c r="G18" s="14">
        <v>471</v>
      </c>
    </row>
    <row r="19" spans="1:10" x14ac:dyDescent="0.3">
      <c r="A19" s="13" t="s">
        <v>308</v>
      </c>
      <c r="B19" s="14">
        <v>278</v>
      </c>
      <c r="C19" s="14">
        <v>199</v>
      </c>
      <c r="D19" s="14">
        <v>204</v>
      </c>
      <c r="E19" s="14">
        <v>69</v>
      </c>
      <c r="F19" s="14">
        <v>283</v>
      </c>
      <c r="G19" s="14">
        <v>1033</v>
      </c>
    </row>
    <row r="20" spans="1:10" s="5" customFormat="1" x14ac:dyDescent="0.3">
      <c r="A20" s="11" t="s">
        <v>310</v>
      </c>
      <c r="B20" s="12">
        <v>85</v>
      </c>
      <c r="C20" s="12">
        <v>123</v>
      </c>
      <c r="D20" s="12">
        <v>3387</v>
      </c>
      <c r="E20" s="12">
        <v>232</v>
      </c>
      <c r="F20" s="12">
        <v>904</v>
      </c>
      <c r="G20" s="12">
        <f>SUM(B20:F20)</f>
        <v>4731</v>
      </c>
    </row>
    <row r="21" spans="1:10" x14ac:dyDescent="0.3">
      <c r="A21" s="16" t="s">
        <v>313</v>
      </c>
      <c r="B21" s="17">
        <v>45</v>
      </c>
      <c r="C21" s="17">
        <v>66</v>
      </c>
      <c r="D21" s="17">
        <v>972</v>
      </c>
      <c r="E21" s="17">
        <v>132</v>
      </c>
      <c r="F21" s="17">
        <v>346</v>
      </c>
      <c r="G21" s="14">
        <f>SUM(B21:F21)</f>
        <v>1561</v>
      </c>
    </row>
    <row r="22" spans="1:10" x14ac:dyDescent="0.3">
      <c r="A22" s="16" t="s">
        <v>312</v>
      </c>
      <c r="B22" s="17">
        <v>5</v>
      </c>
      <c r="C22" s="17">
        <v>35</v>
      </c>
      <c r="D22" s="17">
        <v>393</v>
      </c>
      <c r="E22" s="17">
        <v>63</v>
      </c>
      <c r="F22" s="17">
        <v>127</v>
      </c>
      <c r="G22" s="14">
        <f t="shared" ref="G22:G23" si="0">SUM(B22:F22)</f>
        <v>623</v>
      </c>
    </row>
    <row r="23" spans="1:10" x14ac:dyDescent="0.3">
      <c r="A23" s="13" t="s">
        <v>311</v>
      </c>
      <c r="B23" s="17">
        <v>35</v>
      </c>
      <c r="C23" s="17">
        <v>22</v>
      </c>
      <c r="D23" s="17">
        <v>2022</v>
      </c>
      <c r="E23" s="17">
        <v>37</v>
      </c>
      <c r="F23" s="17">
        <v>431</v>
      </c>
      <c r="G23" s="14">
        <f t="shared" si="0"/>
        <v>2547</v>
      </c>
    </row>
    <row r="24" spans="1:10" x14ac:dyDescent="0.3">
      <c r="A24" s="13" t="s">
        <v>302</v>
      </c>
      <c r="B24" s="14">
        <v>83</v>
      </c>
      <c r="C24" s="14">
        <v>109</v>
      </c>
      <c r="D24" s="14">
        <v>3185</v>
      </c>
      <c r="E24" s="14">
        <v>216</v>
      </c>
      <c r="F24" s="14">
        <v>863</v>
      </c>
      <c r="G24" s="14">
        <f t="shared" ref="G24" si="1">SUM(B24:F24)</f>
        <v>4456</v>
      </c>
    </row>
    <row r="25" spans="1:10" x14ac:dyDescent="0.3">
      <c r="A25" s="13" t="s">
        <v>303</v>
      </c>
      <c r="B25" s="14">
        <v>48</v>
      </c>
      <c r="C25" s="14">
        <v>109</v>
      </c>
      <c r="D25" s="14">
        <v>2607</v>
      </c>
      <c r="E25" s="14">
        <v>189</v>
      </c>
      <c r="F25" s="14">
        <v>724</v>
      </c>
      <c r="G25" s="14">
        <v>3677</v>
      </c>
    </row>
    <row r="26" spans="1:10" x14ac:dyDescent="0.3">
      <c r="A26" s="13" t="s">
        <v>304</v>
      </c>
      <c r="B26" s="14">
        <v>37</v>
      </c>
      <c r="C26" s="14">
        <v>14</v>
      </c>
      <c r="D26" s="14">
        <v>780</v>
      </c>
      <c r="E26" s="14">
        <v>43</v>
      </c>
      <c r="F26" s="14">
        <v>180</v>
      </c>
      <c r="G26" s="14">
        <v>1054</v>
      </c>
    </row>
    <row r="27" spans="1:10" x14ac:dyDescent="0.3">
      <c r="A27" s="18" t="s">
        <v>316</v>
      </c>
      <c r="B27" s="15"/>
      <c r="C27" s="15"/>
      <c r="D27" s="15"/>
      <c r="E27" s="15"/>
      <c r="F27" s="15"/>
      <c r="G27" s="15"/>
    </row>
    <row r="28" spans="1:10" x14ac:dyDescent="0.3">
      <c r="A28" s="13" t="s">
        <v>305</v>
      </c>
      <c r="B28" s="14">
        <v>6</v>
      </c>
      <c r="C28" s="14">
        <v>22</v>
      </c>
      <c r="D28" s="14">
        <v>850</v>
      </c>
      <c r="E28" s="14">
        <v>54</v>
      </c>
      <c r="F28" s="14">
        <v>472</v>
      </c>
      <c r="G28" s="14">
        <v>1404</v>
      </c>
    </row>
    <row r="29" spans="1:10" x14ac:dyDescent="0.3">
      <c r="A29" s="13" t="s">
        <v>306</v>
      </c>
      <c r="B29" s="14">
        <v>35</v>
      </c>
      <c r="C29" s="14">
        <v>45</v>
      </c>
      <c r="D29" s="14">
        <v>912</v>
      </c>
      <c r="E29" s="14">
        <v>157</v>
      </c>
      <c r="F29" s="14">
        <v>277</v>
      </c>
      <c r="G29" s="14">
        <v>1426</v>
      </c>
    </row>
    <row r="30" spans="1:10" x14ac:dyDescent="0.3">
      <c r="A30" s="13" t="s">
        <v>307</v>
      </c>
      <c r="B30" s="14">
        <v>43</v>
      </c>
      <c r="C30" s="14">
        <v>33</v>
      </c>
      <c r="D30" s="14">
        <v>1500</v>
      </c>
      <c r="E30" s="14">
        <v>20</v>
      </c>
      <c r="F30" s="14">
        <v>90</v>
      </c>
      <c r="G30" s="14">
        <v>1686</v>
      </c>
    </row>
    <row r="31" spans="1:10" x14ac:dyDescent="0.3">
      <c r="A31" s="13" t="s">
        <v>308</v>
      </c>
      <c r="B31" s="14">
        <v>1</v>
      </c>
      <c r="C31" s="14">
        <v>23</v>
      </c>
      <c r="D31" s="14">
        <v>125</v>
      </c>
      <c r="E31" s="14">
        <v>1</v>
      </c>
      <c r="F31" s="14">
        <v>65</v>
      </c>
      <c r="G31" s="14">
        <v>215</v>
      </c>
    </row>
  </sheetData>
  <conditionalFormatting sqref="B2:G5 B7:G8 G16:G17 B19:G26">
    <cfRule type="cellIs" dxfId="6" priority="9" operator="between">
      <formula>1</formula>
      <formula>2</formula>
    </cfRule>
  </conditionalFormatting>
  <conditionalFormatting sqref="B10:G14 B16:F18">
    <cfRule type="cellIs" dxfId="5" priority="6" operator="between">
      <formula>1</formula>
      <formula>2</formula>
    </cfRule>
  </conditionalFormatting>
  <conditionalFormatting sqref="B28:G30">
    <cfRule type="cellIs" dxfId="4" priority="7" operator="between">
      <formula>1</formula>
      <formula>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5</vt:i4>
      </vt:variant>
      <vt:variant>
        <vt:lpstr>Intervalos com Nome</vt:lpstr>
      </vt:variant>
      <vt:variant>
        <vt:i4>2</vt:i4>
      </vt:variant>
    </vt:vector>
  </HeadingPairs>
  <TitlesOfParts>
    <vt:vector size="7" baseType="lpstr">
      <vt:lpstr>Ficha Técnica</vt:lpstr>
      <vt:lpstr>Introdução</vt:lpstr>
      <vt:lpstr>Nota Metodológica</vt:lpstr>
      <vt:lpstr>2021_Concelhos</vt:lpstr>
      <vt:lpstr>2021_Caracterização</vt:lpstr>
      <vt:lpstr>Introdução!Área_de_Impressão</vt:lpstr>
      <vt:lpstr>'Nota Metodológica'!Área_de_Impressão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UPCG</dc:creator>
  <cp:lastModifiedBy>Bruno Pereira</cp:lastModifiedBy>
  <cp:lastPrinted>2022-07-11T13:18:41Z</cp:lastPrinted>
  <dcterms:created xsi:type="dcterms:W3CDTF">2021-07-05T16:29:51Z</dcterms:created>
  <dcterms:modified xsi:type="dcterms:W3CDTF">2024-06-20T14:36:49Z</dcterms:modified>
</cp:coreProperties>
</file>