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ocuments\L3\Semestre2\RechOp\RO_Projet\"/>
    </mc:Choice>
  </mc:AlternateContent>
  <xr:revisionPtr revIDLastSave="0" documentId="13_ncr:1_{61C2EED7-7AC8-41D2-9CD7-17035BF32205}" xr6:coauthVersionLast="46" xr6:coauthVersionMax="46" xr10:uidLastSave="{00000000-0000-0000-0000-000000000000}"/>
  <bookViews>
    <workbookView xWindow="108" yWindow="204" windowWidth="22932" windowHeight="12300" xr2:uid="{00000000-000D-0000-FFFF-FFFF00000000}"/>
  </bookViews>
  <sheets>
    <sheet name="Feuille1" sheetId="1" r:id="rId1"/>
  </sheets>
  <calcPr calcId="191029"/>
</workbook>
</file>

<file path=xl/calcChain.xml><?xml version="1.0" encoding="utf-8"?>
<calcChain xmlns="http://schemas.openxmlformats.org/spreadsheetml/2006/main">
  <c r="F35" i="1" l="1"/>
  <c r="E35" i="1"/>
  <c r="D35" i="1"/>
  <c r="C35" i="1"/>
  <c r="B35" i="1"/>
  <c r="F34" i="1"/>
  <c r="E34" i="1"/>
  <c r="D34" i="1"/>
  <c r="C34" i="1"/>
  <c r="B34" i="1"/>
</calcChain>
</file>

<file path=xl/sharedStrings.xml><?xml version="1.0" encoding="utf-8"?>
<sst xmlns="http://schemas.openxmlformats.org/spreadsheetml/2006/main" count="44" uniqueCount="35">
  <si>
    <t>Instance A</t>
  </si>
  <si>
    <t>Taille de l’instance (nbClients)</t>
  </si>
  <si>
    <t>Taille du plus petit regroupement</t>
  </si>
  <si>
    <t>Taille du plus grand regroupement</t>
  </si>
  <si>
    <t>Temps CPU pour l’algo. de partitionnement</t>
  </si>
  <si>
    <t>Temps CPU pour TSP</t>
  </si>
  <si>
    <t>Temps CPU pour la résolution du PL</t>
  </si>
  <si>
    <t>Temps CPU total (A)</t>
  </si>
  <si>
    <t>1,728 GiB</t>
  </si>
  <si>
    <t>3,965 GiB</t>
  </si>
  <si>
    <t>7,045 GiB</t>
  </si>
  <si>
    <t>15,384 GiB</t>
  </si>
  <si>
    <t>pourquoi une telle allocation ? Un code qui pourrait être davantage optimisé, notamment de par une modification du typage (limiter la taille d’un entier) et une limitation des déclara° de var</t>
  </si>
  <si>
    <t>Instance B</t>
  </si>
  <si>
    <t>Temps CPU total (B)</t>
  </si>
  <si>
    <t>17,952 GiB</t>
  </si>
  <si>
    <t>31,013 GiB</t>
  </si>
  <si>
    <t>397,826 GiB</t>
  </si>
  <si>
    <t>Pourquoi B prend plus de temps ? La capacité y est légèrement supérieure et les demandes individuelles ont globalement légèrement diminuées.</t>
  </si>
  <si>
    <t>Cela implique une accumulation de demandes « sum d_i » qui s’allongera devant une capacité plus élevée. D’où davantage de regroupements possibles et de clients dans un regroupement (la taille max d’un regroupement augmente aussi)…</t>
  </si>
  <si>
    <t>Par ailleurs, la fonction de partionnement met davantage de temps à s’exécuter (il suffit de regarder la colonne « 30 » clients pour s’en rendre compte…</t>
  </si>
  <si>
    <r>
      <t xml:space="preserve">Une telle augmentation de la taille des données (regroupements) suggère des traitements plus conséquents dans la fonction </t>
    </r>
    <r>
      <rPr>
        <i/>
        <sz val="11"/>
        <color theme="1"/>
        <rFont val="Liberation Sans"/>
      </rPr>
      <t>solveTSPExact</t>
    </r>
  </si>
  <si>
    <t>Qui dit davantage de tournées, dit davantage de variables x_j ! Donc la résolution du PL s’effectue en un temps bien plus long aussi !</t>
  </si>
  <si>
    <t>Rapport de temps total B/A</t>
  </si>
  <si>
    <t>Allocation mémoire totale</t>
  </si>
  <si>
    <t>5,026 MiB</t>
  </si>
  <si>
    <t>19,57 MiB</t>
  </si>
  <si>
    <t>74,926 MiB</t>
  </si>
  <si>
    <t>431,179 MiB</t>
  </si>
  <si>
    <t>594,72 MiB</t>
  </si>
  <si>
    <t>38,806 MiB</t>
  </si>
  <si>
    <t>927,895 MiB</t>
  </si>
  <si>
    <t>Nombre de regroupements |S|</t>
  </si>
  <si>
    <t>Rapport de |S| B/A</t>
  </si>
  <si>
    <t>trop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</si>
</sst>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1"/>
      <color theme="1"/>
      <name val="Liberation Sans"/>
    </font>
    <font>
      <i/>
      <sz val="11"/>
      <color theme="1"/>
      <name val="Liberation Sans"/>
    </font>
    <font>
      <b/>
      <i/>
      <sz val="11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" fillId="0" borderId="0"/>
    <xf numFmtId="0" fontId="1" fillId="0" borderId="0"/>
    <xf numFmtId="0" fontId="4" fillId="0" borderId="0"/>
  </cellStyleXfs>
  <cellXfs count="9">
    <xf numFmtId="0" fontId="0" fillId="0" borderId="0" xfId="0"/>
    <xf numFmtId="0" fontId="14" fillId="0" borderId="0" xfId="0" applyFont="1"/>
    <xf numFmtId="0" fontId="15" fillId="0" borderId="0" xfId="0" applyFont="1"/>
    <xf numFmtId="4" fontId="0" fillId="0" borderId="0" xfId="0" applyNumberFormat="1"/>
    <xf numFmtId="0" fontId="0" fillId="0" borderId="0" xfId="0" applyAlignment="1">
      <alignment horizontal="center"/>
    </xf>
    <xf numFmtId="0" fontId="0" fillId="0" borderId="0" xfId="0" applyFont="1"/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8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 (user)" xfId="10" xr:uid="{00000000-0005-0000-0000-000008000000}"/>
    <cellStyle name="Heading 1" xfId="11" xr:uid="{00000000-0005-0000-0000-000009000000}"/>
    <cellStyle name="Heading 2" xfId="12" xr:uid="{00000000-0005-0000-0000-00000A000000}"/>
    <cellStyle name="Hyperlink" xfId="13" xr:uid="{00000000-0005-0000-0000-00000B000000}"/>
    <cellStyle name="Neutral" xfId="14" xr:uid="{00000000-0005-0000-0000-00000C000000}"/>
    <cellStyle name="Normal" xfId="0" builtinId="0" customBuiltin="1"/>
    <cellStyle name="Note" xfId="1" builtinId="1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fr-FR"/>
              <a:t>Instances A jusqu'à n=50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Feuille1!$A$10:$A$10</c:f>
              <c:strCache>
                <c:ptCount val="1"/>
                <c:pt idx="0">
                  <c:v>Temps CPU total (A)</c:v>
                </c:pt>
              </c:strCache>
            </c:strRef>
          </c:tx>
          <c:spPr>
            <a:ln w="28800">
              <a:solidFill>
                <a:srgbClr val="004586"/>
              </a:solidFill>
            </a:ln>
          </c:spPr>
          <c:marker>
            <c:symbol val="square"/>
            <c:size val="7"/>
          </c:marker>
          <c:xVal>
            <c:numRef>
              <c:f>Feuille1!$B$3:$J$3</c:f>
              <c:numCache>
                <c:formatCode>General</c:formatCode>
                <c:ptCount val="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</c:numCache>
            </c:numRef>
          </c:xVal>
          <c:yVal>
            <c:numRef>
              <c:f>Feuille1!$B$10:$J$10</c:f>
              <c:numCache>
                <c:formatCode>General</c:formatCode>
                <c:ptCount val="9"/>
                <c:pt idx="0">
                  <c:v>2.3349999999999999E-2</c:v>
                </c:pt>
                <c:pt idx="1">
                  <c:v>9.2535000000000006E-2</c:v>
                </c:pt>
                <c:pt idx="2">
                  <c:v>0.34813899999999998</c:v>
                </c:pt>
                <c:pt idx="3">
                  <c:v>1.432477</c:v>
                </c:pt>
                <c:pt idx="4">
                  <c:v>6.3264259999999997</c:v>
                </c:pt>
                <c:pt idx="5">
                  <c:v>3.4419119999999999</c:v>
                </c:pt>
                <c:pt idx="6">
                  <c:v>10.828685</c:v>
                </c:pt>
                <c:pt idx="7">
                  <c:v>21.028694000000002</c:v>
                </c:pt>
                <c:pt idx="8">
                  <c:v>33.373688999999999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23-4C99-908E-E8BCD55A3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8274256"/>
        <c:axId val="1588283824"/>
      </c:scatterChart>
      <c:valAx>
        <c:axId val="158828382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fr-FR"/>
                  <a:t>Temps CPU total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fr-FR"/>
          </a:p>
        </c:txPr>
        <c:crossAx val="1588274256"/>
        <c:crossesAt val="0"/>
        <c:crossBetween val="midCat"/>
      </c:valAx>
      <c:valAx>
        <c:axId val="1588274256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fr-FR"/>
                  <a:t>Nombre de clients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fr-FR"/>
          </a:p>
        </c:txPr>
        <c:crossAx val="1588283824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fr-FR"/>
              <a:t>Instances A jusqu'à n=30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Feuille1!$A$10:$A$10</c:f>
              <c:strCache>
                <c:ptCount val="1"/>
                <c:pt idx="0">
                  <c:v>Temps CPU total (A)</c:v>
                </c:pt>
              </c:strCache>
            </c:strRef>
          </c:tx>
          <c:spPr>
            <a:ln w="28800">
              <a:solidFill>
                <a:srgbClr val="004586"/>
              </a:solidFill>
            </a:ln>
          </c:spPr>
          <c:marker>
            <c:symbol val="square"/>
            <c:size val="7"/>
          </c:marker>
          <c:xVal>
            <c:numRef>
              <c:f>Feuille1!$B$3:$F$3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xVal>
          <c:yVal>
            <c:numRef>
              <c:f>Feuille1!$B$10:$F$10</c:f>
              <c:numCache>
                <c:formatCode>General</c:formatCode>
                <c:ptCount val="5"/>
                <c:pt idx="0">
                  <c:v>2.3349999999999999E-2</c:v>
                </c:pt>
                <c:pt idx="1">
                  <c:v>9.2535000000000006E-2</c:v>
                </c:pt>
                <c:pt idx="2">
                  <c:v>0.34813899999999998</c:v>
                </c:pt>
                <c:pt idx="3">
                  <c:v>1.432477</c:v>
                </c:pt>
                <c:pt idx="4">
                  <c:v>6.3264259999999997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68-462E-AFBF-E5EF78FB6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8290480"/>
        <c:axId val="1588277168"/>
      </c:scatterChart>
      <c:valAx>
        <c:axId val="158827716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fr-FR"/>
                  <a:t>Temps CPU total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fr-FR"/>
          </a:p>
        </c:txPr>
        <c:crossAx val="1588290480"/>
        <c:crossesAt val="0"/>
        <c:crossBetween val="midCat"/>
      </c:valAx>
      <c:valAx>
        <c:axId val="1588290480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fr-FR"/>
                  <a:t>Nombre de clients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fr-FR"/>
          </a:p>
        </c:txPr>
        <c:crossAx val="1588277168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fr-FR"/>
              <a:t>Instances B jusqu'à n=30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Feuille1!$A$24:$A$24</c:f>
              <c:strCache>
                <c:ptCount val="1"/>
                <c:pt idx="0">
                  <c:v>Temps CPU total (B)</c:v>
                </c:pt>
              </c:strCache>
            </c:strRef>
          </c:tx>
          <c:spPr>
            <a:ln w="28800">
              <a:solidFill>
                <a:srgbClr val="004586"/>
              </a:solidFill>
            </a:ln>
          </c:spPr>
          <c:marker>
            <c:symbol val="square"/>
            <c:size val="7"/>
          </c:marker>
          <c:xVal>
            <c:numRef>
              <c:f>Feuille1!$B$17:$F$17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xVal>
          <c:yVal>
            <c:numRef>
              <c:f>Feuille1!$B$24:$F$24</c:f>
              <c:numCache>
                <c:formatCode>General</c:formatCode>
                <c:ptCount val="5"/>
                <c:pt idx="0">
                  <c:v>0.17940400000000001</c:v>
                </c:pt>
                <c:pt idx="1">
                  <c:v>2.989932</c:v>
                </c:pt>
                <c:pt idx="2">
                  <c:v>159.74306200000001</c:v>
                </c:pt>
                <c:pt idx="3">
                  <c:v>79.457142000000005</c:v>
                </c:pt>
                <c:pt idx="4">
                  <c:v>454.47965599999998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E2-44E8-868F-F26F72D419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8289648"/>
        <c:axId val="1588290896"/>
      </c:scatterChart>
      <c:valAx>
        <c:axId val="158829089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fr-FR"/>
                  <a:t>Temps CPU total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fr-FR"/>
          </a:p>
        </c:txPr>
        <c:crossAx val="1588289648"/>
        <c:crossesAt val="0"/>
        <c:crossBetween val="midCat"/>
      </c:valAx>
      <c:valAx>
        <c:axId val="1588289648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fr-FR"/>
                  <a:t>Nombre de clients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fr-FR"/>
          </a:p>
        </c:txPr>
        <c:crossAx val="1588290896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fr-FR"/>
              <a:t>Rapport de |S| B/A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Feuille1!$A$35</c:f>
              <c:strCache>
                <c:ptCount val="1"/>
                <c:pt idx="0">
                  <c:v>Rapport de |S| B/A</c:v>
                </c:pt>
              </c:strCache>
            </c:strRef>
          </c:tx>
          <c:spPr>
            <a:ln w="28800">
              <a:solidFill>
                <a:srgbClr val="004586"/>
              </a:solidFill>
            </a:ln>
          </c:spPr>
          <c:marker>
            <c:symbol val="square"/>
            <c:size val="7"/>
          </c:marker>
          <c:xVal>
            <c:numRef>
              <c:f>(Feuille1!$B$17:$C$17,Feuille1!$E$17:$F$17)</c:f>
              <c:numCache>
                <c:formatCode>General</c:formatCode>
                <c:ptCount val="4"/>
                <c:pt idx="0">
                  <c:v>10</c:v>
                </c:pt>
                <c:pt idx="1">
                  <c:v>15</c:v>
                </c:pt>
                <c:pt idx="2">
                  <c:v>25</c:v>
                </c:pt>
                <c:pt idx="3">
                  <c:v>30</c:v>
                </c:pt>
              </c:numCache>
            </c:numRef>
          </c:xVal>
          <c:yVal>
            <c:numRef>
              <c:f>(Feuille1!$B$35:$C$35,Feuille1!$E$35:$F$35)</c:f>
              <c:numCache>
                <c:formatCode>General</c:formatCode>
                <c:ptCount val="4"/>
                <c:pt idx="0">
                  <c:v>3.6455696202531644</c:v>
                </c:pt>
                <c:pt idx="1">
                  <c:v>18.787500000000001</c:v>
                </c:pt>
                <c:pt idx="2">
                  <c:v>21.273405698778834</c:v>
                </c:pt>
                <c:pt idx="3">
                  <c:v>29.619438965592813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FB-41E4-B798-E09134C8ED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8285072"/>
        <c:axId val="1588297552"/>
      </c:scatterChart>
      <c:valAx>
        <c:axId val="158829755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fr-FR"/>
                  <a:t>Rapport |S|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fr-FR"/>
          </a:p>
        </c:txPr>
        <c:crossAx val="1588285072"/>
        <c:crossesAt val="0"/>
        <c:crossBetween val="midCat"/>
      </c:valAx>
      <c:valAx>
        <c:axId val="1588285072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fr-FR"/>
                  <a:t>Nombre de clients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fr-FR"/>
          </a:p>
        </c:txPr>
        <c:crossAx val="1588297552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Rapport du</a:t>
            </a:r>
            <a:r>
              <a:rPr lang="fr-FR" baseline="0"/>
              <a:t> temps CPU</a:t>
            </a:r>
            <a:r>
              <a:rPr lang="fr-FR"/>
              <a:t> total B/A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Feuille1!$A$34</c:f>
              <c:strCache>
                <c:ptCount val="1"/>
                <c:pt idx="0">
                  <c:v>Rapport de temps total B/A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(Feuille1!$B$17:$C$17,Feuille1!$E$17:$F$17)</c:f>
              <c:numCache>
                <c:formatCode>General</c:formatCode>
                <c:ptCount val="4"/>
                <c:pt idx="0">
                  <c:v>10</c:v>
                </c:pt>
                <c:pt idx="1">
                  <c:v>15</c:v>
                </c:pt>
                <c:pt idx="2">
                  <c:v>25</c:v>
                </c:pt>
                <c:pt idx="3">
                  <c:v>30</c:v>
                </c:pt>
              </c:numCache>
            </c:numRef>
          </c:xVal>
          <c:yVal>
            <c:numRef>
              <c:f>(Feuille1!$B$34:$C$34,Feuille1!$E$34:$F$34)</c:f>
              <c:numCache>
                <c:formatCode>General</c:formatCode>
                <c:ptCount val="4"/>
                <c:pt idx="0">
                  <c:v>7.6832548179871525</c:v>
                </c:pt>
                <c:pt idx="1">
                  <c:v>32.311363267952665</c:v>
                </c:pt>
                <c:pt idx="2">
                  <c:v>55.468354465726158</c:v>
                </c:pt>
                <c:pt idx="3">
                  <c:v>71.838294797093965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0C-411D-BE02-E28DF62A12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6256720"/>
        <c:axId val="1699622480"/>
      </c:scatterChart>
      <c:valAx>
        <c:axId val="1596256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Nombre de clients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99622480"/>
        <c:crosses val="autoZero"/>
        <c:crossBetween val="midCat"/>
      </c:valAx>
      <c:valAx>
        <c:axId val="169962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Rapport de temps total B/A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96256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3771625" y="413558"/>
    <xdr:ext cx="5759640" cy="3239640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FEB6159-FDFE-437F-BE2F-2B7680F8E0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13815254" y="3809884"/>
    <xdr:ext cx="5759640" cy="3239640"/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8A5B087-D109-4253-B5D1-CB436ABE39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  <xdr:absoluteAnchor>
    <xdr:pos x="14190781" y="7386717"/>
    <xdr:ext cx="5759640" cy="3239640"/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68E0E4AE-FBEB-4550-B4A2-2ABD311A70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absoluteAnchor>
  <xdr:absoluteAnchor>
    <xdr:pos x="880920" y="6647602"/>
    <xdr:ext cx="5759640" cy="3239640"/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80ECA711-206F-4D34-8713-40C296DCBA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absoluteAnchor>
  <xdr:twoCellAnchor>
    <xdr:from>
      <xdr:col>6</xdr:col>
      <xdr:colOff>737809</xdr:colOff>
      <xdr:row>23</xdr:row>
      <xdr:rowOff>78043</xdr:rowOff>
    </xdr:from>
    <xdr:to>
      <xdr:col>13</xdr:col>
      <xdr:colOff>77178</xdr:colOff>
      <xdr:row>43</xdr:row>
      <xdr:rowOff>84666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30231DB0-DAB9-4B69-82FD-53DB6A25FD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topLeftCell="O24" zoomScale="79" zoomScaleNormal="79" workbookViewId="0">
      <selection activeCell="V41" sqref="V41"/>
    </sheetView>
  </sheetViews>
  <sheetFormatPr baseColWidth="10" defaultRowHeight="13.8"/>
  <cols>
    <col min="1" max="1" width="34.19921875" customWidth="1"/>
    <col min="2" max="6" width="10.69921875" customWidth="1"/>
    <col min="7" max="7" width="12.3984375" customWidth="1"/>
    <col min="8" max="10" width="10.69921875" customWidth="1"/>
  </cols>
  <sheetData>
    <row r="1" spans="1:10">
      <c r="A1" s="1" t="s">
        <v>0</v>
      </c>
    </row>
    <row r="3" spans="1:10">
      <c r="A3" s="1" t="s">
        <v>1</v>
      </c>
      <c r="B3" s="6">
        <v>10</v>
      </c>
      <c r="C3" s="6">
        <v>15</v>
      </c>
      <c r="D3" s="6">
        <v>20</v>
      </c>
      <c r="E3" s="6">
        <v>25</v>
      </c>
      <c r="F3" s="6">
        <v>30</v>
      </c>
      <c r="G3" s="6">
        <v>35</v>
      </c>
      <c r="H3" s="6">
        <v>40</v>
      </c>
      <c r="I3" s="6">
        <v>45</v>
      </c>
      <c r="J3" s="6">
        <v>50</v>
      </c>
    </row>
    <row r="4" spans="1:10">
      <c r="A4" s="1" t="s">
        <v>32</v>
      </c>
      <c r="B4" s="6">
        <v>79</v>
      </c>
      <c r="C4" s="6">
        <v>240</v>
      </c>
      <c r="D4" s="6">
        <v>694</v>
      </c>
      <c r="E4" s="6">
        <v>2948</v>
      </c>
      <c r="F4" s="6">
        <v>9126</v>
      </c>
      <c r="G4" s="6">
        <v>4195</v>
      </c>
      <c r="H4" s="6">
        <v>17626</v>
      </c>
      <c r="I4" s="6">
        <v>26984</v>
      </c>
      <c r="J4" s="6">
        <v>44145</v>
      </c>
    </row>
    <row r="5" spans="1:10">
      <c r="A5" t="s">
        <v>2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</row>
    <row r="6" spans="1:10">
      <c r="A6" s="1" t="s">
        <v>3</v>
      </c>
      <c r="B6" s="6">
        <v>3</v>
      </c>
      <c r="C6" s="6">
        <v>4</v>
      </c>
      <c r="D6" s="6">
        <v>4</v>
      </c>
      <c r="E6" s="6">
        <v>5</v>
      </c>
      <c r="F6" s="6">
        <v>6</v>
      </c>
      <c r="G6" s="6">
        <v>4</v>
      </c>
      <c r="H6" s="6">
        <v>6</v>
      </c>
      <c r="I6" s="6">
        <v>6</v>
      </c>
      <c r="J6" s="6">
        <v>5</v>
      </c>
    </row>
    <row r="7" spans="1:10">
      <c r="A7" t="s">
        <v>4</v>
      </c>
      <c r="B7" s="4">
        <v>1.36E-4</v>
      </c>
      <c r="C7" s="4">
        <v>3.59E-4</v>
      </c>
      <c r="D7" s="4">
        <v>4.5009999999999998E-3</v>
      </c>
      <c r="E7" s="4">
        <v>3.6589000000000003E-2</v>
      </c>
      <c r="F7" s="4">
        <v>0.16267400000000001</v>
      </c>
      <c r="G7" s="4">
        <v>7.2050000000000003E-2</v>
      </c>
      <c r="H7" s="4">
        <v>0.37491200000000002</v>
      </c>
      <c r="I7" s="4">
        <v>0.74060400000000004</v>
      </c>
      <c r="J7" s="4">
        <v>2.017109</v>
      </c>
    </row>
    <row r="8" spans="1:10">
      <c r="A8" t="s">
        <v>5</v>
      </c>
      <c r="B8" s="4">
        <v>1.9212E-2</v>
      </c>
      <c r="C8" s="4">
        <v>6.6306000000000004E-2</v>
      </c>
      <c r="D8" s="4">
        <v>0.31165999999999999</v>
      </c>
      <c r="E8" s="4">
        <v>1.335688</v>
      </c>
      <c r="F8" s="4">
        <v>5.0101849999999999</v>
      </c>
      <c r="G8" s="4">
        <v>1.819831</v>
      </c>
      <c r="H8" s="4">
        <v>9.5264520000000008</v>
      </c>
      <c r="I8" s="4">
        <v>14.621288</v>
      </c>
      <c r="J8" s="4">
        <v>23.656863000000001</v>
      </c>
    </row>
    <row r="9" spans="1:10">
      <c r="A9" t="s">
        <v>6</v>
      </c>
      <c r="B9" s="4">
        <v>1.653E-3</v>
      </c>
      <c r="C9" s="4">
        <v>2.6689999999999999E-3</v>
      </c>
      <c r="D9" s="4">
        <v>6.0049999999999999E-3</v>
      </c>
      <c r="E9" s="4">
        <v>4.8480000000000002E-2</v>
      </c>
      <c r="F9" s="4">
        <v>1.1019969999999999</v>
      </c>
      <c r="G9" s="4">
        <v>1.5316430000000001</v>
      </c>
      <c r="H9" s="4">
        <v>0.80834700000000004</v>
      </c>
      <c r="I9" s="4">
        <v>5.4976200000000004</v>
      </c>
      <c r="J9" s="4">
        <v>7.5014719999999997</v>
      </c>
    </row>
    <row r="10" spans="1:10">
      <c r="A10" s="1" t="s">
        <v>7</v>
      </c>
      <c r="B10" s="6">
        <v>2.3349999999999999E-2</v>
      </c>
      <c r="C10" s="6">
        <v>9.2535000000000006E-2</v>
      </c>
      <c r="D10" s="6">
        <v>0.34813899999999998</v>
      </c>
      <c r="E10" s="6">
        <v>1.432477</v>
      </c>
      <c r="F10" s="6">
        <v>6.3264259999999997</v>
      </c>
      <c r="G10" s="6">
        <v>3.4419119999999999</v>
      </c>
      <c r="H10" s="6">
        <v>10.828685</v>
      </c>
      <c r="I10" s="6">
        <v>21.028694000000002</v>
      </c>
      <c r="J10" s="6">
        <v>33.373688999999999</v>
      </c>
    </row>
    <row r="11" spans="1:10">
      <c r="A11" t="s">
        <v>24</v>
      </c>
      <c r="B11" s="4" t="s">
        <v>25</v>
      </c>
      <c r="C11" s="4" t="s">
        <v>26</v>
      </c>
      <c r="D11" s="4" t="s">
        <v>27</v>
      </c>
      <c r="E11" s="4" t="s">
        <v>28</v>
      </c>
      <c r="F11" s="4" t="s">
        <v>8</v>
      </c>
      <c r="G11" s="4" t="s">
        <v>29</v>
      </c>
      <c r="H11" s="4" t="s">
        <v>9</v>
      </c>
      <c r="I11" s="4" t="s">
        <v>10</v>
      </c>
      <c r="J11" s="4" t="s">
        <v>11</v>
      </c>
    </row>
    <row r="13" spans="1:10" ht="14.4">
      <c r="A13" s="2" t="s">
        <v>12</v>
      </c>
    </row>
    <row r="15" spans="1:10">
      <c r="A15" s="1" t="s">
        <v>13</v>
      </c>
    </row>
    <row r="17" spans="1:10">
      <c r="A17" s="1" t="s">
        <v>1</v>
      </c>
      <c r="B17" s="6">
        <v>10</v>
      </c>
      <c r="C17" s="6">
        <v>15</v>
      </c>
      <c r="D17" s="6">
        <v>20</v>
      </c>
      <c r="E17" s="6">
        <v>25</v>
      </c>
      <c r="F17" s="6">
        <v>30</v>
      </c>
      <c r="G17" s="6">
        <v>35</v>
      </c>
      <c r="H17" s="6">
        <v>40</v>
      </c>
      <c r="I17" s="6">
        <v>45</v>
      </c>
      <c r="J17" s="6">
        <v>50</v>
      </c>
    </row>
    <row r="18" spans="1:10">
      <c r="A18" s="1" t="s">
        <v>32</v>
      </c>
      <c r="B18" s="6">
        <v>288</v>
      </c>
      <c r="C18" s="6">
        <v>4509</v>
      </c>
      <c r="D18" s="6">
        <v>42299</v>
      </c>
      <c r="E18" s="6">
        <v>62714</v>
      </c>
      <c r="F18" s="6">
        <v>270307</v>
      </c>
      <c r="G18" s="7" t="s">
        <v>34</v>
      </c>
      <c r="H18" s="6"/>
      <c r="I18" s="6"/>
      <c r="J18" s="6"/>
    </row>
    <row r="19" spans="1:10">
      <c r="A19" t="s">
        <v>2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/>
      <c r="H19" s="4"/>
      <c r="I19" s="4"/>
      <c r="J19" s="4"/>
    </row>
    <row r="20" spans="1:10">
      <c r="A20" t="s">
        <v>3</v>
      </c>
      <c r="B20" s="4">
        <v>5</v>
      </c>
      <c r="C20" s="4">
        <v>7</v>
      </c>
      <c r="D20" s="4">
        <v>8</v>
      </c>
      <c r="E20" s="4">
        <v>7</v>
      </c>
      <c r="F20" s="4">
        <v>9</v>
      </c>
      <c r="G20" s="4"/>
      <c r="H20" s="4"/>
      <c r="I20" s="4"/>
      <c r="J20" s="4"/>
    </row>
    <row r="21" spans="1:10">
      <c r="A21" t="s">
        <v>4</v>
      </c>
      <c r="B21" s="4">
        <v>6.02E-4</v>
      </c>
      <c r="C21" s="4">
        <v>3.5349999999999999E-2</v>
      </c>
      <c r="D21" s="4">
        <v>2.2738130000000001</v>
      </c>
      <c r="E21" s="4">
        <v>4.7525310000000003</v>
      </c>
      <c r="F21" s="4">
        <v>116.453366</v>
      </c>
      <c r="G21" s="4"/>
      <c r="H21" s="4"/>
      <c r="I21" s="4"/>
      <c r="J21" s="4"/>
    </row>
    <row r="22" spans="1:10">
      <c r="A22" t="s">
        <v>5</v>
      </c>
      <c r="B22" s="4">
        <v>0.170264</v>
      </c>
      <c r="C22" s="4">
        <v>2.847467</v>
      </c>
      <c r="D22" s="4">
        <v>32.525961000000002</v>
      </c>
      <c r="E22" s="4">
        <v>43.311494000000003</v>
      </c>
      <c r="F22" s="4">
        <v>217.15097700000001</v>
      </c>
      <c r="G22" s="4"/>
      <c r="H22" s="4"/>
      <c r="I22" s="4"/>
      <c r="J22" s="4"/>
    </row>
    <row r="23" spans="1:10">
      <c r="A23" t="s">
        <v>6</v>
      </c>
      <c r="B23" s="4">
        <v>5.3569999999999998E-3</v>
      </c>
      <c r="C23" s="4">
        <v>8.7734000000000006E-2</v>
      </c>
      <c r="D23" s="4">
        <v>124.79580300000001</v>
      </c>
      <c r="E23" s="4">
        <v>31.052658000000001</v>
      </c>
      <c r="F23" s="4">
        <v>119.745037</v>
      </c>
      <c r="G23" s="4"/>
      <c r="H23" s="4"/>
      <c r="I23" s="4"/>
      <c r="J23" s="4"/>
    </row>
    <row r="24" spans="1:10">
      <c r="A24" s="1" t="s">
        <v>14</v>
      </c>
      <c r="B24" s="6">
        <v>0.17940400000000001</v>
      </c>
      <c r="C24" s="6">
        <v>2.989932</v>
      </c>
      <c r="D24" s="6">
        <v>159.74306200000001</v>
      </c>
      <c r="E24" s="6">
        <v>79.457142000000005</v>
      </c>
      <c r="F24" s="6">
        <v>454.47965599999998</v>
      </c>
      <c r="G24" s="6"/>
      <c r="H24" s="6"/>
      <c r="I24" s="6"/>
      <c r="J24" s="6"/>
    </row>
    <row r="25" spans="1:10">
      <c r="A25" t="s">
        <v>24</v>
      </c>
      <c r="B25" s="4" t="s">
        <v>30</v>
      </c>
      <c r="C25" s="4" t="s">
        <v>31</v>
      </c>
      <c r="D25" s="4" t="s">
        <v>15</v>
      </c>
      <c r="E25" s="4" t="s">
        <v>16</v>
      </c>
      <c r="F25" s="4" t="s">
        <v>17</v>
      </c>
      <c r="G25" s="4"/>
      <c r="H25" s="4"/>
      <c r="I25" s="4"/>
      <c r="J25" s="4"/>
    </row>
    <row r="27" spans="1:10">
      <c r="A27" t="s">
        <v>18</v>
      </c>
    </row>
    <row r="28" spans="1:10">
      <c r="A28" t="s">
        <v>19</v>
      </c>
    </row>
    <row r="29" spans="1:10">
      <c r="A29" t="s">
        <v>20</v>
      </c>
    </row>
    <row r="30" spans="1:10" ht="14.4">
      <c r="A30" t="s">
        <v>21</v>
      </c>
    </row>
    <row r="31" spans="1:10">
      <c r="A31" t="s">
        <v>22</v>
      </c>
    </row>
    <row r="33" spans="1:6">
      <c r="A33" s="1" t="s">
        <v>1</v>
      </c>
      <c r="B33" s="8">
        <v>10</v>
      </c>
      <c r="C33" s="8">
        <v>15</v>
      </c>
      <c r="D33" s="8">
        <v>20</v>
      </c>
      <c r="E33" s="8">
        <v>25</v>
      </c>
      <c r="F33" s="8">
        <v>30</v>
      </c>
    </row>
    <row r="34" spans="1:6">
      <c r="A34" s="1" t="s">
        <v>23</v>
      </c>
      <c r="B34" s="5">
        <f>B24/B10</f>
        <v>7.6832548179871525</v>
      </c>
      <c r="C34" s="5">
        <f>C24/C10</f>
        <v>32.311363267952665</v>
      </c>
      <c r="D34" s="5">
        <f>D24/D10</f>
        <v>458.84851165769999</v>
      </c>
      <c r="E34" s="5">
        <f>E24/E10</f>
        <v>55.468354465726158</v>
      </c>
      <c r="F34" s="5">
        <f>F24/F10</f>
        <v>71.838294797093965</v>
      </c>
    </row>
    <row r="35" spans="1:6">
      <c r="A35" s="1" t="s">
        <v>33</v>
      </c>
      <c r="B35" s="5">
        <f>B18/B4</f>
        <v>3.6455696202531644</v>
      </c>
      <c r="C35" s="5">
        <f>C18/C4</f>
        <v>18.787500000000001</v>
      </c>
      <c r="D35" s="5">
        <f>D18/D4</f>
        <v>60.949567723342938</v>
      </c>
      <c r="E35" s="5">
        <f>E18/E4</f>
        <v>21.273405698778834</v>
      </c>
      <c r="F35" s="5">
        <f>F18/F4</f>
        <v>29.619438965592813</v>
      </c>
    </row>
    <row r="37" spans="1:6">
      <c r="B37" s="3"/>
      <c r="C37" s="3"/>
      <c r="D37" s="3"/>
      <c r="E37" s="3"/>
    </row>
  </sheetData>
  <pageMargins left="0" right="0" top="0.39370078740157483" bottom="0.39370078740157483" header="0" footer="0"/>
  <pageSetup paperSize="0" orientation="portrait" horizontalDpi="0" verticalDpi="0" copies="0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498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cp:revision>29</cp:revision>
  <dcterms:created xsi:type="dcterms:W3CDTF">2021-03-30T12:56:13Z</dcterms:created>
  <dcterms:modified xsi:type="dcterms:W3CDTF">2021-03-31T11:54:52Z</dcterms:modified>
</cp:coreProperties>
</file>