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8_{642725C8-DFAE-480F-9226-5651FB104255}" xr6:coauthVersionLast="47" xr6:coauthVersionMax="47" xr10:uidLastSave="{00000000-0000-0000-0000-000000000000}"/>
  <bookViews>
    <workbookView xWindow="-120" yWindow="-120" windowWidth="29040" windowHeight="15720" xr2:uid="{F73874C8-B4A6-4900-ADA0-43E7CD90A0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E12" i="1"/>
  <c r="E11" i="1"/>
  <c r="E10" i="1"/>
  <c r="E9" i="1"/>
  <c r="E8" i="1"/>
  <c r="E6" i="1"/>
  <c r="E7" i="1"/>
  <c r="H6" i="1" l="1"/>
  <c r="I6" i="1" s="1"/>
  <c r="H9" i="1" s="1"/>
  <c r="G12" i="1" s="1"/>
  <c r="E14" i="1"/>
</calcChain>
</file>

<file path=xl/sharedStrings.xml><?xml version="1.0" encoding="utf-8"?>
<sst xmlns="http://schemas.openxmlformats.org/spreadsheetml/2006/main" count="28" uniqueCount="22">
  <si>
    <t>Meta de Produção</t>
  </si>
  <si>
    <t>Produto</t>
  </si>
  <si>
    <t>Quant.</t>
  </si>
  <si>
    <t>Preço</t>
  </si>
  <si>
    <t>Total</t>
  </si>
  <si>
    <t>Unidade</t>
  </si>
  <si>
    <t>kg</t>
  </si>
  <si>
    <t>un</t>
  </si>
  <si>
    <t>Custo Unitário</t>
  </si>
  <si>
    <t>Acréscimo %</t>
  </si>
  <si>
    <t>Valor de Venda</t>
  </si>
  <si>
    <t>Total Geral</t>
  </si>
  <si>
    <t>Vendas</t>
  </si>
  <si>
    <t>Relatório de Lucratividade</t>
  </si>
  <si>
    <t>Controle de Custos - Marmitex</t>
  </si>
  <si>
    <t>Arroz</t>
  </si>
  <si>
    <t>Feijão</t>
  </si>
  <si>
    <t>Carne</t>
  </si>
  <si>
    <t>Alface</t>
  </si>
  <si>
    <t>Tomate</t>
  </si>
  <si>
    <t>Embalagens</t>
  </si>
  <si>
    <t>Sal/Temperos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</si>
</sst>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164" fontId="0" fillId="0" borderId="1" xfId="0" applyNumberFormat="1" applyBorder="1"/>
    <xf numFmtId="164" fontId="0" fillId="0" borderId="3" xfId="0" applyNumberFormat="1" applyBorder="1"/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24AF-377F-4E9E-9FB5-381989A306C5}">
  <dimension ref="A1:I14"/>
  <sheetViews>
    <sheetView showGridLines="0" tabSelected="1" zoomScale="210" zoomScaleNormal="210" workbookViewId="0">
      <selection activeCell="I9" sqref="I9"/>
    </sheetView>
  </sheetViews>
  <sheetFormatPr defaultRowHeight="15" x14ac:dyDescent="0.25"/>
  <cols>
    <col min="1" max="1" width="16.42578125" customWidth="1"/>
    <col min="4" max="4" width="10.7109375" customWidth="1"/>
    <col min="5" max="5" width="11" customWidth="1"/>
    <col min="6" max="6" width="4.28515625" customWidth="1"/>
    <col min="7" max="7" width="13.28515625" customWidth="1"/>
    <col min="8" max="8" width="13.85546875" customWidth="1"/>
    <col min="9" max="9" width="14.42578125" customWidth="1"/>
  </cols>
  <sheetData>
    <row r="1" spans="1:9" x14ac:dyDescent="0.25">
      <c r="A1" s="2" t="s">
        <v>14</v>
      </c>
      <c r="B1" s="2"/>
      <c r="C1" s="2"/>
      <c r="D1" s="2"/>
      <c r="E1" s="2"/>
      <c r="F1" s="2"/>
      <c r="G1" s="2"/>
      <c r="H1" s="2"/>
      <c r="I1" s="2"/>
    </row>
    <row r="2" spans="1:9" ht="15.75" thickBot="1" x14ac:dyDescent="0.3"/>
    <row r="3" spans="1:9" ht="15.75" thickBot="1" x14ac:dyDescent="0.3">
      <c r="A3" s="5" t="s">
        <v>0</v>
      </c>
      <c r="B3" s="6">
        <v>70</v>
      </c>
    </row>
    <row r="5" spans="1:9" x14ac:dyDescent="0.25">
      <c r="A5" s="1" t="s">
        <v>1</v>
      </c>
      <c r="B5" s="1" t="s">
        <v>2</v>
      </c>
      <c r="C5" s="1" t="s">
        <v>5</v>
      </c>
      <c r="D5" s="1" t="s">
        <v>3</v>
      </c>
      <c r="E5" s="1" t="s">
        <v>4</v>
      </c>
      <c r="G5" s="9" t="s">
        <v>8</v>
      </c>
      <c r="H5" s="9" t="s">
        <v>9</v>
      </c>
      <c r="I5" s="9" t="s">
        <v>10</v>
      </c>
    </row>
    <row r="6" spans="1:9" x14ac:dyDescent="0.25">
      <c r="A6" s="1" t="s">
        <v>15</v>
      </c>
      <c r="B6" s="3">
        <v>5</v>
      </c>
      <c r="C6" s="3" t="s">
        <v>6</v>
      </c>
      <c r="D6" s="7">
        <v>6.35</v>
      </c>
      <c r="E6" s="7">
        <f>D6*B6</f>
        <v>31.75</v>
      </c>
      <c r="G6" s="7">
        <f>E14/B3</f>
        <v>5.234285714285714</v>
      </c>
      <c r="H6" s="7">
        <f>G6*55%</f>
        <v>2.878857142857143</v>
      </c>
      <c r="I6" s="7">
        <f>G6+H6</f>
        <v>8.1131428571428579</v>
      </c>
    </row>
    <row r="7" spans="1:9" x14ac:dyDescent="0.25">
      <c r="A7" s="1" t="s">
        <v>16</v>
      </c>
      <c r="B7" s="3">
        <v>1</v>
      </c>
      <c r="C7" s="3" t="s">
        <v>6</v>
      </c>
      <c r="D7" s="7">
        <v>8.99</v>
      </c>
      <c r="E7" s="7">
        <f>D7*B7</f>
        <v>8.99</v>
      </c>
    </row>
    <row r="8" spans="1:9" x14ac:dyDescent="0.25">
      <c r="A8" s="1" t="s">
        <v>17</v>
      </c>
      <c r="B8" s="3">
        <v>5</v>
      </c>
      <c r="C8" s="3" t="s">
        <v>6</v>
      </c>
      <c r="D8" s="7">
        <v>29.49</v>
      </c>
      <c r="E8" s="7">
        <f>D8*B8</f>
        <v>147.44999999999999</v>
      </c>
      <c r="G8" s="1" t="s">
        <v>12</v>
      </c>
      <c r="H8" s="1" t="s">
        <v>4</v>
      </c>
    </row>
    <row r="9" spans="1:9" x14ac:dyDescent="0.25">
      <c r="A9" s="1" t="s">
        <v>21</v>
      </c>
      <c r="B9" s="3">
        <v>1</v>
      </c>
      <c r="C9" s="3" t="s">
        <v>6</v>
      </c>
      <c r="D9" s="7">
        <v>2.15</v>
      </c>
      <c r="E9" s="7">
        <f>D9*B9</f>
        <v>2.15</v>
      </c>
      <c r="G9" s="3">
        <v>46</v>
      </c>
      <c r="H9" s="7">
        <f>G9*I6</f>
        <v>373.20457142857146</v>
      </c>
    </row>
    <row r="10" spans="1:9" x14ac:dyDescent="0.25">
      <c r="A10" s="1" t="s">
        <v>19</v>
      </c>
      <c r="B10" s="3">
        <v>1</v>
      </c>
      <c r="C10" s="3" t="s">
        <v>6</v>
      </c>
      <c r="D10" s="7">
        <v>8.99</v>
      </c>
      <c r="E10" s="7">
        <f>D10*B10</f>
        <v>8.99</v>
      </c>
    </row>
    <row r="11" spans="1:9" ht="15.75" thickBot="1" x14ac:dyDescent="0.3">
      <c r="A11" s="1" t="s">
        <v>18</v>
      </c>
      <c r="B11" s="3">
        <v>3</v>
      </c>
      <c r="C11" s="3" t="s">
        <v>7</v>
      </c>
      <c r="D11" s="7">
        <v>4.59</v>
      </c>
      <c r="E11" s="7">
        <f>D11*B11</f>
        <v>13.77</v>
      </c>
      <c r="G11" s="1" t="s">
        <v>13</v>
      </c>
    </row>
    <row r="12" spans="1:9" ht="15.75" thickBot="1" x14ac:dyDescent="0.3">
      <c r="A12" s="1" t="s">
        <v>20</v>
      </c>
      <c r="B12" s="3">
        <v>70</v>
      </c>
      <c r="C12" s="3" t="s">
        <v>7</v>
      </c>
      <c r="D12" s="7">
        <v>2.19</v>
      </c>
      <c r="E12" s="7">
        <f>D12*B12</f>
        <v>153.29999999999998</v>
      </c>
      <c r="G12" s="10">
        <f>H9-E14</f>
        <v>6.804571428571478</v>
      </c>
      <c r="H12" s="11"/>
    </row>
    <row r="13" spans="1:9" ht="15.75" thickBot="1" x14ac:dyDescent="0.3">
      <c r="E13" s="4"/>
    </row>
    <row r="14" spans="1:9" ht="15.75" thickBot="1" x14ac:dyDescent="0.3">
      <c r="D14" s="5" t="s">
        <v>11</v>
      </c>
      <c r="E14" s="8">
        <f>SUM(E6:E12)</f>
        <v>366.4</v>
      </c>
    </row>
  </sheetData>
  <mergeCells count="1">
    <mergeCell ref="G12:H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TECTREINAMENTOS</dc:creator>
  <cp:lastModifiedBy>Bruno Ferreira (AINF)</cp:lastModifiedBy>
  <dcterms:created xsi:type="dcterms:W3CDTF">2022-08-13T16:04:36Z</dcterms:created>
  <dcterms:modified xsi:type="dcterms:W3CDTF">2023-05-08T18:11:32Z</dcterms:modified>
</cp:coreProperties>
</file>