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ferreira\Desktop\curso\excel\"/>
    </mc:Choice>
  </mc:AlternateContent>
  <xr:revisionPtr revIDLastSave="0" documentId="8_{CAD8F47C-47CD-4D4C-8FB5-B87D066CAA98}" xr6:coauthVersionLast="47" xr6:coauthVersionMax="47" xr10:uidLastSave="{00000000-0000-0000-0000-000000000000}"/>
  <bookViews>
    <workbookView xWindow="-120" yWindow="-120" windowWidth="29040" windowHeight="15720" xr2:uid="{F73874C8-B4A6-4900-ADA0-43E7CD90A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G12" i="1" s="1"/>
  <c r="I6" i="1"/>
  <c r="H6" i="1"/>
  <c r="G6" i="1"/>
  <c r="E14" i="1"/>
  <c r="D7" i="1"/>
  <c r="E7" i="1" s="1"/>
  <c r="E8" i="1"/>
  <c r="E9" i="1"/>
  <c r="E10" i="1"/>
  <c r="E11" i="1"/>
  <c r="E12" i="1"/>
  <c r="E6" i="1"/>
</calcChain>
</file>

<file path=xl/sharedStrings.xml><?xml version="1.0" encoding="utf-8"?>
<sst xmlns="http://schemas.openxmlformats.org/spreadsheetml/2006/main" count="28" uniqueCount="23">
  <si>
    <t>Meta de Produção</t>
  </si>
  <si>
    <t>Produto</t>
  </si>
  <si>
    <t>Quant.</t>
  </si>
  <si>
    <t>Preço</t>
  </si>
  <si>
    <t>Total</t>
  </si>
  <si>
    <t>Unidade</t>
  </si>
  <si>
    <t>Ovos</t>
  </si>
  <si>
    <t>Farinha</t>
  </si>
  <si>
    <t>Chocolate</t>
  </si>
  <si>
    <t>Açucar</t>
  </si>
  <si>
    <t>Margarina</t>
  </si>
  <si>
    <t>Leite</t>
  </si>
  <si>
    <t>Leite Condensado</t>
  </si>
  <si>
    <t>kg</t>
  </si>
  <si>
    <t>un</t>
  </si>
  <si>
    <t>lt</t>
  </si>
  <si>
    <t>Custo Unitário</t>
  </si>
  <si>
    <t>Acréscimo %</t>
  </si>
  <si>
    <t>Valor de Venda</t>
  </si>
  <si>
    <t>Total Geral</t>
  </si>
  <si>
    <t>Vendas</t>
  </si>
  <si>
    <t>Relatório de Lucratividade</t>
  </si>
  <si>
    <t>Controle de Custos - Fábrica de Doces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</si>
</sst>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24AF-377F-4E9E-9FB5-381989A306C5}">
  <dimension ref="A1:I15"/>
  <sheetViews>
    <sheetView showGridLines="0" tabSelected="1" zoomScale="180" zoomScaleNormal="180" workbookViewId="0">
      <selection activeCell="I12" sqref="I12"/>
    </sheetView>
  </sheetViews>
  <sheetFormatPr defaultRowHeight="15" x14ac:dyDescent="0.25"/>
  <cols>
    <col min="1" max="1" width="16.42578125" customWidth="1"/>
    <col min="4" max="4" width="10.7109375" customWidth="1"/>
    <col min="5" max="5" width="10.42578125" customWidth="1"/>
    <col min="6" max="6" width="4.28515625" customWidth="1"/>
    <col min="7" max="7" width="13.28515625" customWidth="1"/>
    <col min="8" max="8" width="13.85546875" customWidth="1"/>
    <col min="9" max="9" width="14.42578125" customWidth="1"/>
  </cols>
  <sheetData>
    <row r="1" spans="1:9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15.75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5.75" thickBot="1" x14ac:dyDescent="0.3">
      <c r="A3" s="3" t="s">
        <v>0</v>
      </c>
      <c r="B3" s="4">
        <v>100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5" t="s">
        <v>1</v>
      </c>
      <c r="B5" s="5" t="s">
        <v>2</v>
      </c>
      <c r="C5" s="5" t="s">
        <v>5</v>
      </c>
      <c r="D5" s="5" t="s">
        <v>3</v>
      </c>
      <c r="E5" s="5" t="s">
        <v>4</v>
      </c>
      <c r="F5" s="2"/>
      <c r="G5" s="5" t="s">
        <v>16</v>
      </c>
      <c r="H5" s="5" t="s">
        <v>17</v>
      </c>
      <c r="I5" s="5" t="s">
        <v>18</v>
      </c>
    </row>
    <row r="6" spans="1:9" x14ac:dyDescent="0.25">
      <c r="A6" s="5" t="s">
        <v>7</v>
      </c>
      <c r="B6" s="1">
        <v>10</v>
      </c>
      <c r="C6" s="1" t="s">
        <v>13</v>
      </c>
      <c r="D6" s="7">
        <v>4.09</v>
      </c>
      <c r="E6" s="7">
        <f>B6*D6</f>
        <v>40.9</v>
      </c>
      <c r="F6" s="2"/>
      <c r="G6" s="7">
        <f>E14/B3</f>
        <v>1.4434</v>
      </c>
      <c r="H6" s="7">
        <f>G6*60%</f>
        <v>0.86604000000000003</v>
      </c>
      <c r="I6" s="7">
        <f>G6+H6</f>
        <v>2.3094399999999999</v>
      </c>
    </row>
    <row r="7" spans="1:9" x14ac:dyDescent="0.25">
      <c r="A7" s="5" t="s">
        <v>6</v>
      </c>
      <c r="B7" s="1">
        <v>10</v>
      </c>
      <c r="C7" s="1" t="s">
        <v>14</v>
      </c>
      <c r="D7" s="7">
        <f>18/30</f>
        <v>0.6</v>
      </c>
      <c r="E7" s="7">
        <f t="shared" ref="E7:E12" si="0">B7*D7</f>
        <v>6</v>
      </c>
      <c r="F7" s="2"/>
      <c r="G7" s="2"/>
      <c r="H7" s="2"/>
      <c r="I7" s="2"/>
    </row>
    <row r="8" spans="1:9" x14ac:dyDescent="0.25">
      <c r="A8" s="5" t="s">
        <v>8</v>
      </c>
      <c r="B8" s="1">
        <v>1</v>
      </c>
      <c r="C8" s="1" t="s">
        <v>13</v>
      </c>
      <c r="D8" s="7">
        <v>18.850000000000001</v>
      </c>
      <c r="E8" s="7">
        <f t="shared" si="0"/>
        <v>18.850000000000001</v>
      </c>
      <c r="F8" s="2"/>
      <c r="G8" s="5" t="s">
        <v>20</v>
      </c>
      <c r="H8" s="5" t="s">
        <v>4</v>
      </c>
      <c r="I8" s="2"/>
    </row>
    <row r="9" spans="1:9" x14ac:dyDescent="0.25">
      <c r="A9" s="5" t="s">
        <v>9</v>
      </c>
      <c r="B9" s="1">
        <v>1</v>
      </c>
      <c r="C9" s="1" t="s">
        <v>13</v>
      </c>
      <c r="D9" s="7">
        <v>4.38</v>
      </c>
      <c r="E9" s="7">
        <f t="shared" si="0"/>
        <v>4.38</v>
      </c>
      <c r="F9" s="2"/>
      <c r="G9" s="1"/>
      <c r="H9" s="7">
        <f>G9*I6</f>
        <v>0</v>
      </c>
      <c r="I9" s="2"/>
    </row>
    <row r="10" spans="1:9" x14ac:dyDescent="0.25">
      <c r="A10" s="5" t="s">
        <v>10</v>
      </c>
      <c r="B10" s="1">
        <v>2</v>
      </c>
      <c r="C10" s="1" t="s">
        <v>13</v>
      </c>
      <c r="D10" s="7">
        <v>5.98</v>
      </c>
      <c r="E10" s="7">
        <f t="shared" si="0"/>
        <v>11.96</v>
      </c>
      <c r="F10" s="2"/>
      <c r="G10" s="2"/>
      <c r="H10" s="2"/>
      <c r="I10" s="2"/>
    </row>
    <row r="11" spans="1:9" ht="15.75" thickBot="1" x14ac:dyDescent="0.3">
      <c r="A11" s="5" t="s">
        <v>11</v>
      </c>
      <c r="B11" s="1">
        <v>5</v>
      </c>
      <c r="C11" s="1" t="s">
        <v>15</v>
      </c>
      <c r="D11" s="7">
        <v>6.96</v>
      </c>
      <c r="E11" s="7">
        <f t="shared" si="0"/>
        <v>34.799999999999997</v>
      </c>
      <c r="F11" s="2"/>
      <c r="G11" s="11" t="s">
        <v>21</v>
      </c>
      <c r="H11" s="11"/>
      <c r="I11" s="2"/>
    </row>
    <row r="12" spans="1:9" ht="15.75" thickBot="1" x14ac:dyDescent="0.3">
      <c r="A12" s="5" t="s">
        <v>12</v>
      </c>
      <c r="B12" s="1">
        <v>5</v>
      </c>
      <c r="C12" s="1" t="s">
        <v>13</v>
      </c>
      <c r="D12" s="7">
        <v>5.49</v>
      </c>
      <c r="E12" s="7">
        <f t="shared" si="0"/>
        <v>27.450000000000003</v>
      </c>
      <c r="F12" s="2"/>
      <c r="G12" s="12">
        <f>H9-E14</f>
        <v>-144.34</v>
      </c>
      <c r="H12" s="9"/>
      <c r="I12" s="2"/>
    </row>
    <row r="13" spans="1:9" ht="15.75" thickBot="1" x14ac:dyDescent="0.3">
      <c r="A13" s="2"/>
      <c r="B13" s="2"/>
      <c r="C13" s="2"/>
      <c r="D13" s="2"/>
      <c r="E13" s="6"/>
      <c r="F13" s="2"/>
      <c r="G13" s="2"/>
      <c r="H13" s="2"/>
      <c r="I13" s="2"/>
    </row>
    <row r="14" spans="1:9" ht="15.75" thickBot="1" x14ac:dyDescent="0.3">
      <c r="A14" s="2"/>
      <c r="B14" s="2"/>
      <c r="C14" s="2"/>
      <c r="D14" s="3" t="s">
        <v>19</v>
      </c>
      <c r="E14" s="8">
        <f>SUM(E6:E12)</f>
        <v>144.34</v>
      </c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mergeCells count="3">
    <mergeCell ref="G12:H12"/>
    <mergeCell ref="A1:I1"/>
    <mergeCell ref="G11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TECTREINAMENTOS</dc:creator>
  <cp:lastModifiedBy>Bruno Ferreira (AINF)</cp:lastModifiedBy>
  <dcterms:created xsi:type="dcterms:W3CDTF">2022-08-13T16:04:36Z</dcterms:created>
  <dcterms:modified xsi:type="dcterms:W3CDTF">2023-05-08T17:23:23Z</dcterms:modified>
</cp:coreProperties>
</file>