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ferreira\Desktop\curso\excel\"/>
    </mc:Choice>
  </mc:AlternateContent>
  <xr:revisionPtr revIDLastSave="0" documentId="13_ncr:1_{F27B6884-1ED1-48FD-8716-7245E78A620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unção SE" sheetId="1" r:id="rId1"/>
    <sheet name="Função SE com Célula Fix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7" i="2"/>
  <c r="J6" i="2"/>
  <c r="E14" i="2"/>
  <c r="C14" i="2"/>
  <c r="B14" i="2"/>
  <c r="G7" i="2"/>
  <c r="G8" i="2"/>
  <c r="G9" i="2"/>
  <c r="G10" i="2"/>
  <c r="G11" i="2"/>
  <c r="G6" i="2"/>
  <c r="E7" i="2"/>
  <c r="E8" i="2"/>
  <c r="E9" i="2"/>
  <c r="E10" i="2"/>
  <c r="E11" i="2"/>
  <c r="E6" i="2"/>
  <c r="G6" i="1"/>
  <c r="G7" i="1"/>
  <c r="G8" i="1"/>
  <c r="G9" i="1"/>
  <c r="G10" i="1"/>
  <c r="G11" i="1"/>
  <c r="I11" i="1"/>
  <c r="I10" i="1"/>
  <c r="I9" i="1"/>
  <c r="I8" i="1"/>
  <c r="I7" i="1"/>
  <c r="I6" i="1"/>
  <c r="I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tc={684B1697-A706-48FE-84F2-AD39789388CF}</author>
    <author>tc={ABFD6829-0FB7-4C96-A37C-1E88A8484EC0}</author>
    <author>tc={497DACE4-336C-4FAB-8813-6217E601EA8A}</author>
    <author>tc={B9305EE0-472C-49C4-ABBF-25CA6EA503C6}</author>
  </authors>
  <commentList>
    <comment ref="B3" authorId="0" shapeId="0" xr:uid="{684B1697-A706-48FE-84F2-AD39789388C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mínimo mensal para ser considerado lucro. </t>
      </text>
    </comment>
    <comment ref="B14" authorId="1" shapeId="0" xr:uid="{ABFD6829-0FB7-4C96-A37C-1E88A8484E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Soma do faturamento</t>
      </text>
    </comment>
    <comment ref="C14" authorId="2" shapeId="0" xr:uid="{497DACE4-336C-4FAB-8813-6217E601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Soma dos gastos.</t>
      </text>
    </comment>
    <comment ref="E14" authorId="3" shapeId="0" xr:uid="{B9305EE0-472C-49C4-ABBF-25CA6EA503C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Subtração do total de faturamento e total de gasto
</t>
      </text>
    </comment>
  </commentList>
</comments>
</file>

<file path=xl/sharedStrings.xml><?xml version="1.0" encoding="utf-8"?>
<sst xmlns="http://schemas.openxmlformats.org/spreadsheetml/2006/main" count="38" uniqueCount="35">
  <si>
    <t>Exercício com Função SE</t>
  </si>
  <si>
    <t>iPhone 6</t>
  </si>
  <si>
    <t>iPhone 6s</t>
  </si>
  <si>
    <t>iPhone 7</t>
  </si>
  <si>
    <t>iPhone 7Plus</t>
  </si>
  <si>
    <t>S8</t>
  </si>
  <si>
    <t>S7</t>
  </si>
  <si>
    <t>LG G3</t>
  </si>
  <si>
    <t>Produto</t>
  </si>
  <si>
    <t>Estoque</t>
  </si>
  <si>
    <t>Vendas</t>
  </si>
  <si>
    <t>Total</t>
  </si>
  <si>
    <t>Situação</t>
  </si>
  <si>
    <t xml:space="preserve">se o valor de vendas for maior que </t>
  </si>
  <si>
    <t>o valor de estoque temos "erro"</t>
  </si>
  <si>
    <t>caso não "ok"</t>
  </si>
  <si>
    <t>Mês</t>
  </si>
  <si>
    <t>Janeiro</t>
  </si>
  <si>
    <t>Fevereiro</t>
  </si>
  <si>
    <t>Março</t>
  </si>
  <si>
    <t>Abril</t>
  </si>
  <si>
    <t>Maio</t>
  </si>
  <si>
    <t>Junho</t>
  </si>
  <si>
    <t>Faturamento</t>
  </si>
  <si>
    <t xml:space="preserve">Gastos </t>
  </si>
  <si>
    <t>se total for maior ou igual a objetivo, temos "Lucro" caso não Temos "prejuízo"</t>
  </si>
  <si>
    <t>Função SE Parte 2</t>
  </si>
  <si>
    <t xml:space="preserve">Meta </t>
  </si>
  <si>
    <t>Relatório</t>
  </si>
  <si>
    <t>Media Faturamento</t>
  </si>
  <si>
    <t>Media de Gastos</t>
  </si>
  <si>
    <t>Maior Faturamento</t>
  </si>
  <si>
    <t>Menor Faturamento</t>
  </si>
  <si>
    <t>Maior Gasto</t>
  </si>
  <si>
    <t>Menor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</si>
</sst>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1" fillId="0" borderId="0" xfId="1" applyFont="1" applyAlignment="1">
      <alignment horizontal="center"/>
    </xf>
    <xf numFmtId="44" fontId="1" fillId="0" borderId="1" xfId="1" applyFont="1" applyBorder="1" applyAlignment="1">
      <alignment horizontal="center"/>
    </xf>
    <xf numFmtId="44" fontId="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1" xfId="0" applyFont="1" applyBorder="1"/>
    <xf numFmtId="165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Ferreira (AINF)" id="{9E770D6F-FADC-4089-99F7-D227C389723A}" userId="S-1-5-21-380234623-2041673052-3345336-327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3-04-19T17:59:11.96" personId="{9E770D6F-FADC-4089-99F7-D227C389723A}" id="{684B1697-A706-48FE-84F2-AD39789388CF}">
    <text xml:space="preserve">Valor mínimo mensal para ser considerado lucro. </text>
  </threadedComment>
  <threadedComment ref="B14" dT="2023-04-19T18:02:41.76" personId="{9E770D6F-FADC-4089-99F7-D227C389723A}" id="{ABFD6829-0FB7-4C96-A37C-1E88A8484EC0}">
    <text>Soma do faturamento</text>
  </threadedComment>
  <threadedComment ref="C14" dT="2023-04-19T18:02:54.67" personId="{9E770D6F-FADC-4089-99F7-D227C389723A}" id="{497DACE4-336C-4FAB-8813-6217E601EA8A}">
    <text>Soma dos gastos.</text>
  </threadedComment>
  <threadedComment ref="E14" dT="2023-04-19T18:09:42.41" personId="{9E770D6F-FADC-4089-99F7-D227C389723A}" id="{B9305EE0-472C-49C4-ABBF-25CA6EA503C6}">
    <text xml:space="preserve">Subtração do total de faturamento e total de gasto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zoomScale="180" zoomScaleNormal="180" workbookViewId="0">
      <selection activeCell="E7" sqref="E7"/>
    </sheetView>
  </sheetViews>
  <sheetFormatPr defaultRowHeight="15" x14ac:dyDescent="0.25"/>
  <cols>
    <col min="1" max="1" width="12.7109375" customWidth="1"/>
    <col min="2" max="2" width="1.7109375" customWidth="1"/>
    <col min="3" max="3" width="10.5703125" customWidth="1"/>
    <col min="4" max="4" width="1.28515625" customWidth="1"/>
    <col min="5" max="5" width="12" customWidth="1"/>
    <col min="6" max="6" width="1.5703125" customWidth="1"/>
    <col min="7" max="7" width="9.140625" customWidth="1"/>
    <col min="8" max="8" width="1.7109375" customWidth="1"/>
  </cols>
  <sheetData>
    <row r="1" spans="1:14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</row>
    <row r="3" spans="1:14" ht="15.75" customHeight="1" x14ac:dyDescent="0.25">
      <c r="A3" s="3" t="s">
        <v>8</v>
      </c>
      <c r="B3" s="4"/>
      <c r="C3" s="4" t="s">
        <v>9</v>
      </c>
      <c r="D3" s="4"/>
      <c r="E3" s="4" t="s">
        <v>10</v>
      </c>
      <c r="F3" s="4"/>
      <c r="G3" s="4" t="s">
        <v>11</v>
      </c>
      <c r="H3" s="4"/>
      <c r="I3" s="5" t="s">
        <v>12</v>
      </c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</row>
    <row r="5" spans="1:14" x14ac:dyDescent="0.25">
      <c r="A5" s="6" t="s">
        <v>1</v>
      </c>
      <c r="B5" s="7"/>
      <c r="C5" s="8">
        <v>25</v>
      </c>
      <c r="D5" s="9"/>
      <c r="E5" s="8">
        <v>23</v>
      </c>
      <c r="F5" s="9"/>
      <c r="G5" s="8">
        <f>C5-E5</f>
        <v>2</v>
      </c>
      <c r="H5" s="9"/>
      <c r="I5" s="8" t="str">
        <f t="shared" ref="I5:I11" si="0">IF(E5&gt;C5,"erro","ok")</f>
        <v>ok</v>
      </c>
    </row>
    <row r="6" spans="1:14" x14ac:dyDescent="0.25">
      <c r="A6" s="6" t="s">
        <v>2</v>
      </c>
      <c r="B6" s="2"/>
      <c r="C6" s="8">
        <v>25</v>
      </c>
      <c r="D6" s="10"/>
      <c r="E6" s="8">
        <v>27</v>
      </c>
      <c r="F6" s="10"/>
      <c r="G6" s="8">
        <f t="shared" ref="G6:G11" si="1">C6-E6</f>
        <v>-2</v>
      </c>
      <c r="H6" s="10"/>
      <c r="I6" s="8" t="str">
        <f t="shared" si="0"/>
        <v>erro</v>
      </c>
      <c r="K6" s="1" t="s">
        <v>13</v>
      </c>
      <c r="L6" s="1"/>
      <c r="M6" s="1"/>
      <c r="N6" s="1"/>
    </row>
    <row r="7" spans="1:14" x14ac:dyDescent="0.25">
      <c r="A7" s="6" t="s">
        <v>3</v>
      </c>
      <c r="B7" s="2"/>
      <c r="C7" s="8">
        <v>30</v>
      </c>
      <c r="D7" s="10"/>
      <c r="E7" s="8">
        <v>31</v>
      </c>
      <c r="F7" s="10"/>
      <c r="G7" s="8">
        <f t="shared" si="1"/>
        <v>-1</v>
      </c>
      <c r="H7" s="10"/>
      <c r="I7" s="8" t="str">
        <f t="shared" si="0"/>
        <v>erro</v>
      </c>
      <c r="K7" s="1" t="s">
        <v>14</v>
      </c>
      <c r="L7" s="1"/>
      <c r="M7" s="1"/>
      <c r="N7" s="1"/>
    </row>
    <row r="8" spans="1:14" x14ac:dyDescent="0.25">
      <c r="A8" s="6" t="s">
        <v>4</v>
      </c>
      <c r="B8" s="2"/>
      <c r="C8" s="8">
        <v>30</v>
      </c>
      <c r="D8" s="10"/>
      <c r="E8" s="8">
        <v>29</v>
      </c>
      <c r="F8" s="10"/>
      <c r="G8" s="8">
        <f t="shared" si="1"/>
        <v>1</v>
      </c>
      <c r="H8" s="10"/>
      <c r="I8" s="8" t="str">
        <f t="shared" si="0"/>
        <v>ok</v>
      </c>
      <c r="K8" s="1" t="s">
        <v>15</v>
      </c>
      <c r="L8" s="1"/>
      <c r="M8" s="1"/>
      <c r="N8" s="1"/>
    </row>
    <row r="9" spans="1:14" x14ac:dyDescent="0.25">
      <c r="A9" s="6" t="s">
        <v>5</v>
      </c>
      <c r="B9" s="2"/>
      <c r="C9" s="8">
        <v>10</v>
      </c>
      <c r="D9" s="10"/>
      <c r="E9" s="8">
        <v>9</v>
      </c>
      <c r="F9" s="10"/>
      <c r="G9" s="8">
        <f t="shared" si="1"/>
        <v>1</v>
      </c>
      <c r="H9" s="10"/>
      <c r="I9" s="8" t="str">
        <f t="shared" si="0"/>
        <v>ok</v>
      </c>
    </row>
    <row r="10" spans="1:14" x14ac:dyDescent="0.25">
      <c r="A10" s="6" t="s">
        <v>6</v>
      </c>
      <c r="B10" s="2"/>
      <c r="C10" s="8">
        <v>10</v>
      </c>
      <c r="D10" s="10"/>
      <c r="E10" s="8">
        <v>11</v>
      </c>
      <c r="F10" s="10"/>
      <c r="G10" s="8">
        <f t="shared" si="1"/>
        <v>-1</v>
      </c>
      <c r="H10" s="10"/>
      <c r="I10" s="8" t="str">
        <f t="shared" si="0"/>
        <v>erro</v>
      </c>
    </row>
    <row r="11" spans="1:14" x14ac:dyDescent="0.25">
      <c r="A11" s="6" t="s">
        <v>7</v>
      </c>
      <c r="B11" s="11"/>
      <c r="C11" s="8">
        <v>10</v>
      </c>
      <c r="D11" s="12"/>
      <c r="E11" s="8">
        <v>7</v>
      </c>
      <c r="F11" s="12"/>
      <c r="G11" s="8">
        <f t="shared" si="1"/>
        <v>3</v>
      </c>
      <c r="H11" s="12"/>
      <c r="I11" s="8" t="str">
        <f t="shared" si="0"/>
        <v>ok</v>
      </c>
    </row>
  </sheetData>
  <mergeCells count="1">
    <mergeCell ref="A1:I1"/>
  </mergeCells>
  <conditionalFormatting sqref="G1:G1048576">
    <cfRule type="cellIs" dxfId="4" priority="3" operator="lessThan">
      <formula>0</formula>
    </cfRule>
    <cfRule type="cellIs" dxfId="3" priority="2" operator="lessThan">
      <formula>0</formula>
    </cfRule>
  </conditionalFormatting>
  <conditionalFormatting sqref="I1:I1048576">
    <cfRule type="containsText" dxfId="2" priority="1" operator="containsText" text="erro">
      <formula>NOT(ISERROR(SEARCH("erro",I1)))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topLeftCell="B1" zoomScale="130" zoomScaleNormal="130" workbookViewId="0">
      <selection activeCell="I17" sqref="I17"/>
    </sheetView>
  </sheetViews>
  <sheetFormatPr defaultRowHeight="15" x14ac:dyDescent="0.25"/>
  <cols>
    <col min="1" max="1" width="9.85546875" customWidth="1"/>
    <col min="2" max="3" width="15.140625" bestFit="1" customWidth="1"/>
    <col min="4" max="4" width="6.140625" customWidth="1"/>
    <col min="5" max="5" width="17.28515625" customWidth="1"/>
    <col min="6" max="6" width="3.140625" customWidth="1"/>
    <col min="7" max="7" width="14.42578125" customWidth="1"/>
    <col min="9" max="9" width="19" bestFit="1" customWidth="1"/>
    <col min="10" max="10" width="13.7109375" bestFit="1" customWidth="1"/>
  </cols>
  <sheetData>
    <row r="1" spans="1:10" ht="18.75" x14ac:dyDescent="0.3">
      <c r="A1" s="21" t="s">
        <v>26</v>
      </c>
      <c r="B1" s="21"/>
      <c r="C1" s="21"/>
      <c r="D1" s="21"/>
      <c r="E1" s="21"/>
      <c r="F1" s="21"/>
      <c r="G1" s="21"/>
    </row>
    <row r="2" spans="1:10" x14ac:dyDescent="0.25">
      <c r="A2" s="2"/>
      <c r="B2" s="2"/>
      <c r="C2" s="2"/>
      <c r="D2" s="2"/>
      <c r="E2" s="2"/>
      <c r="F2" s="2"/>
      <c r="G2" s="2"/>
    </row>
    <row r="3" spans="1:10" x14ac:dyDescent="0.25">
      <c r="A3" s="13" t="s">
        <v>27</v>
      </c>
      <c r="B3" s="17">
        <v>3000</v>
      </c>
      <c r="C3" s="13"/>
      <c r="D3" s="2"/>
      <c r="E3" s="2"/>
      <c r="F3" s="2"/>
      <c r="G3" s="2"/>
    </row>
    <row r="4" spans="1:10" x14ac:dyDescent="0.25">
      <c r="A4" s="13"/>
      <c r="B4" s="13"/>
      <c r="C4" s="13"/>
      <c r="D4" s="2"/>
      <c r="E4" s="2"/>
      <c r="F4" s="2"/>
      <c r="G4" s="2"/>
    </row>
    <row r="5" spans="1:10" x14ac:dyDescent="0.25">
      <c r="A5" s="14" t="s">
        <v>16</v>
      </c>
      <c r="B5" s="14" t="s">
        <v>23</v>
      </c>
      <c r="C5" s="14" t="s">
        <v>24</v>
      </c>
      <c r="D5" s="13"/>
      <c r="E5" s="14" t="s">
        <v>11</v>
      </c>
      <c r="F5" s="13"/>
      <c r="G5" s="14" t="s">
        <v>12</v>
      </c>
      <c r="I5" s="24" t="s">
        <v>28</v>
      </c>
      <c r="J5" s="25"/>
    </row>
    <row r="6" spans="1:10" x14ac:dyDescent="0.25">
      <c r="A6" s="14" t="s">
        <v>17</v>
      </c>
      <c r="B6" s="18">
        <v>20500</v>
      </c>
      <c r="C6" s="18">
        <v>19600</v>
      </c>
      <c r="D6" s="2"/>
      <c r="E6" s="16">
        <f>B6-C6</f>
        <v>900</v>
      </c>
      <c r="F6" s="2"/>
      <c r="G6" s="15" t="str">
        <f>IF(E6&gt;=$B$3,"LUCRO","PREJUÍZO")</f>
        <v>PREJUÍZO</v>
      </c>
      <c r="I6" s="22" t="s">
        <v>29</v>
      </c>
      <c r="J6" s="23">
        <f>AVERAGE(B5:B11)</f>
        <v>21635</v>
      </c>
    </row>
    <row r="7" spans="1:10" x14ac:dyDescent="0.25">
      <c r="A7" s="14" t="s">
        <v>18</v>
      </c>
      <c r="B7" s="18">
        <v>21755</v>
      </c>
      <c r="C7" s="18">
        <v>13400</v>
      </c>
      <c r="D7" s="2"/>
      <c r="E7" s="16">
        <f t="shared" ref="E7:E11" si="0">B7-C7</f>
        <v>8355</v>
      </c>
      <c r="F7" s="2"/>
      <c r="G7" s="15" t="str">
        <f t="shared" ref="G7:G11" si="1">IF(E7&gt;=$B$3,"LUCRO","PREJUÍZO")</f>
        <v>LUCRO</v>
      </c>
      <c r="I7" s="22" t="s">
        <v>30</v>
      </c>
      <c r="J7" s="23">
        <f>AVERAGE(C5:C11)</f>
        <v>16887.5</v>
      </c>
    </row>
    <row r="8" spans="1:10" x14ac:dyDescent="0.25">
      <c r="A8" s="14" t="s">
        <v>19</v>
      </c>
      <c r="B8" s="18">
        <v>14755</v>
      </c>
      <c r="C8" s="18">
        <v>12125</v>
      </c>
      <c r="D8" s="2"/>
      <c r="E8" s="16">
        <f t="shared" si="0"/>
        <v>2630</v>
      </c>
      <c r="F8" s="2"/>
      <c r="G8" s="15" t="str">
        <f t="shared" si="1"/>
        <v>PREJUÍZO</v>
      </c>
      <c r="I8" s="22" t="s">
        <v>31</v>
      </c>
      <c r="J8" s="23">
        <f>LARGE(B5:B11,1)</f>
        <v>29800</v>
      </c>
    </row>
    <row r="9" spans="1:10" x14ac:dyDescent="0.25">
      <c r="A9" s="14" t="s">
        <v>20</v>
      </c>
      <c r="B9" s="18">
        <v>29800</v>
      </c>
      <c r="C9" s="18">
        <v>13400</v>
      </c>
      <c r="D9" s="2"/>
      <c r="E9" s="16">
        <f t="shared" si="0"/>
        <v>16400</v>
      </c>
      <c r="F9" s="2"/>
      <c r="G9" s="15" t="str">
        <f t="shared" si="1"/>
        <v>LUCRO</v>
      </c>
      <c r="I9" s="22" t="s">
        <v>32</v>
      </c>
      <c r="J9" s="23">
        <f>SMALL(B5:B11,1)</f>
        <v>13400</v>
      </c>
    </row>
    <row r="10" spans="1:10" x14ac:dyDescent="0.25">
      <c r="A10" s="14" t="s">
        <v>21</v>
      </c>
      <c r="B10" s="18">
        <v>29600</v>
      </c>
      <c r="C10" s="18">
        <v>32400</v>
      </c>
      <c r="D10" s="2"/>
      <c r="E10" s="16">
        <f t="shared" si="0"/>
        <v>-2800</v>
      </c>
      <c r="F10" s="2"/>
      <c r="G10" s="15" t="str">
        <f t="shared" si="1"/>
        <v>PREJUÍZO</v>
      </c>
      <c r="I10" s="22" t="s">
        <v>33</v>
      </c>
      <c r="J10" s="23">
        <f>LARGE(C5:C11,2)</f>
        <v>19600</v>
      </c>
    </row>
    <row r="11" spans="1:10" x14ac:dyDescent="0.25">
      <c r="A11" s="14" t="s">
        <v>22</v>
      </c>
      <c r="B11" s="18">
        <v>13400</v>
      </c>
      <c r="C11" s="18">
        <v>10400</v>
      </c>
      <c r="D11" s="2"/>
      <c r="E11" s="16">
        <f t="shared" si="0"/>
        <v>3000</v>
      </c>
      <c r="F11" s="2"/>
      <c r="G11" s="15" t="str">
        <f t="shared" si="1"/>
        <v>LUCRO</v>
      </c>
      <c r="I11" s="22" t="s">
        <v>34</v>
      </c>
      <c r="J11" s="23">
        <f>SMALL(C5:C11,2)</f>
        <v>12125</v>
      </c>
    </row>
    <row r="12" spans="1:10" x14ac:dyDescent="0.25">
      <c r="A12" s="13"/>
      <c r="B12" s="13"/>
      <c r="C12" s="13"/>
      <c r="D12" s="2"/>
      <c r="E12" s="2"/>
      <c r="F12" s="2"/>
      <c r="G12" s="2"/>
    </row>
    <row r="13" spans="1:10" x14ac:dyDescent="0.25">
      <c r="A13" s="13"/>
      <c r="B13" s="13"/>
      <c r="C13" s="13"/>
      <c r="D13" s="2"/>
      <c r="E13" s="2"/>
      <c r="F13" s="2"/>
      <c r="G13" s="2"/>
    </row>
    <row r="14" spans="1:10" x14ac:dyDescent="0.25">
      <c r="A14" s="13" t="s">
        <v>11</v>
      </c>
      <c r="B14" s="19">
        <f>SUM(B6:B11)</f>
        <v>129810</v>
      </c>
      <c r="C14" s="19">
        <f>SUM(C6:C11)</f>
        <v>101325</v>
      </c>
      <c r="D14" s="2"/>
      <c r="E14" s="19">
        <f>B14-C14</f>
        <v>28485</v>
      </c>
      <c r="F14" s="2"/>
      <c r="G14" s="2"/>
    </row>
    <row r="17" spans="1:7" x14ac:dyDescent="0.25">
      <c r="A17" s="1" t="s">
        <v>25</v>
      </c>
      <c r="B17" s="1"/>
      <c r="C17" s="1"/>
      <c r="D17" s="1"/>
      <c r="E17" s="1"/>
      <c r="F17" s="1"/>
      <c r="G17" s="1"/>
    </row>
  </sheetData>
  <mergeCells count="2">
    <mergeCell ref="A1:G1"/>
    <mergeCell ref="I5:J5"/>
  </mergeCells>
  <conditionalFormatting sqref="G1:G1048576">
    <cfRule type="cellIs" dxfId="1" priority="2" operator="equal">
      <formula>"PREJUÍZO"</formula>
    </cfRule>
  </conditionalFormatting>
  <conditionalFormatting sqref="E5:E11">
    <cfRule type="cellIs" dxfId="0" priority="1" operator="lessThan">
      <formula>3000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SE</vt:lpstr>
      <vt:lpstr>Função SE com Célula Fixa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Bruno Ferreira (AINF)</cp:lastModifiedBy>
  <dcterms:created xsi:type="dcterms:W3CDTF">2017-11-28T14:49:29Z</dcterms:created>
  <dcterms:modified xsi:type="dcterms:W3CDTF">2023-04-28T19:57:35Z</dcterms:modified>
</cp:coreProperties>
</file>