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Ty/Box Sync/colliding ranges/Simulations_humans/Documentation/"/>
    </mc:Choice>
  </mc:AlternateContent>
  <bookViews>
    <workbookView xWindow="0" yWindow="460" windowWidth="28800" windowHeight="158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3" i="1" l="1"/>
  <c r="H22" i="1"/>
  <c r="L23" i="1"/>
  <c r="L24" i="1"/>
  <c r="L22" i="1"/>
  <c r="G25" i="1"/>
  <c r="G24" i="1"/>
  <c r="G23" i="1"/>
  <c r="G22" i="1"/>
  <c r="G21" i="1"/>
  <c r="G20" i="1"/>
  <c r="G19" i="1"/>
  <c r="G18" i="1"/>
  <c r="P16" i="1"/>
  <c r="P17" i="1"/>
  <c r="H17" i="1"/>
  <c r="N17" i="1"/>
  <c r="Q17" i="1"/>
  <c r="G17" i="1"/>
  <c r="N13" i="1"/>
  <c r="N14" i="1"/>
  <c r="N15" i="1"/>
  <c r="N16" i="1"/>
  <c r="Q16" i="1"/>
  <c r="G6" i="1"/>
  <c r="G3" i="1"/>
  <c r="J6" i="1"/>
  <c r="K16" i="1"/>
  <c r="K14" i="1"/>
  <c r="H14" i="1"/>
  <c r="K15" i="1"/>
  <c r="H15" i="1"/>
  <c r="H16" i="1"/>
  <c r="H13" i="1"/>
  <c r="G14" i="1"/>
  <c r="G15" i="1"/>
  <c r="G16" i="1"/>
  <c r="G13" i="1"/>
  <c r="L9" i="1"/>
  <c r="K10" i="1"/>
  <c r="L10" i="1"/>
  <c r="L5" i="1"/>
  <c r="K6" i="1"/>
  <c r="L6" i="1"/>
  <c r="G5" i="1"/>
  <c r="G7" i="1"/>
  <c r="G8" i="1"/>
  <c r="G9" i="1"/>
  <c r="G10" i="1"/>
  <c r="G11" i="1"/>
  <c r="G12" i="1"/>
  <c r="G4" i="1"/>
  <c r="G2" i="1"/>
</calcChain>
</file>

<file path=xl/sharedStrings.xml><?xml version="1.0" encoding="utf-8"?>
<sst xmlns="http://schemas.openxmlformats.org/spreadsheetml/2006/main" count="67" uniqueCount="23">
  <si>
    <t>Date</t>
  </si>
  <si>
    <t>Function</t>
  </si>
  <si>
    <t>n tips</t>
  </si>
  <si>
    <t>n timesteps</t>
  </si>
  <si>
    <t>Sim</t>
  </si>
  <si>
    <t>Results</t>
  </si>
  <si>
    <t>Walltime per core (hours)</t>
  </si>
  <si>
    <t>calculation steps (tips * time)</t>
  </si>
  <si>
    <t>Projected time to run (hours)</t>
  </si>
  <si>
    <t>Computer</t>
  </si>
  <si>
    <t>8-core Macpro</t>
  </si>
  <si>
    <t>6-core Macpro</t>
  </si>
  <si>
    <t>4.8 (ran as if 8 cores, so this number is misleading)</t>
  </si>
  <si>
    <t>Start time</t>
  </si>
  <si>
    <t>model</t>
  </si>
  <si>
    <t>end time</t>
  </si>
  <si>
    <t>total = 2.5 days</t>
  </si>
  <si>
    <t>total = 2.3 days</t>
  </si>
  <si>
    <t>Replicates  per core</t>
  </si>
  <si>
    <t>projected end time</t>
  </si>
  <si>
    <t>Projected end time for total</t>
  </si>
  <si>
    <t>projected start time</t>
  </si>
  <si>
    <t>time per calculation step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</si>
</sst>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400]h:mm:ss\ AM/PM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5" fontId="0" fillId="0" borderId="0" xfId="0" applyNumberFormat="1"/>
    <xf numFmtId="0" fontId="0" fillId="0" borderId="0" xfId="0" applyAlignment="1">
      <alignment horizontal="right"/>
    </xf>
    <xf numFmtId="18" fontId="0" fillId="0" borderId="0" xfId="0" applyNumberFormat="1"/>
    <xf numFmtId="20" fontId="0" fillId="0" borderId="0" xfId="0" applyNumberFormat="1"/>
    <xf numFmtId="20" fontId="0" fillId="0" borderId="0" xfId="0" applyNumberForma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tabSelected="1" workbookViewId="0">
      <selection activeCell="H18" sqref="H18"/>
    </sheetView>
  </sheetViews>
  <sheetFormatPr baseColWidth="10" defaultRowHeight="16" x14ac:dyDescent="0.2"/>
  <cols>
    <col min="7" max="7" width="25.5" customWidth="1"/>
    <col min="8" max="9" width="43.33203125" style="2" customWidth="1"/>
    <col min="10" max="10" width="25" style="2" customWidth="1"/>
    <col min="13" max="13" width="25.6640625" style="7" customWidth="1"/>
    <col min="14" max="15" width="18.1640625" customWidth="1"/>
  </cols>
  <sheetData>
    <row r="1" spans="1:17" x14ac:dyDescent="0.2">
      <c r="A1" t="s">
        <v>0</v>
      </c>
      <c r="B1" t="s">
        <v>9</v>
      </c>
      <c r="C1" t="s">
        <v>1</v>
      </c>
      <c r="D1" t="s">
        <v>14</v>
      </c>
      <c r="E1" t="s">
        <v>2</v>
      </c>
      <c r="F1" t="s">
        <v>3</v>
      </c>
      <c r="G1" t="s">
        <v>7</v>
      </c>
      <c r="H1" s="2" t="s">
        <v>6</v>
      </c>
      <c r="I1" s="2" t="s">
        <v>18</v>
      </c>
      <c r="J1" s="2" t="s">
        <v>8</v>
      </c>
      <c r="K1" t="s">
        <v>13</v>
      </c>
      <c r="L1" t="s">
        <v>15</v>
      </c>
      <c r="M1" s="6" t="s">
        <v>22</v>
      </c>
      <c r="N1" t="s">
        <v>19</v>
      </c>
      <c r="O1" t="s">
        <v>21</v>
      </c>
      <c r="P1" t="s">
        <v>20</v>
      </c>
    </row>
    <row r="2" spans="1:17" x14ac:dyDescent="0.2">
      <c r="A2" s="1">
        <v>42571</v>
      </c>
      <c r="B2" s="1" t="s">
        <v>10</v>
      </c>
      <c r="C2" t="s">
        <v>4</v>
      </c>
      <c r="E2">
        <v>300</v>
      </c>
      <c r="F2">
        <v>300</v>
      </c>
      <c r="G2">
        <f>E2*F2</f>
        <v>90000</v>
      </c>
      <c r="H2" s="2">
        <v>3.57</v>
      </c>
      <c r="I2" s="6"/>
    </row>
    <row r="3" spans="1:17" x14ac:dyDescent="0.2">
      <c r="A3" s="1">
        <v>42570</v>
      </c>
      <c r="B3" s="1" t="s">
        <v>11</v>
      </c>
      <c r="C3" t="s">
        <v>5</v>
      </c>
      <c r="E3">
        <v>300</v>
      </c>
      <c r="F3">
        <v>300</v>
      </c>
      <c r="G3">
        <f t="shared" ref="G3:G16" si="0">E3*F3</f>
        <v>90000</v>
      </c>
      <c r="H3" s="2">
        <v>8</v>
      </c>
      <c r="I3" s="6"/>
    </row>
    <row r="4" spans="1:17" x14ac:dyDescent="0.2">
      <c r="A4" s="1">
        <v>42571</v>
      </c>
      <c r="B4" s="1" t="s">
        <v>11</v>
      </c>
      <c r="C4" t="s">
        <v>4</v>
      </c>
      <c r="E4">
        <v>300</v>
      </c>
      <c r="F4">
        <v>300</v>
      </c>
      <c r="G4">
        <f t="shared" si="0"/>
        <v>90000</v>
      </c>
      <c r="H4" s="2" t="s">
        <v>12</v>
      </c>
      <c r="I4" s="6"/>
    </row>
    <row r="5" spans="1:17" x14ac:dyDescent="0.2">
      <c r="A5" s="1">
        <v>42572</v>
      </c>
      <c r="B5" s="1" t="s">
        <v>11</v>
      </c>
      <c r="C5" t="s">
        <v>4</v>
      </c>
      <c r="D5">
        <v>25</v>
      </c>
      <c r="E5">
        <v>1200</v>
      </c>
      <c r="F5">
        <v>300</v>
      </c>
      <c r="G5">
        <f t="shared" si="0"/>
        <v>360000</v>
      </c>
      <c r="H5" s="2">
        <v>10</v>
      </c>
      <c r="I5" s="6"/>
      <c r="J5" s="2">
        <v>10</v>
      </c>
      <c r="K5" s="3">
        <v>0.6479166666666667</v>
      </c>
      <c r="L5" s="3">
        <f>K5+(J5 * 1/24)</f>
        <v>1.0645833333333334</v>
      </c>
    </row>
    <row r="6" spans="1:17" x14ac:dyDescent="0.2">
      <c r="A6" s="1">
        <v>42572</v>
      </c>
      <c r="B6" s="1" t="s">
        <v>11</v>
      </c>
      <c r="C6" t="s">
        <v>4</v>
      </c>
      <c r="D6">
        <v>28</v>
      </c>
      <c r="E6">
        <v>1200</v>
      </c>
      <c r="F6">
        <v>300</v>
      </c>
      <c r="G6">
        <f t="shared" si="0"/>
        <v>360000</v>
      </c>
      <c r="H6" s="2">
        <v>11</v>
      </c>
      <c r="I6" s="6"/>
      <c r="J6" s="2">
        <f>(G6/G3) *H2</f>
        <v>14.28</v>
      </c>
      <c r="K6" s="3">
        <f>L5</f>
        <v>1.0645833333333334</v>
      </c>
      <c r="L6" s="3">
        <f>K6+(J6 * 1/24)</f>
        <v>1.6595833333333334</v>
      </c>
    </row>
    <row r="7" spans="1:17" x14ac:dyDescent="0.2">
      <c r="A7" s="1">
        <v>42573</v>
      </c>
      <c r="B7" s="1" t="s">
        <v>11</v>
      </c>
      <c r="C7" t="s">
        <v>4</v>
      </c>
      <c r="D7">
        <v>29</v>
      </c>
      <c r="E7">
        <v>1200</v>
      </c>
      <c r="F7">
        <v>300</v>
      </c>
      <c r="G7">
        <f t="shared" si="0"/>
        <v>360000</v>
      </c>
      <c r="H7" s="2">
        <v>13</v>
      </c>
      <c r="I7" s="6"/>
      <c r="K7" s="3">
        <v>0.65902777777777777</v>
      </c>
    </row>
    <row r="8" spans="1:17" x14ac:dyDescent="0.2">
      <c r="A8" s="1">
        <v>42573</v>
      </c>
      <c r="B8" s="1" t="s">
        <v>11</v>
      </c>
      <c r="C8" t="s">
        <v>4</v>
      </c>
      <c r="D8">
        <v>31</v>
      </c>
      <c r="E8">
        <v>1200</v>
      </c>
      <c r="F8">
        <v>300</v>
      </c>
      <c r="G8">
        <f t="shared" si="0"/>
        <v>360000</v>
      </c>
      <c r="I8" s="6"/>
      <c r="J8" s="2" t="s">
        <v>17</v>
      </c>
      <c r="K8" s="3">
        <v>0.20069444444444443</v>
      </c>
    </row>
    <row r="9" spans="1:17" x14ac:dyDescent="0.2">
      <c r="A9" s="1">
        <v>42572</v>
      </c>
      <c r="B9" s="1" t="s">
        <v>10</v>
      </c>
      <c r="C9" t="s">
        <v>4</v>
      </c>
      <c r="D9">
        <v>25</v>
      </c>
      <c r="E9">
        <v>1200</v>
      </c>
      <c r="F9">
        <v>300</v>
      </c>
      <c r="G9">
        <f t="shared" si="0"/>
        <v>360000</v>
      </c>
      <c r="H9" s="2">
        <v>12</v>
      </c>
      <c r="I9" s="6"/>
      <c r="J9" s="2">
        <v>10</v>
      </c>
      <c r="K9" s="3">
        <v>0.6479166666666667</v>
      </c>
      <c r="L9" s="3">
        <f>K9+(J9 * 1/24)</f>
        <v>1.0645833333333334</v>
      </c>
    </row>
    <row r="10" spans="1:17" x14ac:dyDescent="0.2">
      <c r="A10" s="1">
        <v>42572</v>
      </c>
      <c r="B10" s="1" t="s">
        <v>10</v>
      </c>
      <c r="C10" t="s">
        <v>4</v>
      </c>
      <c r="D10">
        <v>28</v>
      </c>
      <c r="E10">
        <v>1200</v>
      </c>
      <c r="F10">
        <v>300</v>
      </c>
      <c r="G10">
        <f t="shared" si="0"/>
        <v>360000</v>
      </c>
      <c r="H10" s="2">
        <v>13</v>
      </c>
      <c r="I10" s="6"/>
      <c r="J10" s="2">
        <v>14.28</v>
      </c>
      <c r="K10" s="3">
        <f>L9</f>
        <v>1.0645833333333334</v>
      </c>
      <c r="L10" s="3">
        <f>K10+(J10 * 1/24)</f>
        <v>1.6595833333333334</v>
      </c>
    </row>
    <row r="11" spans="1:17" x14ac:dyDescent="0.2">
      <c r="A11" s="1">
        <v>42573</v>
      </c>
      <c r="B11" s="1" t="s">
        <v>10</v>
      </c>
      <c r="C11" t="s">
        <v>4</v>
      </c>
      <c r="D11">
        <v>29</v>
      </c>
      <c r="E11">
        <v>1200</v>
      </c>
      <c r="F11">
        <v>300</v>
      </c>
      <c r="G11">
        <f t="shared" si="0"/>
        <v>360000</v>
      </c>
      <c r="H11" s="2">
        <v>15</v>
      </c>
      <c r="I11" s="6"/>
      <c r="K11" s="3">
        <v>1.6595833333333334</v>
      </c>
    </row>
    <row r="12" spans="1:17" x14ac:dyDescent="0.2">
      <c r="A12" s="1">
        <v>42573</v>
      </c>
      <c r="B12" s="1" t="s">
        <v>10</v>
      </c>
      <c r="C12" t="s">
        <v>4</v>
      </c>
      <c r="D12">
        <v>31</v>
      </c>
      <c r="E12">
        <v>1200</v>
      </c>
      <c r="F12">
        <v>300</v>
      </c>
      <c r="G12">
        <f t="shared" si="0"/>
        <v>360000</v>
      </c>
      <c r="H12" s="2">
        <v>18</v>
      </c>
      <c r="I12" s="6"/>
      <c r="J12" s="2" t="s">
        <v>16</v>
      </c>
      <c r="K12" s="3">
        <v>0.35972222222222222</v>
      </c>
      <c r="N12" s="3">
        <v>0.35972222222222222</v>
      </c>
      <c r="O12" s="3"/>
    </row>
    <row r="13" spans="1:17" x14ac:dyDescent="0.2">
      <c r="A13" s="1">
        <v>42578</v>
      </c>
      <c r="B13" s="1" t="s">
        <v>11</v>
      </c>
      <c r="C13" t="s">
        <v>4</v>
      </c>
      <c r="D13">
        <v>25</v>
      </c>
      <c r="E13">
        <v>1200</v>
      </c>
      <c r="F13">
        <v>1200</v>
      </c>
      <c r="G13">
        <f t="shared" si="0"/>
        <v>1440000</v>
      </c>
      <c r="H13" s="5">
        <f>L13-K13</f>
        <v>4.8611111111112049E-3</v>
      </c>
      <c r="I13" s="6">
        <v>1</v>
      </c>
      <c r="K13" s="4">
        <v>0.51736111111111105</v>
      </c>
      <c r="L13" s="4">
        <v>0.52222222222222225</v>
      </c>
      <c r="M13" s="7">
        <v>9</v>
      </c>
      <c r="N13" s="4">
        <f>M13*H13</f>
        <v>4.3750000000000844E-2</v>
      </c>
      <c r="O13" s="4"/>
    </row>
    <row r="14" spans="1:17" x14ac:dyDescent="0.2">
      <c r="A14" s="1">
        <v>42578</v>
      </c>
      <c r="B14" s="1" t="s">
        <v>11</v>
      </c>
      <c r="C14" t="s">
        <v>4</v>
      </c>
      <c r="D14">
        <v>28</v>
      </c>
      <c r="E14">
        <v>1200</v>
      </c>
      <c r="F14">
        <v>1200</v>
      </c>
      <c r="G14">
        <f t="shared" si="0"/>
        <v>1440000</v>
      </c>
      <c r="H14" s="5">
        <f t="shared" ref="H14:H16" si="1">L14-K14</f>
        <v>4.8611111111110938E-3</v>
      </c>
      <c r="I14" s="6">
        <v>1</v>
      </c>
      <c r="K14" s="4">
        <f>L13</f>
        <v>0.52222222222222225</v>
      </c>
      <c r="L14" s="4">
        <v>0.52708333333333335</v>
      </c>
      <c r="M14" s="7">
        <v>9</v>
      </c>
      <c r="N14" s="4">
        <f t="shared" ref="N14:N16" si="2">M14*H14</f>
        <v>4.3749999999999845E-2</v>
      </c>
      <c r="O14" s="4"/>
    </row>
    <row r="15" spans="1:17" x14ac:dyDescent="0.2">
      <c r="A15" s="1">
        <v>42578</v>
      </c>
      <c r="B15" s="1" t="s">
        <v>11</v>
      </c>
      <c r="C15" t="s">
        <v>4</v>
      </c>
      <c r="D15">
        <v>29</v>
      </c>
      <c r="E15">
        <v>1200</v>
      </c>
      <c r="F15">
        <v>1200</v>
      </c>
      <c r="G15">
        <f t="shared" si="0"/>
        <v>1440000</v>
      </c>
      <c r="H15" s="5">
        <f t="shared" si="1"/>
        <v>3.1944444444444442E-2</v>
      </c>
      <c r="I15" s="6">
        <v>1</v>
      </c>
      <c r="K15" s="4">
        <f>L14</f>
        <v>0.52708333333333335</v>
      </c>
      <c r="L15" s="4">
        <v>0.55902777777777779</v>
      </c>
      <c r="M15" s="7">
        <v>9</v>
      </c>
      <c r="N15" s="4">
        <f t="shared" si="2"/>
        <v>0.28749999999999998</v>
      </c>
      <c r="O15" s="4"/>
    </row>
    <row r="16" spans="1:17" x14ac:dyDescent="0.2">
      <c r="A16" s="1">
        <v>42578</v>
      </c>
      <c r="B16" s="1" t="s">
        <v>11</v>
      </c>
      <c r="C16" t="s">
        <v>4</v>
      </c>
      <c r="D16">
        <v>31</v>
      </c>
      <c r="E16">
        <v>1200</v>
      </c>
      <c r="F16">
        <v>1200</v>
      </c>
      <c r="G16">
        <f t="shared" si="0"/>
        <v>1440000</v>
      </c>
      <c r="H16" s="5">
        <f t="shared" si="1"/>
        <v>3.472222222222221E-2</v>
      </c>
      <c r="I16" s="6">
        <v>1</v>
      </c>
      <c r="K16" s="4">
        <f>L15</f>
        <v>0.55902777777777779</v>
      </c>
      <c r="L16" s="4">
        <v>0.59375</v>
      </c>
      <c r="M16" s="7">
        <v>9</v>
      </c>
      <c r="N16" s="4">
        <f t="shared" si="2"/>
        <v>0.31249999999999989</v>
      </c>
      <c r="O16" s="4">
        <v>0.625</v>
      </c>
      <c r="P16" s="4">
        <f>SUM(N13:N16) *4</f>
        <v>2.7500000000000022</v>
      </c>
      <c r="Q16" s="8">
        <f>O16+P16</f>
        <v>3.3750000000000022</v>
      </c>
    </row>
    <row r="17" spans="1:17" x14ac:dyDescent="0.2">
      <c r="A17" s="1">
        <v>42578</v>
      </c>
      <c r="B17" s="1" t="s">
        <v>11</v>
      </c>
      <c r="C17" t="s">
        <v>4</v>
      </c>
      <c r="D17">
        <v>25</v>
      </c>
      <c r="E17">
        <v>1200</v>
      </c>
      <c r="F17">
        <v>5000</v>
      </c>
      <c r="G17">
        <f t="shared" ref="G17:G25" si="3">E17*F17</f>
        <v>6000000</v>
      </c>
      <c r="H17" s="5">
        <f>L17-K17</f>
        <v>1.8749999999999933E-2</v>
      </c>
      <c r="I17" s="6">
        <v>1</v>
      </c>
      <c r="K17" s="4">
        <v>0.61319444444444449</v>
      </c>
      <c r="L17" s="4">
        <v>0.63194444444444442</v>
      </c>
      <c r="M17" s="7">
        <v>9</v>
      </c>
      <c r="N17" s="4">
        <f>M17*H17</f>
        <v>0.1687499999999994</v>
      </c>
      <c r="O17" s="4">
        <v>0.66666666666666696</v>
      </c>
      <c r="P17" s="4">
        <f>H17</f>
        <v>1.8749999999999933E-2</v>
      </c>
      <c r="Q17" s="4">
        <f>O17+P17</f>
        <v>0.6854166666666669</v>
      </c>
    </row>
    <row r="18" spans="1:17" x14ac:dyDescent="0.2">
      <c r="A18" s="1">
        <v>42580</v>
      </c>
      <c r="B18" s="1" t="s">
        <v>10</v>
      </c>
      <c r="C18" t="s">
        <v>4</v>
      </c>
      <c r="D18">
        <v>25</v>
      </c>
      <c r="E18">
        <v>1200</v>
      </c>
      <c r="F18">
        <v>5000</v>
      </c>
      <c r="G18">
        <f t="shared" si="3"/>
        <v>6000000</v>
      </c>
      <c r="H18"/>
      <c r="I18">
        <v>6</v>
      </c>
      <c r="J18"/>
      <c r="M18"/>
    </row>
    <row r="19" spans="1:17" x14ac:dyDescent="0.2">
      <c r="A19" s="1">
        <v>42580</v>
      </c>
      <c r="B19" s="1" t="s">
        <v>10</v>
      </c>
      <c r="C19" t="s">
        <v>4</v>
      </c>
      <c r="D19">
        <v>28</v>
      </c>
      <c r="E19">
        <v>1200</v>
      </c>
      <c r="F19">
        <v>5000</v>
      </c>
      <c r="G19">
        <f t="shared" si="3"/>
        <v>6000000</v>
      </c>
      <c r="H19"/>
      <c r="I19">
        <v>6</v>
      </c>
      <c r="J19"/>
      <c r="M19"/>
    </row>
    <row r="20" spans="1:17" x14ac:dyDescent="0.2">
      <c r="A20" s="1">
        <v>42580</v>
      </c>
      <c r="B20" s="1" t="s">
        <v>10</v>
      </c>
      <c r="C20" t="s">
        <v>4</v>
      </c>
      <c r="D20">
        <v>29</v>
      </c>
      <c r="E20">
        <v>1200</v>
      </c>
      <c r="F20">
        <v>5000</v>
      </c>
      <c r="G20">
        <f t="shared" si="3"/>
        <v>6000000</v>
      </c>
      <c r="H20"/>
      <c r="I20">
        <v>6</v>
      </c>
      <c r="J20"/>
      <c r="M20"/>
    </row>
    <row r="21" spans="1:17" x14ac:dyDescent="0.2">
      <c r="A21" s="1">
        <v>42580</v>
      </c>
      <c r="B21" s="1" t="s">
        <v>10</v>
      </c>
      <c r="C21" t="s">
        <v>4</v>
      </c>
      <c r="D21">
        <v>31</v>
      </c>
      <c r="E21">
        <v>1200</v>
      </c>
      <c r="F21">
        <v>5000</v>
      </c>
      <c r="G21">
        <f t="shared" si="3"/>
        <v>6000000</v>
      </c>
      <c r="H21"/>
      <c r="I21">
        <v>6</v>
      </c>
      <c r="J21"/>
      <c r="M21"/>
    </row>
    <row r="22" spans="1:17" x14ac:dyDescent="0.2">
      <c r="A22" s="1">
        <v>42580</v>
      </c>
      <c r="B22" s="1" t="s">
        <v>11</v>
      </c>
      <c r="C22" t="s">
        <v>4</v>
      </c>
      <c r="D22">
        <v>25</v>
      </c>
      <c r="E22">
        <v>1200</v>
      </c>
      <c r="F22">
        <v>5000</v>
      </c>
      <c r="G22">
        <f t="shared" si="3"/>
        <v>6000000</v>
      </c>
      <c r="H22" s="5">
        <f>L22-K22</f>
        <v>0.10486111111111118</v>
      </c>
      <c r="I22">
        <v>6</v>
      </c>
      <c r="J22"/>
      <c r="K22" s="4">
        <v>0.63958333333333328</v>
      </c>
      <c r="L22" s="4">
        <f>K23</f>
        <v>0.74444444444444446</v>
      </c>
      <c r="M22"/>
    </row>
    <row r="23" spans="1:17" x14ac:dyDescent="0.2">
      <c r="A23" s="1">
        <v>42580</v>
      </c>
      <c r="B23" s="1" t="s">
        <v>11</v>
      </c>
      <c r="C23" t="s">
        <v>4</v>
      </c>
      <c r="D23">
        <v>28</v>
      </c>
      <c r="E23">
        <v>1200</v>
      </c>
      <c r="F23">
        <v>5000</v>
      </c>
      <c r="G23">
        <f t="shared" si="3"/>
        <v>6000000</v>
      </c>
      <c r="H23" s="5">
        <f t="shared" ref="H23:H25" si="4">L23-K23</f>
        <v>0.11597222222222214</v>
      </c>
      <c r="I23">
        <v>6</v>
      </c>
      <c r="J23"/>
      <c r="K23" s="4">
        <v>0.74444444444444446</v>
      </c>
      <c r="L23" s="4">
        <f t="shared" ref="L23:L24" si="5">K24</f>
        <v>0.86041666666666661</v>
      </c>
      <c r="M23"/>
    </row>
    <row r="24" spans="1:17" x14ac:dyDescent="0.2">
      <c r="A24" s="1">
        <v>42580</v>
      </c>
      <c r="B24" s="1" t="s">
        <v>11</v>
      </c>
      <c r="C24" t="s">
        <v>4</v>
      </c>
      <c r="D24">
        <v>29</v>
      </c>
      <c r="E24">
        <v>1200</v>
      </c>
      <c r="F24">
        <v>5000</v>
      </c>
      <c r="G24">
        <f t="shared" si="3"/>
        <v>6000000</v>
      </c>
      <c r="H24" s="6">
        <v>17.399999999999999</v>
      </c>
      <c r="I24">
        <v>6</v>
      </c>
      <c r="J24"/>
      <c r="K24" s="4">
        <v>0.86041666666666661</v>
      </c>
      <c r="L24" s="4">
        <f t="shared" si="5"/>
        <v>0.58750000000000002</v>
      </c>
      <c r="M24"/>
    </row>
    <row r="25" spans="1:17" x14ac:dyDescent="0.2">
      <c r="A25" s="1">
        <v>42580</v>
      </c>
      <c r="B25" s="1" t="s">
        <v>11</v>
      </c>
      <c r="C25" t="s">
        <v>4</v>
      </c>
      <c r="D25">
        <v>31</v>
      </c>
      <c r="E25">
        <v>1200</v>
      </c>
      <c r="F25">
        <v>5000</v>
      </c>
      <c r="G25">
        <f t="shared" si="3"/>
        <v>6000000</v>
      </c>
      <c r="H25" s="6">
        <v>17.5</v>
      </c>
      <c r="I25">
        <v>6</v>
      </c>
      <c r="J25"/>
      <c r="K25" s="4">
        <v>0.58750000000000002</v>
      </c>
      <c r="L25" s="4">
        <v>0.31736111111111115</v>
      </c>
      <c r="M25"/>
    </row>
    <row r="26" spans="1:17" x14ac:dyDescent="0.2">
      <c r="H26"/>
      <c r="I26"/>
      <c r="J26"/>
      <c r="M26"/>
    </row>
    <row r="27" spans="1:17" x14ac:dyDescent="0.2">
      <c r="I27" s="6"/>
    </row>
    <row r="28" spans="1:17" x14ac:dyDescent="0.2">
      <c r="I28" s="6"/>
    </row>
    <row r="29" spans="1:17" x14ac:dyDescent="0.2">
      <c r="I29" s="6"/>
    </row>
    <row r="30" spans="1:17" x14ac:dyDescent="0.2">
      <c r="I30" s="6"/>
    </row>
    <row r="31" spans="1:17" x14ac:dyDescent="0.2">
      <c r="I31" s="6"/>
    </row>
    <row r="32" spans="1:17" x14ac:dyDescent="0.2">
      <c r="I32" s="6"/>
    </row>
    <row r="33" spans="9:9" x14ac:dyDescent="0.2">
      <c r="I33" s="6"/>
    </row>
    <row r="34" spans="9:9" x14ac:dyDescent="0.2">
      <c r="I34" s="6"/>
    </row>
    <row r="35" spans="9:9" x14ac:dyDescent="0.2">
      <c r="I35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 Tuff</dc:creator>
  <cp:lastModifiedBy>Ty Tuff</cp:lastModifiedBy>
  <dcterms:created xsi:type="dcterms:W3CDTF">2016-07-20T19:57:52Z</dcterms:created>
  <dcterms:modified xsi:type="dcterms:W3CDTF">2016-07-29T13:45:55Z</dcterms:modified>
</cp:coreProperties>
</file>