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vontor\Documents\GitHub\p-evod-Pr-myslov--Automatizace\V2\"/>
    </mc:Choice>
  </mc:AlternateContent>
  <bookViews>
    <workbookView xWindow="0" yWindow="0" windowWidth="18510" windowHeight="9270"/>
  </bookViews>
  <sheets>
    <sheet name="DL" sheetId="1" r:id="rId1"/>
    <sheet name="ML_DL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3" l="1"/>
  <c r="I4" i="3"/>
  <c r="I5" i="3" s="1"/>
  <c r="I6" i="3" s="1"/>
  <c r="J4" i="3"/>
  <c r="J5" i="3" s="1"/>
  <c r="J6" i="3" s="1"/>
  <c r="H5" i="3"/>
  <c r="H6" i="3"/>
  <c r="H7" i="3"/>
  <c r="I7" i="3"/>
  <c r="J7" i="3"/>
  <c r="H8" i="3"/>
  <c r="I8" i="3"/>
  <c r="J8" i="3"/>
  <c r="H9" i="3"/>
  <c r="I9" i="3"/>
  <c r="I10" i="3" s="1"/>
  <c r="I11" i="3" s="1"/>
  <c r="I12" i="3" s="1"/>
  <c r="J9" i="3"/>
  <c r="J10" i="3" s="1"/>
  <c r="J11" i="3" s="1"/>
  <c r="J12" i="3" s="1"/>
  <c r="H10" i="3"/>
  <c r="H11" i="3"/>
  <c r="H12" i="3"/>
  <c r="H13" i="3"/>
  <c r="I13" i="3"/>
  <c r="J13" i="3"/>
  <c r="H14" i="3"/>
  <c r="I14" i="3"/>
  <c r="I15" i="3" s="1"/>
  <c r="I16" i="3" s="1"/>
  <c r="I17" i="3" s="1"/>
  <c r="I18" i="3" s="1"/>
  <c r="I19" i="3" s="1"/>
  <c r="J14" i="3"/>
  <c r="J15" i="3" s="1"/>
  <c r="J16" i="3" s="1"/>
  <c r="J17" i="3" s="1"/>
  <c r="J18" i="3" s="1"/>
  <c r="J19" i="3" s="1"/>
  <c r="H15" i="3"/>
  <c r="H16" i="3"/>
  <c r="H17" i="3"/>
  <c r="H18" i="3"/>
  <c r="H19" i="3"/>
  <c r="H20" i="3"/>
  <c r="I20" i="3"/>
  <c r="J20" i="3"/>
  <c r="H21" i="3"/>
  <c r="I21" i="3"/>
  <c r="J21" i="3"/>
  <c r="H22" i="3"/>
  <c r="I22" i="3"/>
  <c r="I23" i="3" s="1"/>
  <c r="I24" i="3" s="1"/>
  <c r="J22" i="3"/>
  <c r="J23" i="3" s="1"/>
  <c r="J24" i="3" s="1"/>
  <c r="H23" i="3"/>
  <c r="H24" i="3"/>
  <c r="H25" i="3"/>
  <c r="I25" i="3"/>
  <c r="J25" i="3"/>
  <c r="H26" i="3"/>
  <c r="I26" i="3"/>
  <c r="I27" i="3" s="1"/>
  <c r="I28" i="3" s="1"/>
  <c r="I29" i="3" s="1"/>
  <c r="I30" i="3" s="1"/>
  <c r="J26" i="3"/>
  <c r="H27" i="3"/>
  <c r="J27" i="3"/>
  <c r="J28" i="3" s="1"/>
  <c r="J29" i="3" s="1"/>
  <c r="J30" i="3" s="1"/>
  <c r="H28" i="3"/>
  <c r="H29" i="3"/>
  <c r="H30" i="3"/>
  <c r="H31" i="3"/>
  <c r="I31" i="3"/>
  <c r="I32" i="3" s="1"/>
  <c r="I33" i="3" s="1"/>
  <c r="I34" i="3" s="1"/>
  <c r="J31" i="3"/>
  <c r="J32" i="3" s="1"/>
  <c r="J33" i="3" s="1"/>
  <c r="J34" i="3" s="1"/>
  <c r="H32" i="3"/>
  <c r="H33" i="3"/>
  <c r="H34" i="3"/>
  <c r="H35" i="3"/>
  <c r="I35" i="3"/>
  <c r="J35" i="3"/>
  <c r="H36" i="3"/>
  <c r="I36" i="3"/>
  <c r="J36" i="3"/>
  <c r="J37" i="3" s="1"/>
  <c r="J38" i="3" s="1"/>
  <c r="H37" i="3"/>
  <c r="I37" i="3"/>
  <c r="H38" i="3"/>
  <c r="I38" i="3"/>
  <c r="H39" i="3"/>
  <c r="I39" i="3"/>
  <c r="J39" i="3"/>
  <c r="H40" i="3"/>
  <c r="I40" i="3"/>
  <c r="J40" i="3"/>
  <c r="H41" i="3"/>
  <c r="I41" i="3"/>
  <c r="J41" i="3"/>
  <c r="H42" i="3"/>
  <c r="I42" i="3"/>
  <c r="I43" i="3" s="1"/>
  <c r="J42" i="3"/>
  <c r="H43" i="3"/>
  <c r="J43" i="3"/>
  <c r="H44" i="3"/>
  <c r="I44" i="3"/>
  <c r="J44" i="3"/>
  <c r="J45" i="3" s="1"/>
  <c r="H45" i="3"/>
  <c r="I45" i="3"/>
  <c r="H46" i="3"/>
  <c r="I46" i="3"/>
  <c r="I47" i="3" s="1"/>
  <c r="I48" i="3" s="1"/>
  <c r="I49" i="3" s="1"/>
  <c r="J46" i="3"/>
  <c r="J47" i="3" s="1"/>
  <c r="J48" i="3" s="1"/>
  <c r="J49" i="3" s="1"/>
  <c r="H47" i="3"/>
  <c r="H48" i="3"/>
  <c r="H49" i="3"/>
  <c r="H50" i="3"/>
  <c r="I50" i="3"/>
  <c r="I51" i="3" s="1"/>
  <c r="J50" i="3"/>
  <c r="H51" i="3"/>
  <c r="J51" i="3"/>
  <c r="H52" i="3"/>
  <c r="I52" i="3"/>
  <c r="J52" i="3"/>
  <c r="J53" i="3" s="1"/>
  <c r="J54" i="3" s="1"/>
  <c r="J55" i="3" s="1"/>
  <c r="J56" i="3" s="1"/>
  <c r="H53" i="3"/>
  <c r="I53" i="3"/>
  <c r="H54" i="3"/>
  <c r="I54" i="3"/>
  <c r="I55" i="3" s="1"/>
  <c r="I56" i="3" s="1"/>
  <c r="H55" i="3"/>
  <c r="H56" i="3"/>
  <c r="H57" i="3"/>
  <c r="I57" i="3"/>
  <c r="J57" i="3"/>
  <c r="H58" i="3"/>
  <c r="I58" i="3"/>
  <c r="I59" i="3" s="1"/>
  <c r="J58" i="3"/>
  <c r="H59" i="3"/>
  <c r="J59" i="3"/>
  <c r="H60" i="3"/>
  <c r="I60" i="3"/>
  <c r="J60" i="3"/>
  <c r="H61" i="3"/>
  <c r="I61" i="3"/>
  <c r="J61" i="3"/>
  <c r="H62" i="3"/>
  <c r="I62" i="3"/>
  <c r="I63" i="3" s="1"/>
  <c r="I64" i="3" s="1"/>
  <c r="J62" i="3"/>
  <c r="J63" i="3" s="1"/>
  <c r="J64" i="3" s="1"/>
  <c r="H63" i="3"/>
  <c r="H64" i="3"/>
  <c r="H65" i="3"/>
  <c r="I65" i="3"/>
  <c r="J65" i="3"/>
  <c r="H66" i="3"/>
  <c r="I66" i="3"/>
  <c r="J66" i="3"/>
  <c r="H67" i="3"/>
  <c r="I67" i="3"/>
  <c r="J67" i="3"/>
  <c r="J68" i="3" s="1"/>
  <c r="J69" i="3" s="1"/>
  <c r="H68" i="3"/>
  <c r="I68" i="3"/>
  <c r="H69" i="3"/>
  <c r="I69" i="3"/>
  <c r="H70" i="3"/>
  <c r="I70" i="3"/>
  <c r="I71" i="3" s="1"/>
  <c r="I72" i="3" s="1"/>
  <c r="J70" i="3"/>
  <c r="J71" i="3" s="1"/>
  <c r="J72" i="3" s="1"/>
  <c r="H71" i="3"/>
  <c r="H72" i="3"/>
  <c r="H73" i="3"/>
  <c r="I73" i="3"/>
  <c r="I74" i="3" s="1"/>
  <c r="I75" i="3" s="1"/>
  <c r="J73" i="3"/>
  <c r="H74" i="3"/>
  <c r="J74" i="3"/>
  <c r="H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J3" i="3"/>
  <c r="I3" i="3"/>
  <c r="H3" i="3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 s="1"/>
  <c r="J3" i="1"/>
  <c r="F31" i="1" l="1"/>
  <c r="F32" i="1"/>
  <c r="F33" i="1"/>
  <c r="F34" i="1"/>
  <c r="F35" i="1"/>
  <c r="F36" i="1"/>
  <c r="F37" i="1"/>
  <c r="F38" i="1"/>
  <c r="F3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  <c r="G94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5" i="3"/>
  <c r="G96" i="3"/>
  <c r="G97" i="3"/>
  <c r="G98" i="3"/>
  <c r="G99" i="3"/>
  <c r="G100" i="3"/>
  <c r="G101" i="3"/>
  <c r="G102" i="3"/>
  <c r="G103" i="3"/>
  <c r="G104" i="3"/>
  <c r="G40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3" i="3"/>
</calcChain>
</file>

<file path=xl/sharedStrings.xml><?xml version="1.0" encoding="utf-8"?>
<sst xmlns="http://schemas.openxmlformats.org/spreadsheetml/2006/main" count="78" uniqueCount="45">
  <si>
    <t>pojemność</t>
  </si>
  <si>
    <t>średnica</t>
  </si>
  <si>
    <t>grubość</t>
  </si>
  <si>
    <t>5-13,4</t>
  </si>
  <si>
    <t>6elip</t>
  </si>
  <si>
    <t>5-10</t>
  </si>
  <si>
    <t>6,8elip</t>
  </si>
  <si>
    <t>4-7elip, 7</t>
  </si>
  <si>
    <t>10-14</t>
  </si>
  <si>
    <t>10-15</t>
  </si>
  <si>
    <t>8-11</t>
  </si>
  <si>
    <t>8-15</t>
  </si>
  <si>
    <t>8,3-15,75</t>
  </si>
  <si>
    <t>15</t>
  </si>
  <si>
    <t>10</t>
  </si>
  <si>
    <t>10-12elip,10</t>
  </si>
  <si>
    <t>8-10</t>
  </si>
  <si>
    <t>12</t>
  </si>
  <si>
    <t>13,4</t>
  </si>
  <si>
    <t>10,7-20</t>
  </si>
  <si>
    <t>czas cyklu do wyprodukowania 1 sztuki (w sekundach)</t>
  </si>
  <si>
    <t>3,4-3,45</t>
  </si>
  <si>
    <t>2,8-2,85</t>
  </si>
  <si>
    <t>2,45-2,5</t>
  </si>
  <si>
    <t>140-141</t>
  </si>
  <si>
    <t>3,7-3,75-3,8</t>
  </si>
  <si>
    <t>5,2-5,3</t>
  </si>
  <si>
    <t>4,8-4,85</t>
  </si>
  <si>
    <t>5,6-5,65</t>
  </si>
  <si>
    <t>6,2-6,3</t>
  </si>
  <si>
    <t>5-6,7</t>
  </si>
  <si>
    <t>3,7-3,8</t>
  </si>
  <si>
    <t>3,9-3,95</t>
  </si>
  <si>
    <t>główczarka Leifeld EN-600</t>
  </si>
  <si>
    <t>EN-500</t>
  </si>
  <si>
    <t>--</t>
  </si>
  <si>
    <t>Leifeld EN-500</t>
  </si>
  <si>
    <t>Kotrubcik</t>
  </si>
  <si>
    <t>7,0</t>
  </si>
  <si>
    <t>*1,15</t>
  </si>
  <si>
    <t>V2</t>
  </si>
  <si>
    <t>OEE
0,85</t>
  </si>
  <si>
    <t>EN500 - ML</t>
  </si>
  <si>
    <t>EN-600 - DL</t>
  </si>
  <si>
    <t>LAST!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</si>
</sst>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b/>
      <sz val="1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b/>
      <sz val="11"/>
      <name val="Aptos Narrow"/>
      <family val="2"/>
      <scheme val="minor"/>
    </font>
    <font>
      <sz val="8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b/>
      <sz val="14"/>
      <color rgb="FFFF000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right"/>
    </xf>
    <xf numFmtId="0" fontId="3" fillId="0" borderId="9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6" xfId="0" applyBorder="1"/>
    <xf numFmtId="0" fontId="0" fillId="0" borderId="10" xfId="0" applyBorder="1"/>
    <xf numFmtId="0" fontId="0" fillId="0" borderId="17" xfId="0" applyBorder="1"/>
    <xf numFmtId="0" fontId="0" fillId="0" borderId="18" xfId="0" applyBorder="1"/>
    <xf numFmtId="0" fontId="0" fillId="0" borderId="5" xfId="0" applyBorder="1"/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wrapText="1"/>
    </xf>
    <xf numFmtId="0" fontId="0" fillId="0" borderId="6" xfId="0" applyBorder="1"/>
    <xf numFmtId="0" fontId="0" fillId="0" borderId="12" xfId="0" applyBorder="1"/>
    <xf numFmtId="0" fontId="0" fillId="0" borderId="9" xfId="0" applyBorder="1"/>
    <xf numFmtId="49" fontId="0" fillId="0" borderId="9" xfId="0" applyNumberFormat="1" applyBorder="1" applyAlignment="1">
      <alignment horizontal="right"/>
    </xf>
    <xf numFmtId="49" fontId="0" fillId="0" borderId="10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15" xfId="0" applyBorder="1"/>
    <xf numFmtId="0" fontId="0" fillId="0" borderId="23" xfId="0" applyBorder="1"/>
    <xf numFmtId="0" fontId="0" fillId="0" borderId="0" xfId="0" applyBorder="1"/>
    <xf numFmtId="0" fontId="1" fillId="0" borderId="25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2" fillId="2" borderId="26" xfId="0" applyFont="1" applyFill="1" applyBorder="1"/>
    <xf numFmtId="0" fontId="4" fillId="2" borderId="27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28" xfId="0" quotePrefix="1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 wrapText="1"/>
    </xf>
    <xf numFmtId="0" fontId="6" fillId="2" borderId="31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164" fontId="0" fillId="0" borderId="2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/>
    <xf numFmtId="0" fontId="0" fillId="0" borderId="22" xfId="0" applyBorder="1"/>
    <xf numFmtId="0" fontId="4" fillId="2" borderId="34" xfId="0" applyFont="1" applyFill="1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2" fillId="2" borderId="20" xfId="0" applyFont="1" applyFill="1" applyBorder="1" applyAlignment="1">
      <alignment horizontal="center"/>
    </xf>
    <xf numFmtId="164" fontId="8" fillId="0" borderId="25" xfId="0" applyNumberFormat="1" applyFont="1" applyBorder="1" applyAlignment="1">
      <alignment horizontal="center" vertical="center"/>
    </xf>
    <xf numFmtId="0" fontId="2" fillId="0" borderId="0" xfId="0" applyFont="1" applyBorder="1"/>
    <xf numFmtId="0" fontId="2" fillId="0" borderId="7" xfId="0" applyFont="1" applyBorder="1"/>
    <xf numFmtId="0" fontId="5" fillId="2" borderId="15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19" xfId="0" quotePrefix="1" applyFont="1" applyFill="1" applyBorder="1" applyAlignment="1">
      <alignment horizontal="center"/>
    </xf>
    <xf numFmtId="49" fontId="4" fillId="2" borderId="19" xfId="0" applyNumberFormat="1" applyFont="1" applyFill="1" applyBorder="1" applyAlignment="1">
      <alignment horizontal="center"/>
    </xf>
    <xf numFmtId="49" fontId="4" fillId="2" borderId="21" xfId="0" applyNumberFormat="1" applyFont="1" applyFill="1" applyBorder="1" applyAlignment="1">
      <alignment horizontal="center"/>
    </xf>
    <xf numFmtId="164" fontId="8" fillId="0" borderId="27" xfId="0" applyNumberFormat="1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3" borderId="40" xfId="0" applyFill="1" applyBorder="1"/>
    <xf numFmtId="0" fontId="1" fillId="3" borderId="4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9" xfId="0" applyFill="1" applyBorder="1"/>
    <xf numFmtId="0" fontId="0" fillId="3" borderId="1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21" zoomScaleNormal="100" workbookViewId="0">
      <selection activeCell="G38" sqref="G38"/>
    </sheetView>
  </sheetViews>
  <sheetFormatPr defaultRowHeight="14.25"/>
  <cols>
    <col min="2" max="4" width="12.75" customWidth="1"/>
    <col min="5" max="5" width="24.75" customWidth="1"/>
  </cols>
  <sheetData>
    <row r="1" spans="1:10" ht="15">
      <c r="A1" s="93" t="s">
        <v>40</v>
      </c>
      <c r="B1" s="27"/>
      <c r="C1" s="9"/>
      <c r="D1" s="9"/>
      <c r="E1" s="24" t="s">
        <v>33</v>
      </c>
      <c r="F1" s="95" t="s">
        <v>41</v>
      </c>
      <c r="J1" s="107" t="s">
        <v>2</v>
      </c>
    </row>
    <row r="2" spans="1:10" ht="45.75" thickBot="1">
      <c r="A2" s="94"/>
      <c r="B2" s="60" t="s">
        <v>0</v>
      </c>
      <c r="C2" s="25" t="s">
        <v>1</v>
      </c>
      <c r="D2" s="25" t="s">
        <v>2</v>
      </c>
      <c r="E2" s="26" t="s">
        <v>20</v>
      </c>
      <c r="F2" s="96"/>
      <c r="J2" s="108"/>
    </row>
    <row r="3" spans="1:10" ht="15">
      <c r="B3" s="28">
        <v>40</v>
      </c>
      <c r="C3" s="5">
        <v>229</v>
      </c>
      <c r="D3" s="5">
        <v>3</v>
      </c>
      <c r="E3" s="84">
        <v>115</v>
      </c>
      <c r="F3" s="81">
        <f>E3*1.15</f>
        <v>132.25</v>
      </c>
      <c r="G3" t="s">
        <v>39</v>
      </c>
      <c r="J3" s="106">
        <f>IF(D4="",J2, IF(ISNUMBER(FIND("-", D4)), LEFT(D4, FIND("-",D4)-1),D4))</f>
        <v>3.3</v>
      </c>
    </row>
    <row r="4" spans="1:10" ht="15">
      <c r="B4" s="29">
        <v>40</v>
      </c>
      <c r="C4" s="1">
        <v>229</v>
      </c>
      <c r="D4" s="1">
        <v>3.3</v>
      </c>
      <c r="E4" s="85">
        <v>115</v>
      </c>
      <c r="F4" s="90">
        <f t="shared" ref="F4:F28" si="0">E4*1.15</f>
        <v>132.25</v>
      </c>
      <c r="J4" s="106">
        <f t="shared" ref="J4:J38" si="1">IF(D5="",J3, IF(ISNUMBER(FIND("-", D5)), LEFT(D5, FIND("-",D5)-1),D5))</f>
        <v>4</v>
      </c>
    </row>
    <row r="5" spans="1:10" ht="15">
      <c r="B5" s="29">
        <v>26.8</v>
      </c>
      <c r="C5" s="1">
        <v>229</v>
      </c>
      <c r="D5" s="1">
        <v>4</v>
      </c>
      <c r="E5" s="86">
        <v>105</v>
      </c>
      <c r="F5" s="90">
        <f t="shared" si="0"/>
        <v>120.74999999999999</v>
      </c>
      <c r="J5" s="106">
        <f t="shared" si="1"/>
        <v>4.0999999999999996</v>
      </c>
    </row>
    <row r="6" spans="1:10" ht="15">
      <c r="B6" s="29">
        <v>50</v>
      </c>
      <c r="C6" s="1">
        <v>229</v>
      </c>
      <c r="D6" s="1">
        <v>4.0999999999999996</v>
      </c>
      <c r="E6" s="86">
        <v>105</v>
      </c>
      <c r="F6" s="90">
        <f t="shared" si="0"/>
        <v>120.74999999999999</v>
      </c>
      <c r="J6" s="106">
        <f t="shared" si="1"/>
        <v>4.2</v>
      </c>
    </row>
    <row r="7" spans="1:10" ht="15">
      <c r="B7" s="29">
        <v>33.4</v>
      </c>
      <c r="C7" s="1">
        <v>229</v>
      </c>
      <c r="D7" s="1">
        <v>4.2</v>
      </c>
      <c r="E7" s="86">
        <v>105</v>
      </c>
      <c r="F7" s="90">
        <f t="shared" si="0"/>
        <v>120.74999999999999</v>
      </c>
      <c r="J7" s="106" t="str">
        <f t="shared" si="1"/>
        <v>4,8</v>
      </c>
    </row>
    <row r="8" spans="1:10" ht="15">
      <c r="B8" s="29">
        <v>50</v>
      </c>
      <c r="C8" s="1">
        <v>229</v>
      </c>
      <c r="D8" s="1" t="s">
        <v>27</v>
      </c>
      <c r="E8" s="86">
        <v>105</v>
      </c>
      <c r="F8" s="90">
        <f t="shared" si="0"/>
        <v>120.74999999999999</v>
      </c>
      <c r="J8" s="106" t="str">
        <f t="shared" si="1"/>
        <v>5,2</v>
      </c>
    </row>
    <row r="9" spans="1:10" ht="15">
      <c r="B9" s="29">
        <v>40</v>
      </c>
      <c r="C9" s="1">
        <v>229</v>
      </c>
      <c r="D9" s="1" t="s">
        <v>26</v>
      </c>
      <c r="E9" s="86">
        <v>105</v>
      </c>
      <c r="F9" s="90">
        <f t="shared" si="0"/>
        <v>120.74999999999999</v>
      </c>
      <c r="J9" s="106" t="str">
        <f t="shared" si="1"/>
        <v>5,2</v>
      </c>
    </row>
    <row r="10" spans="1:10" ht="15">
      <c r="B10" s="29">
        <v>50</v>
      </c>
      <c r="C10" s="1">
        <v>229</v>
      </c>
      <c r="D10" s="1" t="s">
        <v>26</v>
      </c>
      <c r="E10" s="86">
        <v>105</v>
      </c>
      <c r="F10" s="90">
        <f t="shared" si="0"/>
        <v>120.74999999999999</v>
      </c>
      <c r="J10" s="106" t="str">
        <f t="shared" si="1"/>
        <v>5,6</v>
      </c>
    </row>
    <row r="11" spans="1:10" ht="15">
      <c r="B11" s="29">
        <v>50</v>
      </c>
      <c r="C11" s="1">
        <v>229</v>
      </c>
      <c r="D11" s="1" t="s">
        <v>28</v>
      </c>
      <c r="E11" s="86">
        <v>105</v>
      </c>
      <c r="F11" s="90">
        <f t="shared" si="0"/>
        <v>120.74999999999999</v>
      </c>
      <c r="J11" s="106">
        <f t="shared" si="1"/>
        <v>6</v>
      </c>
    </row>
    <row r="12" spans="1:10" ht="15">
      <c r="B12" s="29">
        <v>50</v>
      </c>
      <c r="C12" s="1">
        <v>229</v>
      </c>
      <c r="D12" s="1">
        <v>6</v>
      </c>
      <c r="E12" s="86">
        <v>105</v>
      </c>
      <c r="F12" s="90">
        <f t="shared" si="0"/>
        <v>120.74999999999999</v>
      </c>
      <c r="J12" s="106" t="str">
        <f t="shared" si="1"/>
        <v>6,2</v>
      </c>
    </row>
    <row r="13" spans="1:10" ht="15">
      <c r="B13" s="29">
        <v>50</v>
      </c>
      <c r="C13" s="1">
        <v>229</v>
      </c>
      <c r="D13" s="1" t="s">
        <v>29</v>
      </c>
      <c r="E13" s="86">
        <v>105</v>
      </c>
      <c r="F13" s="90">
        <f t="shared" si="0"/>
        <v>120.74999999999999</v>
      </c>
      <c r="J13" s="106">
        <f t="shared" si="1"/>
        <v>7.3</v>
      </c>
    </row>
    <row r="14" spans="1:10" ht="15">
      <c r="B14" s="29">
        <v>50</v>
      </c>
      <c r="C14" s="1">
        <v>229</v>
      </c>
      <c r="D14" s="1">
        <v>7.3</v>
      </c>
      <c r="E14" s="86">
        <v>105</v>
      </c>
      <c r="F14" s="90">
        <f t="shared" si="0"/>
        <v>120.74999999999999</v>
      </c>
      <c r="J14" s="106">
        <f t="shared" si="1"/>
        <v>8.1</v>
      </c>
    </row>
    <row r="15" spans="1:10" ht="15">
      <c r="B15" s="29">
        <v>50</v>
      </c>
      <c r="C15" s="1">
        <v>229</v>
      </c>
      <c r="D15" s="1">
        <v>8.1</v>
      </c>
      <c r="E15" s="86">
        <v>110</v>
      </c>
      <c r="F15" s="90">
        <f t="shared" si="0"/>
        <v>126.49999999999999</v>
      </c>
      <c r="J15" s="106">
        <f t="shared" si="1"/>
        <v>8.5</v>
      </c>
    </row>
    <row r="16" spans="1:10" ht="15">
      <c r="B16" s="29">
        <v>50</v>
      </c>
      <c r="C16" s="1">
        <v>229</v>
      </c>
      <c r="D16" s="1">
        <v>8.5</v>
      </c>
      <c r="E16" s="86">
        <v>110</v>
      </c>
      <c r="F16" s="90">
        <f t="shared" si="0"/>
        <v>126.49999999999999</v>
      </c>
      <c r="J16" s="106">
        <f t="shared" si="1"/>
        <v>9.1999999999999993</v>
      </c>
    </row>
    <row r="17" spans="2:10" ht="15">
      <c r="B17" s="29">
        <v>50</v>
      </c>
      <c r="C17" s="1">
        <v>229</v>
      </c>
      <c r="D17" s="1">
        <v>9.1999999999999993</v>
      </c>
      <c r="E17" s="86">
        <v>120</v>
      </c>
      <c r="F17" s="90">
        <f t="shared" si="0"/>
        <v>138</v>
      </c>
      <c r="J17" s="106">
        <f t="shared" si="1"/>
        <v>9.8000000000000007</v>
      </c>
    </row>
    <row r="18" spans="2:10" ht="15">
      <c r="B18" s="29">
        <v>50</v>
      </c>
      <c r="C18" s="1">
        <v>229</v>
      </c>
      <c r="D18" s="1">
        <v>9.8000000000000007</v>
      </c>
      <c r="E18" s="86">
        <v>120</v>
      </c>
      <c r="F18" s="90">
        <f t="shared" si="0"/>
        <v>138</v>
      </c>
      <c r="J18" s="106">
        <f t="shared" si="1"/>
        <v>4.3</v>
      </c>
    </row>
    <row r="19" spans="2:10" ht="15">
      <c r="B19" s="29">
        <v>30.5</v>
      </c>
      <c r="C19" s="1">
        <v>237</v>
      </c>
      <c r="D19" s="1">
        <v>4.3</v>
      </c>
      <c r="E19" s="86">
        <v>110</v>
      </c>
      <c r="F19" s="90">
        <f t="shared" si="0"/>
        <v>126.49999999999999</v>
      </c>
      <c r="J19" s="106">
        <f t="shared" si="1"/>
        <v>4.4000000000000004</v>
      </c>
    </row>
    <row r="20" spans="2:10" ht="15">
      <c r="B20" s="29">
        <v>34.6</v>
      </c>
      <c r="C20" s="1">
        <v>244</v>
      </c>
      <c r="D20" s="1">
        <v>4.4000000000000004</v>
      </c>
      <c r="E20" s="86">
        <v>110</v>
      </c>
      <c r="F20" s="90">
        <f t="shared" si="0"/>
        <v>126.49999999999999</v>
      </c>
      <c r="J20" s="106">
        <f t="shared" si="1"/>
        <v>4.4000000000000004</v>
      </c>
    </row>
    <row r="21" spans="2:10" ht="15">
      <c r="B21" s="29">
        <v>67.5</v>
      </c>
      <c r="C21" s="1">
        <v>267</v>
      </c>
      <c r="D21" s="1">
        <v>4.4000000000000004</v>
      </c>
      <c r="E21" s="86">
        <v>120</v>
      </c>
      <c r="F21" s="90">
        <f t="shared" si="0"/>
        <v>138</v>
      </c>
      <c r="J21" s="106">
        <f t="shared" si="1"/>
        <v>4.9000000000000004</v>
      </c>
    </row>
    <row r="22" spans="2:10" ht="15">
      <c r="B22" s="29">
        <v>67.5</v>
      </c>
      <c r="C22" s="1">
        <v>267</v>
      </c>
      <c r="D22" s="1">
        <v>4.9000000000000004</v>
      </c>
      <c r="E22" s="86">
        <v>120</v>
      </c>
      <c r="F22" s="90">
        <f t="shared" si="0"/>
        <v>138</v>
      </c>
      <c r="J22" s="106">
        <f t="shared" si="1"/>
        <v>5.2</v>
      </c>
    </row>
    <row r="23" spans="2:10" ht="15">
      <c r="B23" s="29">
        <v>67.5</v>
      </c>
      <c r="C23" s="1">
        <v>267</v>
      </c>
      <c r="D23" s="1">
        <v>5.2</v>
      </c>
      <c r="E23" s="86">
        <v>120</v>
      </c>
      <c r="F23" s="90">
        <f t="shared" si="0"/>
        <v>138</v>
      </c>
      <c r="J23" s="106">
        <f t="shared" si="1"/>
        <v>5.65</v>
      </c>
    </row>
    <row r="24" spans="2:10" ht="15">
      <c r="B24" s="12">
        <v>67.5</v>
      </c>
      <c r="C24" s="1">
        <v>267</v>
      </c>
      <c r="D24" s="1">
        <v>5.65</v>
      </c>
      <c r="E24" s="86">
        <v>120</v>
      </c>
      <c r="F24" s="90">
        <f t="shared" si="0"/>
        <v>138</v>
      </c>
      <c r="J24" s="106">
        <f t="shared" si="1"/>
        <v>5.65</v>
      </c>
    </row>
    <row r="25" spans="2:10" ht="15">
      <c r="B25" s="12">
        <v>80</v>
      </c>
      <c r="C25" s="1">
        <v>267</v>
      </c>
      <c r="D25" s="1">
        <v>5.65</v>
      </c>
      <c r="E25" s="86">
        <v>120</v>
      </c>
      <c r="F25" s="90">
        <f t="shared" si="0"/>
        <v>138</v>
      </c>
      <c r="J25" s="106">
        <f t="shared" si="1"/>
        <v>7</v>
      </c>
    </row>
    <row r="26" spans="2:10" ht="15">
      <c r="B26" s="29">
        <v>80</v>
      </c>
      <c r="C26" s="1">
        <v>267</v>
      </c>
      <c r="D26" s="1">
        <v>7</v>
      </c>
      <c r="E26" s="86">
        <v>120</v>
      </c>
      <c r="F26" s="90">
        <f t="shared" si="0"/>
        <v>138</v>
      </c>
      <c r="J26" s="106">
        <f t="shared" si="1"/>
        <v>7.5</v>
      </c>
    </row>
    <row r="27" spans="2:10" ht="15">
      <c r="B27" s="29">
        <v>80</v>
      </c>
      <c r="C27" s="1">
        <v>267</v>
      </c>
      <c r="D27" s="1">
        <v>7.5</v>
      </c>
      <c r="E27" s="86">
        <v>120</v>
      </c>
      <c r="F27" s="90">
        <f t="shared" si="0"/>
        <v>138</v>
      </c>
      <c r="J27" s="106">
        <f t="shared" si="1"/>
        <v>4.9000000000000004</v>
      </c>
    </row>
    <row r="28" spans="2:10" ht="15">
      <c r="B28" s="29">
        <v>29</v>
      </c>
      <c r="C28" s="1">
        <v>273</v>
      </c>
      <c r="D28" s="1">
        <v>4.9000000000000004</v>
      </c>
      <c r="E28" s="86">
        <v>120</v>
      </c>
      <c r="F28" s="90">
        <f t="shared" si="0"/>
        <v>138</v>
      </c>
      <c r="J28" s="106">
        <f t="shared" si="1"/>
        <v>5.0999999999999996</v>
      </c>
    </row>
    <row r="29" spans="2:10" ht="15">
      <c r="B29" s="29">
        <v>26</v>
      </c>
      <c r="C29" s="1">
        <v>280</v>
      </c>
      <c r="D29" s="1">
        <v>5.0999999999999996</v>
      </c>
      <c r="E29" s="87" t="s">
        <v>35</v>
      </c>
      <c r="F29" s="92" t="s">
        <v>34</v>
      </c>
      <c r="J29" s="106">
        <f t="shared" si="1"/>
        <v>4.9000000000000004</v>
      </c>
    </row>
    <row r="30" spans="2:10" ht="15">
      <c r="B30" s="29">
        <v>100</v>
      </c>
      <c r="C30" s="1">
        <v>316</v>
      </c>
      <c r="D30" s="1">
        <v>4.9000000000000004</v>
      </c>
      <c r="E30" s="86">
        <v>165</v>
      </c>
      <c r="F30" s="90">
        <f>E30*1.15</f>
        <v>189.74999999999997</v>
      </c>
      <c r="J30" s="106">
        <f t="shared" si="1"/>
        <v>6.6</v>
      </c>
    </row>
    <row r="31" spans="2:10" ht="15">
      <c r="B31" s="29">
        <v>80</v>
      </c>
      <c r="C31" s="1">
        <v>316</v>
      </c>
      <c r="D31" s="1">
        <v>6.6</v>
      </c>
      <c r="E31" s="86">
        <v>165</v>
      </c>
      <c r="F31" s="90">
        <f t="shared" ref="F31:F38" si="2">E31*1.15</f>
        <v>189.74999999999997</v>
      </c>
      <c r="J31" s="106">
        <f t="shared" si="1"/>
        <v>5.7</v>
      </c>
    </row>
    <row r="32" spans="2:10" ht="15">
      <c r="B32" s="12">
        <v>80</v>
      </c>
      <c r="C32" s="1">
        <v>320</v>
      </c>
      <c r="D32" s="1">
        <v>5.7</v>
      </c>
      <c r="E32" s="86">
        <v>150</v>
      </c>
      <c r="F32" s="90">
        <f t="shared" si="2"/>
        <v>172.5</v>
      </c>
      <c r="J32" s="106">
        <f t="shared" si="1"/>
        <v>5.7</v>
      </c>
    </row>
    <row r="33" spans="2:10" ht="15">
      <c r="B33" s="12">
        <v>95</v>
      </c>
      <c r="C33" s="1">
        <v>320</v>
      </c>
      <c r="D33" s="1">
        <v>5.7</v>
      </c>
      <c r="E33" s="86">
        <v>150</v>
      </c>
      <c r="F33" s="90">
        <f t="shared" si="2"/>
        <v>172.5</v>
      </c>
      <c r="J33" s="106">
        <f t="shared" si="1"/>
        <v>5.7</v>
      </c>
    </row>
    <row r="34" spans="2:10" ht="15">
      <c r="B34" s="12">
        <v>118</v>
      </c>
      <c r="C34" s="1">
        <v>320</v>
      </c>
      <c r="D34" s="1">
        <v>5.7</v>
      </c>
      <c r="E34" s="86">
        <v>150</v>
      </c>
      <c r="F34" s="90">
        <f t="shared" si="2"/>
        <v>172.5</v>
      </c>
      <c r="J34" s="106" t="str">
        <f t="shared" si="1"/>
        <v>7,0</v>
      </c>
    </row>
    <row r="35" spans="2:10" ht="15">
      <c r="B35" s="30">
        <v>60</v>
      </c>
      <c r="C35" s="18">
        <v>360</v>
      </c>
      <c r="D35" s="18" t="s">
        <v>38</v>
      </c>
      <c r="E35" s="88">
        <v>155</v>
      </c>
      <c r="F35" s="90">
        <f t="shared" si="2"/>
        <v>178.25</v>
      </c>
      <c r="J35" s="106" t="str">
        <f t="shared" si="1"/>
        <v>7,0</v>
      </c>
    </row>
    <row r="36" spans="2:10" ht="15">
      <c r="B36" s="30">
        <v>75</v>
      </c>
      <c r="C36" s="18">
        <v>360</v>
      </c>
      <c r="D36" s="18" t="s">
        <v>38</v>
      </c>
      <c r="E36" s="88">
        <v>155</v>
      </c>
      <c r="F36" s="90">
        <f t="shared" si="2"/>
        <v>178.25</v>
      </c>
      <c r="J36" s="106" t="str">
        <f t="shared" si="1"/>
        <v>7,0</v>
      </c>
    </row>
    <row r="37" spans="2:10" ht="15">
      <c r="B37" s="30">
        <v>90</v>
      </c>
      <c r="C37" s="18">
        <v>360</v>
      </c>
      <c r="D37" s="18" t="s">
        <v>38</v>
      </c>
      <c r="E37" s="88">
        <v>155</v>
      </c>
      <c r="F37" s="90">
        <f t="shared" si="2"/>
        <v>178.25</v>
      </c>
      <c r="J37" s="106" t="str">
        <f t="shared" si="1"/>
        <v>7,0</v>
      </c>
    </row>
    <row r="38" spans="2:10" ht="15.75" thickBot="1">
      <c r="B38" s="31">
        <v>115</v>
      </c>
      <c r="C38" s="32">
        <v>360</v>
      </c>
      <c r="D38" s="32" t="s">
        <v>38</v>
      </c>
      <c r="E38" s="89">
        <v>155</v>
      </c>
      <c r="F38" s="91">
        <f t="shared" si="2"/>
        <v>178.25</v>
      </c>
      <c r="J38" s="106" t="str">
        <f t="shared" si="1"/>
        <v>7,0</v>
      </c>
    </row>
  </sheetData>
  <mergeCells count="3">
    <mergeCell ref="A1:A2"/>
    <mergeCell ref="F1:F2"/>
    <mergeCell ref="J1:J2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opLeftCell="A28" workbookViewId="0">
      <selection activeCell="K37" sqref="K37"/>
    </sheetView>
  </sheetViews>
  <sheetFormatPr defaultRowHeight="14.25"/>
  <cols>
    <col min="2" max="2" width="12.75" style="2" customWidth="1"/>
    <col min="3" max="3" width="12.75" customWidth="1"/>
    <col min="4" max="4" width="12.75" style="3" customWidth="1"/>
    <col min="5" max="5" width="23.75" customWidth="1"/>
    <col min="6" max="6" width="20.625" customWidth="1"/>
    <col min="8" max="8" width="11.75" customWidth="1"/>
  </cols>
  <sheetData>
    <row r="1" spans="1:10" ht="15">
      <c r="A1" s="97" t="s">
        <v>40</v>
      </c>
      <c r="B1" s="8"/>
      <c r="C1" s="9"/>
      <c r="D1" s="10"/>
      <c r="E1" s="42" t="s">
        <v>36</v>
      </c>
      <c r="F1" s="61" t="s">
        <v>37</v>
      </c>
      <c r="G1" s="95" t="s">
        <v>41</v>
      </c>
      <c r="H1" s="109" t="s">
        <v>0</v>
      </c>
      <c r="I1" s="110" t="s">
        <v>1</v>
      </c>
      <c r="J1" s="104" t="s">
        <v>2</v>
      </c>
    </row>
    <row r="2" spans="1:10" ht="45.75" thickBot="1">
      <c r="A2" s="98"/>
      <c r="B2" s="60" t="s">
        <v>0</v>
      </c>
      <c r="C2" s="25" t="s">
        <v>1</v>
      </c>
      <c r="D2" s="33" t="s">
        <v>2</v>
      </c>
      <c r="E2" s="43" t="s">
        <v>20</v>
      </c>
      <c r="F2" s="62" t="s">
        <v>20</v>
      </c>
      <c r="G2" s="103"/>
      <c r="H2" s="111"/>
      <c r="I2" s="112"/>
      <c r="J2" s="105"/>
    </row>
    <row r="3" spans="1:10" ht="14.45" customHeight="1">
      <c r="B3" s="16" t="s">
        <v>3</v>
      </c>
      <c r="C3" s="5">
        <v>140</v>
      </c>
      <c r="D3" s="100" t="s">
        <v>23</v>
      </c>
      <c r="E3" s="44"/>
      <c r="F3" s="63">
        <v>65</v>
      </c>
      <c r="G3" s="70">
        <f>F3*1.15</f>
        <v>74.75</v>
      </c>
      <c r="H3" s="113" t="str">
        <f>IF(B3="",H2, IF(ISNUMBER(FIND("-", B3)), LEFT(B3, FIND("-",B3)-1),B3))</f>
        <v>5</v>
      </c>
      <c r="I3" s="114">
        <f>IF(C3="",I2,C3)</f>
        <v>140</v>
      </c>
      <c r="J3" s="106" t="str">
        <f>IF(D3="",J2, IF(ISNUMBER(FIND("-", D3)), LEFT(D3, FIND("-",D3)-1),D3))</f>
        <v>2,45</v>
      </c>
    </row>
    <row r="4" spans="1:10" ht="15">
      <c r="B4" s="12" t="s">
        <v>30</v>
      </c>
      <c r="C4" s="1"/>
      <c r="D4" s="100"/>
      <c r="E4" s="45"/>
      <c r="F4" s="64">
        <v>65</v>
      </c>
      <c r="G4" s="68">
        <f t="shared" ref="G4:G39" si="0">F4*1.15</f>
        <v>74.75</v>
      </c>
      <c r="H4" s="113" t="str">
        <f t="shared" ref="H4:H67" si="1">IF(B4="",H3, IF(ISNUMBER(FIND("-", B4)), LEFT(B4, FIND("-",B4)-1),B4))</f>
        <v>5</v>
      </c>
      <c r="I4" s="114">
        <f t="shared" ref="I4:I67" si="2">IF(C4="",I3,C4)</f>
        <v>140</v>
      </c>
      <c r="J4" s="106" t="str">
        <f t="shared" ref="J4:J67" si="3">IF(D4="",J3, IF(ISNUMBER(FIND("-", D4)), LEFT(D4, FIND("-",D4)-1),D4))</f>
        <v>2,45</v>
      </c>
    </row>
    <row r="5" spans="1:10" ht="15">
      <c r="B5" s="13">
        <v>10</v>
      </c>
      <c r="C5" s="1"/>
      <c r="D5" s="100"/>
      <c r="E5" s="45"/>
      <c r="F5" s="64">
        <v>65</v>
      </c>
      <c r="G5" s="68">
        <f t="shared" si="0"/>
        <v>74.75</v>
      </c>
      <c r="H5" s="113">
        <f t="shared" si="1"/>
        <v>10</v>
      </c>
      <c r="I5" s="114">
        <f t="shared" si="2"/>
        <v>140</v>
      </c>
      <c r="J5" s="106" t="str">
        <f t="shared" si="3"/>
        <v>2,45</v>
      </c>
    </row>
    <row r="6" spans="1:10" ht="15">
      <c r="B6" s="13">
        <v>13.4</v>
      </c>
      <c r="C6" s="1"/>
      <c r="D6" s="101"/>
      <c r="E6" s="45"/>
      <c r="F6" s="64">
        <v>65</v>
      </c>
      <c r="G6" s="68">
        <f t="shared" si="0"/>
        <v>74.75</v>
      </c>
      <c r="H6" s="113">
        <f t="shared" si="1"/>
        <v>13.4</v>
      </c>
      <c r="I6" s="114">
        <f t="shared" si="2"/>
        <v>140</v>
      </c>
      <c r="J6" s="106" t="str">
        <f t="shared" si="3"/>
        <v>2,45</v>
      </c>
    </row>
    <row r="7" spans="1:10" ht="15">
      <c r="B7" s="12" t="s">
        <v>4</v>
      </c>
      <c r="C7" s="1">
        <v>140</v>
      </c>
      <c r="D7" s="34">
        <v>2.7</v>
      </c>
      <c r="E7" s="45"/>
      <c r="F7" s="64">
        <v>65</v>
      </c>
      <c r="G7" s="68">
        <f t="shared" si="0"/>
        <v>74.75</v>
      </c>
      <c r="H7" s="113" t="str">
        <f t="shared" si="1"/>
        <v>6elip</v>
      </c>
      <c r="I7" s="114">
        <f t="shared" si="2"/>
        <v>140</v>
      </c>
      <c r="J7" s="106">
        <f t="shared" si="3"/>
        <v>2.7</v>
      </c>
    </row>
    <row r="8" spans="1:10" ht="15">
      <c r="B8" s="11" t="s">
        <v>3</v>
      </c>
      <c r="C8" s="1">
        <v>140</v>
      </c>
      <c r="D8" s="99" t="s">
        <v>22</v>
      </c>
      <c r="E8" s="45"/>
      <c r="F8" s="64">
        <v>65</v>
      </c>
      <c r="G8" s="68">
        <f t="shared" si="0"/>
        <v>74.75</v>
      </c>
      <c r="H8" s="113" t="str">
        <f t="shared" si="1"/>
        <v>5</v>
      </c>
      <c r="I8" s="114">
        <f t="shared" si="2"/>
        <v>140</v>
      </c>
      <c r="J8" s="106" t="str">
        <f t="shared" si="3"/>
        <v>2,8</v>
      </c>
    </row>
    <row r="9" spans="1:10" ht="15">
      <c r="B9" s="12" t="s">
        <v>30</v>
      </c>
      <c r="C9" s="1"/>
      <c r="D9" s="100"/>
      <c r="E9" s="45"/>
      <c r="F9" s="64">
        <v>65</v>
      </c>
      <c r="G9" s="68">
        <f t="shared" si="0"/>
        <v>74.75</v>
      </c>
      <c r="H9" s="113" t="str">
        <f t="shared" si="1"/>
        <v>5</v>
      </c>
      <c r="I9" s="114">
        <f t="shared" si="2"/>
        <v>140</v>
      </c>
      <c r="J9" s="106" t="str">
        <f t="shared" si="3"/>
        <v>2,8</v>
      </c>
    </row>
    <row r="10" spans="1:10" ht="15">
      <c r="B10" s="12">
        <v>7.5</v>
      </c>
      <c r="C10" s="1"/>
      <c r="D10" s="100"/>
      <c r="E10" s="45"/>
      <c r="F10" s="64">
        <v>65</v>
      </c>
      <c r="G10" s="68">
        <f t="shared" si="0"/>
        <v>74.75</v>
      </c>
      <c r="H10" s="113">
        <f t="shared" si="1"/>
        <v>7.5</v>
      </c>
      <c r="I10" s="114">
        <f t="shared" si="2"/>
        <v>140</v>
      </c>
      <c r="J10" s="106" t="str">
        <f t="shared" si="3"/>
        <v>2,8</v>
      </c>
    </row>
    <row r="11" spans="1:10" ht="15">
      <c r="B11" s="12">
        <v>10</v>
      </c>
      <c r="C11" s="1"/>
      <c r="D11" s="100"/>
      <c r="E11" s="45"/>
      <c r="F11" s="64">
        <v>65</v>
      </c>
      <c r="G11" s="68">
        <f t="shared" si="0"/>
        <v>74.75</v>
      </c>
      <c r="H11" s="113">
        <f t="shared" si="1"/>
        <v>10</v>
      </c>
      <c r="I11" s="114">
        <f t="shared" si="2"/>
        <v>140</v>
      </c>
      <c r="J11" s="106" t="str">
        <f t="shared" si="3"/>
        <v>2,8</v>
      </c>
    </row>
    <row r="12" spans="1:10" ht="15">
      <c r="B12" s="12">
        <v>13.4</v>
      </c>
      <c r="C12" s="1"/>
      <c r="D12" s="101"/>
      <c r="E12" s="45"/>
      <c r="F12" s="64">
        <v>65</v>
      </c>
      <c r="G12" s="68">
        <f t="shared" si="0"/>
        <v>74.75</v>
      </c>
      <c r="H12" s="113">
        <f t="shared" si="1"/>
        <v>13.4</v>
      </c>
      <c r="I12" s="114">
        <f t="shared" si="2"/>
        <v>140</v>
      </c>
      <c r="J12" s="106" t="str">
        <f t="shared" si="3"/>
        <v>2,8</v>
      </c>
    </row>
    <row r="13" spans="1:10" ht="15">
      <c r="B13" s="11" t="s">
        <v>3</v>
      </c>
      <c r="C13" s="1" t="s">
        <v>24</v>
      </c>
      <c r="D13" s="99">
        <v>3.1</v>
      </c>
      <c r="E13" s="46"/>
      <c r="F13" s="64">
        <v>65</v>
      </c>
      <c r="G13" s="68">
        <f t="shared" si="0"/>
        <v>74.75</v>
      </c>
      <c r="H13" s="113" t="str">
        <f t="shared" si="1"/>
        <v>5</v>
      </c>
      <c r="I13" s="114" t="str">
        <f t="shared" si="2"/>
        <v>140-141</v>
      </c>
      <c r="J13" s="106">
        <f t="shared" si="3"/>
        <v>3.1</v>
      </c>
    </row>
    <row r="14" spans="1:10" ht="15">
      <c r="B14" s="12" t="s">
        <v>30</v>
      </c>
      <c r="C14" s="1"/>
      <c r="D14" s="100"/>
      <c r="E14" s="45"/>
      <c r="F14" s="64">
        <v>65</v>
      </c>
      <c r="G14" s="68">
        <f t="shared" si="0"/>
        <v>74.75</v>
      </c>
      <c r="H14" s="113" t="str">
        <f t="shared" si="1"/>
        <v>5</v>
      </c>
      <c r="I14" s="114" t="str">
        <f t="shared" si="2"/>
        <v>140-141</v>
      </c>
      <c r="J14" s="106">
        <f t="shared" si="3"/>
        <v>3.1</v>
      </c>
    </row>
    <row r="15" spans="1:10" ht="15">
      <c r="B15" s="12">
        <v>6.7</v>
      </c>
      <c r="C15" s="1"/>
      <c r="D15" s="100"/>
      <c r="E15" s="45"/>
      <c r="F15" s="64">
        <v>65</v>
      </c>
      <c r="G15" s="68">
        <f t="shared" si="0"/>
        <v>74.75</v>
      </c>
      <c r="H15" s="113">
        <f t="shared" si="1"/>
        <v>6.7</v>
      </c>
      <c r="I15" s="114" t="str">
        <f t="shared" si="2"/>
        <v>140-141</v>
      </c>
      <c r="J15" s="106">
        <f t="shared" si="3"/>
        <v>3.1</v>
      </c>
    </row>
    <row r="16" spans="1:10" ht="15">
      <c r="B16" s="12">
        <v>7</v>
      </c>
      <c r="C16" s="1"/>
      <c r="D16" s="100"/>
      <c r="E16" s="45"/>
      <c r="F16" s="64">
        <v>65</v>
      </c>
      <c r="G16" s="68">
        <f t="shared" si="0"/>
        <v>74.75</v>
      </c>
      <c r="H16" s="113">
        <f t="shared" si="1"/>
        <v>7</v>
      </c>
      <c r="I16" s="114" t="str">
        <f t="shared" si="2"/>
        <v>140-141</v>
      </c>
      <c r="J16" s="106">
        <f t="shared" si="3"/>
        <v>3.1</v>
      </c>
    </row>
    <row r="17" spans="2:10" ht="15">
      <c r="B17" s="12">
        <v>8</v>
      </c>
      <c r="C17" s="1"/>
      <c r="D17" s="100"/>
      <c r="E17" s="45"/>
      <c r="F17" s="64">
        <v>65</v>
      </c>
      <c r="G17" s="68">
        <f t="shared" si="0"/>
        <v>74.75</v>
      </c>
      <c r="H17" s="113">
        <f t="shared" si="1"/>
        <v>8</v>
      </c>
      <c r="I17" s="114" t="str">
        <f t="shared" si="2"/>
        <v>140-141</v>
      </c>
      <c r="J17" s="106">
        <f t="shared" si="3"/>
        <v>3.1</v>
      </c>
    </row>
    <row r="18" spans="2:10" ht="15">
      <c r="B18" s="12">
        <v>10</v>
      </c>
      <c r="C18" s="1"/>
      <c r="D18" s="100"/>
      <c r="E18" s="45"/>
      <c r="F18" s="64">
        <v>65</v>
      </c>
      <c r="G18" s="68">
        <f t="shared" si="0"/>
        <v>74.75</v>
      </c>
      <c r="H18" s="113">
        <f t="shared" si="1"/>
        <v>10</v>
      </c>
      <c r="I18" s="114" t="str">
        <f t="shared" si="2"/>
        <v>140-141</v>
      </c>
      <c r="J18" s="106">
        <f t="shared" si="3"/>
        <v>3.1</v>
      </c>
    </row>
    <row r="19" spans="2:10" ht="15">
      <c r="B19" s="12">
        <v>13.4</v>
      </c>
      <c r="C19" s="1"/>
      <c r="D19" s="101"/>
      <c r="E19" s="45"/>
      <c r="F19" s="64">
        <v>65</v>
      </c>
      <c r="G19" s="68">
        <f t="shared" si="0"/>
        <v>74.75</v>
      </c>
      <c r="H19" s="113">
        <f t="shared" si="1"/>
        <v>13.4</v>
      </c>
      <c r="I19" s="114" t="str">
        <f t="shared" si="2"/>
        <v>140-141</v>
      </c>
      <c r="J19" s="106">
        <f t="shared" si="3"/>
        <v>3.1</v>
      </c>
    </row>
    <row r="20" spans="2:10" ht="15">
      <c r="B20" s="12">
        <v>10</v>
      </c>
      <c r="C20" s="1">
        <v>140</v>
      </c>
      <c r="D20" s="34">
        <v>3.3</v>
      </c>
      <c r="E20" s="47"/>
      <c r="F20" s="64">
        <v>65</v>
      </c>
      <c r="G20" s="68">
        <f t="shared" si="0"/>
        <v>74.75</v>
      </c>
      <c r="H20" s="113">
        <f t="shared" si="1"/>
        <v>10</v>
      </c>
      <c r="I20" s="114">
        <f t="shared" si="2"/>
        <v>140</v>
      </c>
      <c r="J20" s="106">
        <f t="shared" si="3"/>
        <v>3.3</v>
      </c>
    </row>
    <row r="21" spans="2:10" ht="15">
      <c r="B21" s="11" t="s">
        <v>5</v>
      </c>
      <c r="C21" s="1">
        <v>140</v>
      </c>
      <c r="D21" s="99" t="s">
        <v>21</v>
      </c>
      <c r="E21" s="48"/>
      <c r="F21" s="64">
        <v>65</v>
      </c>
      <c r="G21" s="68">
        <f t="shared" si="0"/>
        <v>74.75</v>
      </c>
      <c r="H21" s="113" t="str">
        <f t="shared" si="1"/>
        <v>5</v>
      </c>
      <c r="I21" s="114">
        <f t="shared" si="2"/>
        <v>140</v>
      </c>
      <c r="J21" s="106" t="str">
        <f t="shared" si="3"/>
        <v>3,4</v>
      </c>
    </row>
    <row r="22" spans="2:10" ht="15">
      <c r="B22" s="12">
        <v>5</v>
      </c>
      <c r="C22" s="1"/>
      <c r="D22" s="100"/>
      <c r="E22" s="45"/>
      <c r="F22" s="64">
        <v>65</v>
      </c>
      <c r="G22" s="68">
        <f t="shared" si="0"/>
        <v>74.75</v>
      </c>
      <c r="H22" s="113">
        <f t="shared" si="1"/>
        <v>5</v>
      </c>
      <c r="I22" s="114">
        <f t="shared" si="2"/>
        <v>140</v>
      </c>
      <c r="J22" s="106" t="str">
        <f t="shared" si="3"/>
        <v>3,4</v>
      </c>
    </row>
    <row r="23" spans="2:10" ht="15">
      <c r="B23" s="12">
        <v>9</v>
      </c>
      <c r="C23" s="1"/>
      <c r="D23" s="100"/>
      <c r="E23" s="45"/>
      <c r="F23" s="64">
        <v>65</v>
      </c>
      <c r="G23" s="68">
        <f t="shared" si="0"/>
        <v>74.75</v>
      </c>
      <c r="H23" s="113">
        <f t="shared" si="1"/>
        <v>9</v>
      </c>
      <c r="I23" s="114">
        <f t="shared" si="2"/>
        <v>140</v>
      </c>
      <c r="J23" s="106" t="str">
        <f t="shared" si="3"/>
        <v>3,4</v>
      </c>
    </row>
    <row r="24" spans="2:10" ht="15">
      <c r="B24" s="12">
        <v>10</v>
      </c>
      <c r="C24" s="1"/>
      <c r="D24" s="101"/>
      <c r="E24" s="45"/>
      <c r="F24" s="64">
        <v>65</v>
      </c>
      <c r="G24" s="68">
        <f t="shared" si="0"/>
        <v>74.75</v>
      </c>
      <c r="H24" s="113">
        <f t="shared" si="1"/>
        <v>10</v>
      </c>
      <c r="I24" s="114">
        <f t="shared" si="2"/>
        <v>140</v>
      </c>
      <c r="J24" s="106" t="str">
        <f t="shared" si="3"/>
        <v>3,4</v>
      </c>
    </row>
    <row r="25" spans="2:10" ht="15">
      <c r="B25" s="12" t="s">
        <v>6</v>
      </c>
      <c r="C25" s="4" t="s">
        <v>24</v>
      </c>
      <c r="D25" s="34">
        <v>3.5</v>
      </c>
      <c r="E25" s="45"/>
      <c r="F25" s="64">
        <v>65</v>
      </c>
      <c r="G25" s="68">
        <f t="shared" si="0"/>
        <v>74.75</v>
      </c>
      <c r="H25" s="113" t="str">
        <f t="shared" si="1"/>
        <v>6,8elip</v>
      </c>
      <c r="I25" s="114" t="str">
        <f t="shared" si="2"/>
        <v>140-141</v>
      </c>
      <c r="J25" s="106">
        <f t="shared" si="3"/>
        <v>3.5</v>
      </c>
    </row>
    <row r="26" spans="2:10" ht="15">
      <c r="B26" s="11" t="s">
        <v>7</v>
      </c>
      <c r="C26" s="4" t="s">
        <v>24</v>
      </c>
      <c r="D26" s="99" t="s">
        <v>31</v>
      </c>
      <c r="E26" s="46"/>
      <c r="F26" s="64">
        <v>65</v>
      </c>
      <c r="G26" s="68">
        <f t="shared" si="0"/>
        <v>74.75</v>
      </c>
      <c r="H26" s="113" t="str">
        <f t="shared" si="1"/>
        <v>4</v>
      </c>
      <c r="I26" s="114" t="str">
        <f t="shared" si="2"/>
        <v>140-141</v>
      </c>
      <c r="J26" s="106" t="str">
        <f t="shared" si="3"/>
        <v>3,7</v>
      </c>
    </row>
    <row r="27" spans="2:10" ht="15">
      <c r="B27" s="12">
        <v>5</v>
      </c>
      <c r="C27" s="1"/>
      <c r="D27" s="100"/>
      <c r="E27" s="45"/>
      <c r="F27" s="64">
        <v>65</v>
      </c>
      <c r="G27" s="68">
        <f t="shared" si="0"/>
        <v>74.75</v>
      </c>
      <c r="H27" s="113">
        <f t="shared" si="1"/>
        <v>5</v>
      </c>
      <c r="I27" s="114" t="str">
        <f t="shared" si="2"/>
        <v>140-141</v>
      </c>
      <c r="J27" s="106" t="str">
        <f t="shared" si="3"/>
        <v>3,7</v>
      </c>
    </row>
    <row r="28" spans="2:10" ht="15">
      <c r="B28" s="12">
        <v>6</v>
      </c>
      <c r="C28" s="1"/>
      <c r="D28" s="100"/>
      <c r="E28" s="45"/>
      <c r="F28" s="64">
        <v>65</v>
      </c>
      <c r="G28" s="68">
        <f t="shared" si="0"/>
        <v>74.75</v>
      </c>
      <c r="H28" s="113">
        <f t="shared" si="1"/>
        <v>6</v>
      </c>
      <c r="I28" s="114" t="str">
        <f t="shared" si="2"/>
        <v>140-141</v>
      </c>
      <c r="J28" s="106" t="str">
        <f t="shared" si="3"/>
        <v>3,7</v>
      </c>
    </row>
    <row r="29" spans="2:10" ht="15">
      <c r="B29" s="12">
        <v>7</v>
      </c>
      <c r="C29" s="1"/>
      <c r="D29" s="100"/>
      <c r="E29" s="45"/>
      <c r="F29" s="64">
        <v>65</v>
      </c>
      <c r="G29" s="68">
        <f t="shared" si="0"/>
        <v>74.75</v>
      </c>
      <c r="H29" s="113">
        <f t="shared" si="1"/>
        <v>7</v>
      </c>
      <c r="I29" s="114" t="str">
        <f t="shared" si="2"/>
        <v>140-141</v>
      </c>
      <c r="J29" s="106" t="str">
        <f t="shared" si="3"/>
        <v>3,7</v>
      </c>
    </row>
    <row r="30" spans="2:10" ht="15">
      <c r="B30" s="12">
        <v>10</v>
      </c>
      <c r="C30" s="1"/>
      <c r="D30" s="101"/>
      <c r="E30" s="45"/>
      <c r="F30" s="64">
        <v>65</v>
      </c>
      <c r="G30" s="68">
        <f t="shared" si="0"/>
        <v>74.75</v>
      </c>
      <c r="H30" s="113">
        <f t="shared" si="1"/>
        <v>10</v>
      </c>
      <c r="I30" s="114" t="str">
        <f t="shared" si="2"/>
        <v>140-141</v>
      </c>
      <c r="J30" s="106" t="str">
        <f t="shared" si="3"/>
        <v>3,7</v>
      </c>
    </row>
    <row r="31" spans="2:10" ht="15">
      <c r="B31" s="11" t="s">
        <v>5</v>
      </c>
      <c r="C31" s="1">
        <v>140</v>
      </c>
      <c r="D31" s="99">
        <v>3.95</v>
      </c>
      <c r="E31" s="46"/>
      <c r="F31" s="64">
        <v>65</v>
      </c>
      <c r="G31" s="68">
        <f t="shared" si="0"/>
        <v>74.75</v>
      </c>
      <c r="H31" s="113" t="str">
        <f t="shared" si="1"/>
        <v>5</v>
      </c>
      <c r="I31" s="114">
        <f t="shared" si="2"/>
        <v>140</v>
      </c>
      <c r="J31" s="106">
        <f t="shared" si="3"/>
        <v>3.95</v>
      </c>
    </row>
    <row r="32" spans="2:10" ht="15">
      <c r="B32" s="12">
        <v>6</v>
      </c>
      <c r="C32" s="1"/>
      <c r="D32" s="100"/>
      <c r="E32" s="45"/>
      <c r="F32" s="64">
        <v>65</v>
      </c>
      <c r="G32" s="68">
        <f t="shared" si="0"/>
        <v>74.75</v>
      </c>
      <c r="H32" s="113">
        <f t="shared" si="1"/>
        <v>6</v>
      </c>
      <c r="I32" s="114">
        <f t="shared" si="2"/>
        <v>140</v>
      </c>
      <c r="J32" s="106">
        <f t="shared" si="3"/>
        <v>3.95</v>
      </c>
    </row>
    <row r="33" spans="2:11" ht="15">
      <c r="B33" s="12">
        <v>8</v>
      </c>
      <c r="C33" s="1"/>
      <c r="D33" s="100"/>
      <c r="E33" s="45"/>
      <c r="F33" s="64">
        <v>65</v>
      </c>
      <c r="G33" s="68">
        <f t="shared" si="0"/>
        <v>74.75</v>
      </c>
      <c r="H33" s="113">
        <f t="shared" si="1"/>
        <v>8</v>
      </c>
      <c r="I33" s="114">
        <f t="shared" si="2"/>
        <v>140</v>
      </c>
      <c r="J33" s="106">
        <f t="shared" si="3"/>
        <v>3.95</v>
      </c>
    </row>
    <row r="34" spans="2:11" ht="15.75" thickBot="1">
      <c r="B34" s="14">
        <v>10</v>
      </c>
      <c r="C34" s="6"/>
      <c r="D34" s="102"/>
      <c r="E34" s="49"/>
      <c r="F34" s="65">
        <v>65</v>
      </c>
      <c r="G34" s="71">
        <f t="shared" si="0"/>
        <v>74.75</v>
      </c>
      <c r="H34" s="113">
        <f t="shared" si="1"/>
        <v>10</v>
      </c>
      <c r="I34" s="114">
        <f t="shared" si="2"/>
        <v>140</v>
      </c>
      <c r="J34" s="106">
        <f t="shared" si="3"/>
        <v>3.95</v>
      </c>
    </row>
    <row r="35" spans="2:11" ht="15">
      <c r="B35" s="15">
        <v>10</v>
      </c>
      <c r="C35" s="5">
        <v>160</v>
      </c>
      <c r="D35" s="74">
        <v>2.8</v>
      </c>
      <c r="E35" s="50"/>
      <c r="F35" s="66">
        <v>65</v>
      </c>
      <c r="G35" s="72">
        <f t="shared" si="0"/>
        <v>74.75</v>
      </c>
      <c r="H35" s="113">
        <f t="shared" si="1"/>
        <v>10</v>
      </c>
      <c r="I35" s="114">
        <f t="shared" si="2"/>
        <v>160</v>
      </c>
      <c r="J35" s="106">
        <f t="shared" si="3"/>
        <v>2.8</v>
      </c>
    </row>
    <row r="36" spans="2:11" ht="15">
      <c r="B36" s="11" t="s">
        <v>8</v>
      </c>
      <c r="C36" s="1">
        <v>160</v>
      </c>
      <c r="D36" s="99">
        <v>3.4</v>
      </c>
      <c r="E36" s="45"/>
      <c r="F36" s="67">
        <v>65</v>
      </c>
      <c r="G36" s="68">
        <f t="shared" si="0"/>
        <v>74.75</v>
      </c>
      <c r="H36" s="113" t="str">
        <f t="shared" si="1"/>
        <v>10</v>
      </c>
      <c r="I36" s="114">
        <f t="shared" si="2"/>
        <v>160</v>
      </c>
      <c r="J36" s="106">
        <f t="shared" si="3"/>
        <v>3.4</v>
      </c>
    </row>
    <row r="37" spans="2:11" ht="15">
      <c r="B37" s="12">
        <v>10</v>
      </c>
      <c r="C37" s="1"/>
      <c r="D37" s="100"/>
      <c r="E37" s="45"/>
      <c r="F37" s="67">
        <v>65</v>
      </c>
      <c r="G37" s="68">
        <f t="shared" si="0"/>
        <v>74.75</v>
      </c>
      <c r="H37" s="113">
        <f t="shared" si="1"/>
        <v>10</v>
      </c>
      <c r="I37" s="114">
        <f t="shared" si="2"/>
        <v>160</v>
      </c>
      <c r="J37" s="106">
        <f t="shared" si="3"/>
        <v>3.4</v>
      </c>
    </row>
    <row r="38" spans="2:11" ht="15">
      <c r="B38" s="12">
        <v>14</v>
      </c>
      <c r="C38" s="1"/>
      <c r="D38" s="101"/>
      <c r="E38" s="45"/>
      <c r="F38" s="67">
        <v>65</v>
      </c>
      <c r="G38" s="68">
        <f t="shared" si="0"/>
        <v>74.75</v>
      </c>
      <c r="H38" s="113">
        <f t="shared" si="1"/>
        <v>14</v>
      </c>
      <c r="I38" s="114">
        <f t="shared" si="2"/>
        <v>160</v>
      </c>
      <c r="J38" s="106">
        <f t="shared" si="3"/>
        <v>3.4</v>
      </c>
    </row>
    <row r="39" spans="2:11" ht="15.75" thickBot="1">
      <c r="B39" s="14">
        <v>10</v>
      </c>
      <c r="C39" s="6">
        <v>160</v>
      </c>
      <c r="D39" s="35" t="s">
        <v>32</v>
      </c>
      <c r="E39" s="49"/>
      <c r="F39" s="65">
        <v>65</v>
      </c>
      <c r="G39" s="69">
        <f t="shared" si="0"/>
        <v>74.75</v>
      </c>
      <c r="H39" s="113">
        <f t="shared" si="1"/>
        <v>10</v>
      </c>
      <c r="I39" s="114">
        <f t="shared" si="2"/>
        <v>160</v>
      </c>
      <c r="J39" s="106" t="str">
        <f t="shared" si="3"/>
        <v>3,9</v>
      </c>
      <c r="K39" t="s">
        <v>44</v>
      </c>
    </row>
    <row r="40" spans="2:11" ht="15">
      <c r="B40" s="16" t="s">
        <v>9</v>
      </c>
      <c r="C40" s="5">
        <v>171</v>
      </c>
      <c r="D40" s="100">
        <v>3.45</v>
      </c>
      <c r="E40" s="51">
        <v>90</v>
      </c>
      <c r="F40" s="82" t="s">
        <v>42</v>
      </c>
      <c r="G40" s="72">
        <f>E40*1.15</f>
        <v>103.49999999999999</v>
      </c>
      <c r="H40" s="113" t="str">
        <f t="shared" si="1"/>
        <v>10</v>
      </c>
      <c r="I40" s="114">
        <f t="shared" si="2"/>
        <v>171</v>
      </c>
      <c r="J40" s="106">
        <f t="shared" si="3"/>
        <v>3.45</v>
      </c>
    </row>
    <row r="41" spans="2:11" ht="15">
      <c r="B41" s="12">
        <v>10</v>
      </c>
      <c r="C41" s="1"/>
      <c r="D41" s="101"/>
      <c r="E41" s="51">
        <v>90</v>
      </c>
      <c r="F41" s="41"/>
      <c r="G41" s="68">
        <f t="shared" ref="G41:G104" si="4">E41*1.15</f>
        <v>103.49999999999999</v>
      </c>
      <c r="H41" s="113">
        <f t="shared" si="1"/>
        <v>10</v>
      </c>
      <c r="I41" s="114">
        <f t="shared" si="2"/>
        <v>171</v>
      </c>
      <c r="J41" s="106">
        <f t="shared" si="3"/>
        <v>3.45</v>
      </c>
    </row>
    <row r="42" spans="2:11" ht="15">
      <c r="B42" s="11" t="s">
        <v>10</v>
      </c>
      <c r="C42" s="1">
        <v>171</v>
      </c>
      <c r="D42" s="99">
        <v>3.6</v>
      </c>
      <c r="E42" s="51">
        <v>95</v>
      </c>
      <c r="F42" s="41"/>
      <c r="G42" s="68">
        <f t="shared" si="4"/>
        <v>109.24999999999999</v>
      </c>
      <c r="H42" s="113" t="str">
        <f t="shared" si="1"/>
        <v>8</v>
      </c>
      <c r="I42" s="114">
        <f t="shared" si="2"/>
        <v>171</v>
      </c>
      <c r="J42" s="106">
        <f t="shared" si="3"/>
        <v>3.6</v>
      </c>
    </row>
    <row r="43" spans="2:11" ht="15.75" thickBot="1">
      <c r="B43" s="14">
        <v>8</v>
      </c>
      <c r="C43" s="6"/>
      <c r="D43" s="102"/>
      <c r="E43" s="51">
        <v>95</v>
      </c>
      <c r="F43" s="41"/>
      <c r="G43" s="69">
        <f t="shared" si="4"/>
        <v>109.24999999999999</v>
      </c>
      <c r="H43" s="113">
        <f t="shared" si="1"/>
        <v>8</v>
      </c>
      <c r="I43" s="114">
        <f t="shared" si="2"/>
        <v>171</v>
      </c>
      <c r="J43" s="106">
        <f t="shared" si="3"/>
        <v>3.6</v>
      </c>
    </row>
    <row r="44" spans="2:11" ht="15">
      <c r="B44" s="16" t="s">
        <v>10</v>
      </c>
      <c r="C44" s="5">
        <v>178</v>
      </c>
      <c r="D44" s="100">
        <v>3.1</v>
      </c>
      <c r="E44" s="52">
        <v>90</v>
      </c>
      <c r="F44" s="41"/>
      <c r="G44" s="70">
        <f t="shared" si="4"/>
        <v>103.49999999999999</v>
      </c>
      <c r="H44" s="113" t="str">
        <f t="shared" si="1"/>
        <v>8</v>
      </c>
      <c r="I44" s="114">
        <f t="shared" si="2"/>
        <v>178</v>
      </c>
      <c r="J44" s="106">
        <f t="shared" si="3"/>
        <v>3.1</v>
      </c>
    </row>
    <row r="45" spans="2:11" ht="15">
      <c r="B45" s="12">
        <v>10</v>
      </c>
      <c r="C45" s="1"/>
      <c r="D45" s="101"/>
      <c r="E45" s="51">
        <v>90</v>
      </c>
      <c r="F45" s="41"/>
      <c r="G45" s="68">
        <f t="shared" si="4"/>
        <v>103.49999999999999</v>
      </c>
      <c r="H45" s="113">
        <f t="shared" si="1"/>
        <v>10</v>
      </c>
      <c r="I45" s="114">
        <f t="shared" si="2"/>
        <v>178</v>
      </c>
      <c r="J45" s="106">
        <f t="shared" si="3"/>
        <v>3.1</v>
      </c>
    </row>
    <row r="46" spans="2:11" ht="15">
      <c r="B46" s="11" t="s">
        <v>10</v>
      </c>
      <c r="C46" s="1">
        <v>178</v>
      </c>
      <c r="D46" s="99">
        <v>3.2</v>
      </c>
      <c r="E46" s="51">
        <v>90</v>
      </c>
      <c r="F46" s="41"/>
      <c r="G46" s="68">
        <f t="shared" si="4"/>
        <v>103.49999999999999</v>
      </c>
      <c r="H46" s="113" t="str">
        <f t="shared" si="1"/>
        <v>8</v>
      </c>
      <c r="I46" s="114">
        <f t="shared" si="2"/>
        <v>178</v>
      </c>
      <c r="J46" s="106">
        <f t="shared" si="3"/>
        <v>3.2</v>
      </c>
    </row>
    <row r="47" spans="2:11" ht="15">
      <c r="B47" s="12">
        <v>8</v>
      </c>
      <c r="C47" s="1"/>
      <c r="D47" s="100"/>
      <c r="E47" s="51">
        <v>90</v>
      </c>
      <c r="F47" s="41"/>
      <c r="G47" s="68">
        <f t="shared" si="4"/>
        <v>103.49999999999999</v>
      </c>
      <c r="H47" s="113">
        <f t="shared" si="1"/>
        <v>8</v>
      </c>
      <c r="I47" s="114">
        <f t="shared" si="2"/>
        <v>178</v>
      </c>
      <c r="J47" s="106">
        <f t="shared" si="3"/>
        <v>3.2</v>
      </c>
    </row>
    <row r="48" spans="2:11" ht="15">
      <c r="B48" s="12">
        <v>10</v>
      </c>
      <c r="C48" s="1"/>
      <c r="D48" s="100"/>
      <c r="E48" s="51">
        <v>90</v>
      </c>
      <c r="F48" s="41"/>
      <c r="G48" s="68">
        <f t="shared" si="4"/>
        <v>103.49999999999999</v>
      </c>
      <c r="H48" s="113">
        <f t="shared" si="1"/>
        <v>10</v>
      </c>
      <c r="I48" s="114">
        <f t="shared" si="2"/>
        <v>178</v>
      </c>
      <c r="J48" s="106">
        <f t="shared" si="3"/>
        <v>3.2</v>
      </c>
    </row>
    <row r="49" spans="2:10" ht="15">
      <c r="B49" s="12">
        <v>11</v>
      </c>
      <c r="C49" s="1"/>
      <c r="D49" s="101"/>
      <c r="E49" s="51">
        <v>90</v>
      </c>
      <c r="F49" s="41"/>
      <c r="G49" s="68">
        <f t="shared" si="4"/>
        <v>103.49999999999999</v>
      </c>
      <c r="H49" s="113">
        <f t="shared" si="1"/>
        <v>11</v>
      </c>
      <c r="I49" s="114">
        <f t="shared" si="2"/>
        <v>178</v>
      </c>
      <c r="J49" s="106">
        <f t="shared" si="3"/>
        <v>3.2</v>
      </c>
    </row>
    <row r="50" spans="2:10" ht="15">
      <c r="B50" s="11" t="s">
        <v>11</v>
      </c>
      <c r="C50" s="1">
        <v>178</v>
      </c>
      <c r="D50" s="99">
        <v>3.6</v>
      </c>
      <c r="E50" s="51">
        <v>95</v>
      </c>
      <c r="F50" s="41"/>
      <c r="G50" s="68">
        <f t="shared" si="4"/>
        <v>109.24999999999999</v>
      </c>
      <c r="H50" s="113" t="str">
        <f t="shared" si="1"/>
        <v>8</v>
      </c>
      <c r="I50" s="114">
        <f t="shared" si="2"/>
        <v>178</v>
      </c>
      <c r="J50" s="106">
        <f t="shared" si="3"/>
        <v>3.6</v>
      </c>
    </row>
    <row r="51" spans="2:10" ht="15">
      <c r="B51" s="12">
        <v>8</v>
      </c>
      <c r="C51" s="1"/>
      <c r="D51" s="101"/>
      <c r="E51" s="51">
        <v>95</v>
      </c>
      <c r="F51" s="41"/>
      <c r="G51" s="68">
        <f t="shared" si="4"/>
        <v>109.24999999999999</v>
      </c>
      <c r="H51" s="113">
        <f t="shared" si="1"/>
        <v>8</v>
      </c>
      <c r="I51" s="114">
        <f t="shared" si="2"/>
        <v>178</v>
      </c>
      <c r="J51" s="106">
        <f t="shared" si="3"/>
        <v>3.6</v>
      </c>
    </row>
    <row r="52" spans="2:10" ht="15">
      <c r="B52" s="11" t="s">
        <v>12</v>
      </c>
      <c r="C52" s="1">
        <v>178</v>
      </c>
      <c r="D52" s="99" t="s">
        <v>25</v>
      </c>
      <c r="E52" s="51">
        <v>95</v>
      </c>
      <c r="F52" s="41"/>
      <c r="G52" s="68">
        <f t="shared" si="4"/>
        <v>109.24999999999999</v>
      </c>
      <c r="H52" s="113" t="str">
        <f t="shared" si="1"/>
        <v>8,3</v>
      </c>
      <c r="I52" s="114">
        <f t="shared" si="2"/>
        <v>178</v>
      </c>
      <c r="J52" s="106" t="str">
        <f t="shared" si="3"/>
        <v>3,7</v>
      </c>
    </row>
    <row r="53" spans="2:10" ht="15">
      <c r="B53" s="12">
        <v>8.3000000000000007</v>
      </c>
      <c r="C53" s="1"/>
      <c r="D53" s="100"/>
      <c r="E53" s="51">
        <v>95</v>
      </c>
      <c r="F53" s="41"/>
      <c r="G53" s="68">
        <f t="shared" si="4"/>
        <v>109.24999999999999</v>
      </c>
      <c r="H53" s="113">
        <f t="shared" si="1"/>
        <v>8.3000000000000007</v>
      </c>
      <c r="I53" s="114">
        <f t="shared" si="2"/>
        <v>178</v>
      </c>
      <c r="J53" s="106" t="str">
        <f t="shared" si="3"/>
        <v>3,7</v>
      </c>
    </row>
    <row r="54" spans="2:10" ht="15">
      <c r="B54" s="12">
        <v>10.8</v>
      </c>
      <c r="C54" s="1"/>
      <c r="D54" s="100"/>
      <c r="E54" s="51">
        <v>95</v>
      </c>
      <c r="F54" s="41"/>
      <c r="G54" s="68">
        <f t="shared" si="4"/>
        <v>109.24999999999999</v>
      </c>
      <c r="H54" s="113">
        <f t="shared" si="1"/>
        <v>10.8</v>
      </c>
      <c r="I54" s="114">
        <f t="shared" si="2"/>
        <v>178</v>
      </c>
      <c r="J54" s="106" t="str">
        <f t="shared" si="3"/>
        <v>3,7</v>
      </c>
    </row>
    <row r="55" spans="2:10" ht="15">
      <c r="B55" s="12">
        <v>14</v>
      </c>
      <c r="C55" s="1"/>
      <c r="D55" s="100"/>
      <c r="E55" s="51">
        <v>95</v>
      </c>
      <c r="F55" s="41"/>
      <c r="G55" s="68">
        <f t="shared" si="4"/>
        <v>109.24999999999999</v>
      </c>
      <c r="H55" s="113">
        <f t="shared" si="1"/>
        <v>14</v>
      </c>
      <c r="I55" s="114">
        <f t="shared" si="2"/>
        <v>178</v>
      </c>
      <c r="J55" s="106" t="str">
        <f t="shared" si="3"/>
        <v>3,7</v>
      </c>
    </row>
    <row r="56" spans="2:10" ht="15">
      <c r="B56" s="12">
        <v>15.75</v>
      </c>
      <c r="C56" s="1"/>
      <c r="D56" s="101"/>
      <c r="E56" s="51">
        <v>95</v>
      </c>
      <c r="F56" s="41"/>
      <c r="G56" s="68">
        <f t="shared" si="4"/>
        <v>109.24999999999999</v>
      </c>
      <c r="H56" s="113">
        <f t="shared" si="1"/>
        <v>15.75</v>
      </c>
      <c r="I56" s="114">
        <f t="shared" si="2"/>
        <v>178</v>
      </c>
      <c r="J56" s="106" t="str">
        <f t="shared" si="3"/>
        <v>3,7</v>
      </c>
    </row>
    <row r="57" spans="2:10" ht="15">
      <c r="B57" s="12" t="s">
        <v>14</v>
      </c>
      <c r="C57" s="1">
        <v>178</v>
      </c>
      <c r="D57" s="34">
        <v>4.4000000000000004</v>
      </c>
      <c r="E57" s="51">
        <v>100</v>
      </c>
      <c r="F57" s="41"/>
      <c r="G57" s="68">
        <f t="shared" si="4"/>
        <v>114.99999999999999</v>
      </c>
      <c r="H57" s="113" t="str">
        <f t="shared" si="1"/>
        <v>10</v>
      </c>
      <c r="I57" s="114">
        <f t="shared" si="2"/>
        <v>178</v>
      </c>
      <c r="J57" s="106">
        <f t="shared" si="3"/>
        <v>4.4000000000000004</v>
      </c>
    </row>
    <row r="58" spans="2:10" ht="15">
      <c r="B58" s="11" t="s">
        <v>15</v>
      </c>
      <c r="C58" s="1">
        <v>178</v>
      </c>
      <c r="D58" s="99">
        <v>4.6500000000000004</v>
      </c>
      <c r="E58" s="51">
        <v>100</v>
      </c>
      <c r="F58" s="41"/>
      <c r="G58" s="68">
        <f t="shared" si="4"/>
        <v>114.99999999999999</v>
      </c>
      <c r="H58" s="113" t="str">
        <f t="shared" si="1"/>
        <v>10</v>
      </c>
      <c r="I58" s="114">
        <f t="shared" si="2"/>
        <v>178</v>
      </c>
      <c r="J58" s="106">
        <f t="shared" si="3"/>
        <v>4.6500000000000004</v>
      </c>
    </row>
    <row r="59" spans="2:10" ht="15">
      <c r="B59" s="12">
        <v>12</v>
      </c>
      <c r="C59" s="1"/>
      <c r="D59" s="101"/>
      <c r="E59" s="51">
        <v>100</v>
      </c>
      <c r="F59" s="41"/>
      <c r="G59" s="68">
        <f t="shared" si="4"/>
        <v>114.99999999999999</v>
      </c>
      <c r="H59" s="113">
        <f t="shared" si="1"/>
        <v>12</v>
      </c>
      <c r="I59" s="114">
        <f t="shared" si="2"/>
        <v>178</v>
      </c>
      <c r="J59" s="106">
        <f t="shared" si="3"/>
        <v>4.6500000000000004</v>
      </c>
    </row>
    <row r="60" spans="2:10" ht="15">
      <c r="B60" s="11" t="s">
        <v>16</v>
      </c>
      <c r="C60" s="1">
        <v>178</v>
      </c>
      <c r="D60" s="34">
        <v>4.8</v>
      </c>
      <c r="E60" s="51">
        <v>100</v>
      </c>
      <c r="F60" s="41"/>
      <c r="G60" s="68">
        <f t="shared" si="4"/>
        <v>114.99999999999999</v>
      </c>
      <c r="H60" s="113" t="str">
        <f t="shared" si="1"/>
        <v>8</v>
      </c>
      <c r="I60" s="114">
        <f t="shared" si="2"/>
        <v>178</v>
      </c>
      <c r="J60" s="106">
        <f t="shared" si="3"/>
        <v>4.8</v>
      </c>
    </row>
    <row r="61" spans="2:10" ht="15">
      <c r="B61" s="12" t="s">
        <v>13</v>
      </c>
      <c r="C61" s="1">
        <v>178</v>
      </c>
      <c r="D61" s="34">
        <v>4.9000000000000004</v>
      </c>
      <c r="E61" s="51">
        <v>100</v>
      </c>
      <c r="F61" s="41"/>
      <c r="G61" s="68">
        <f t="shared" si="4"/>
        <v>114.99999999999999</v>
      </c>
      <c r="H61" s="113" t="str">
        <f t="shared" si="1"/>
        <v>15</v>
      </c>
      <c r="I61" s="114">
        <f t="shared" si="2"/>
        <v>178</v>
      </c>
      <c r="J61" s="106">
        <f t="shared" si="3"/>
        <v>4.9000000000000004</v>
      </c>
    </row>
    <row r="62" spans="2:10" ht="15">
      <c r="B62" s="11" t="s">
        <v>9</v>
      </c>
      <c r="C62" s="1">
        <v>178</v>
      </c>
      <c r="D62" s="99">
        <v>6.7</v>
      </c>
      <c r="E62" s="51">
        <v>110</v>
      </c>
      <c r="F62" s="41"/>
      <c r="G62" s="68">
        <f t="shared" si="4"/>
        <v>126.49999999999999</v>
      </c>
      <c r="H62" s="113" t="str">
        <f t="shared" si="1"/>
        <v>10</v>
      </c>
      <c r="I62" s="114">
        <f t="shared" si="2"/>
        <v>178</v>
      </c>
      <c r="J62" s="106">
        <f t="shared" si="3"/>
        <v>6.7</v>
      </c>
    </row>
    <row r="63" spans="2:10" ht="15">
      <c r="B63" s="17">
        <v>10</v>
      </c>
      <c r="C63" s="7"/>
      <c r="D63" s="100"/>
      <c r="E63" s="51">
        <v>110</v>
      </c>
      <c r="F63" s="41"/>
      <c r="G63" s="68">
        <f t="shared" si="4"/>
        <v>126.49999999999999</v>
      </c>
      <c r="H63" s="113">
        <f t="shared" si="1"/>
        <v>10</v>
      </c>
      <c r="I63" s="114">
        <f t="shared" si="2"/>
        <v>178</v>
      </c>
      <c r="J63" s="106">
        <f t="shared" si="3"/>
        <v>6.7</v>
      </c>
    </row>
    <row r="64" spans="2:10" ht="15.75" thickBot="1">
      <c r="B64" s="14">
        <v>15</v>
      </c>
      <c r="C64" s="6"/>
      <c r="D64" s="102"/>
      <c r="E64" s="73">
        <v>110</v>
      </c>
      <c r="F64" s="41"/>
      <c r="G64" s="71">
        <f t="shared" si="4"/>
        <v>126.49999999999999</v>
      </c>
      <c r="H64" s="113">
        <f t="shared" si="1"/>
        <v>15</v>
      </c>
      <c r="I64" s="114">
        <f t="shared" si="2"/>
        <v>178</v>
      </c>
      <c r="J64" s="106">
        <f t="shared" si="3"/>
        <v>6.7</v>
      </c>
    </row>
    <row r="65" spans="2:11" ht="15">
      <c r="B65" s="15" t="s">
        <v>17</v>
      </c>
      <c r="C65" s="5">
        <v>204</v>
      </c>
      <c r="D65" s="74">
        <v>3</v>
      </c>
      <c r="E65" s="52">
        <v>90</v>
      </c>
      <c r="F65" s="41"/>
      <c r="G65" s="72">
        <f t="shared" si="4"/>
        <v>103.49999999999999</v>
      </c>
      <c r="H65" s="113" t="str">
        <f t="shared" si="1"/>
        <v>12</v>
      </c>
      <c r="I65" s="114">
        <f t="shared" si="2"/>
        <v>204</v>
      </c>
      <c r="J65" s="106">
        <f t="shared" si="3"/>
        <v>3</v>
      </c>
    </row>
    <row r="66" spans="2:11" ht="15">
      <c r="B66" s="12" t="s">
        <v>18</v>
      </c>
      <c r="C66" s="1">
        <v>204</v>
      </c>
      <c r="D66" s="34">
        <v>3.4</v>
      </c>
      <c r="E66" s="51">
        <v>90</v>
      </c>
      <c r="F66" s="41"/>
      <c r="G66" s="68">
        <f t="shared" si="4"/>
        <v>103.49999999999999</v>
      </c>
      <c r="H66" s="113" t="str">
        <f t="shared" si="1"/>
        <v>13,4</v>
      </c>
      <c r="I66" s="114">
        <f t="shared" si="2"/>
        <v>204</v>
      </c>
      <c r="J66" s="106">
        <f t="shared" si="3"/>
        <v>3.4</v>
      </c>
    </row>
    <row r="67" spans="2:11" ht="15">
      <c r="B67" s="11" t="s">
        <v>19</v>
      </c>
      <c r="C67" s="1">
        <v>204</v>
      </c>
      <c r="D67" s="99">
        <v>3.6</v>
      </c>
      <c r="E67" s="51">
        <v>95</v>
      </c>
      <c r="F67" s="41"/>
      <c r="G67" s="68">
        <f t="shared" si="4"/>
        <v>109.24999999999999</v>
      </c>
      <c r="H67" s="113" t="str">
        <f t="shared" si="1"/>
        <v>10,7</v>
      </c>
      <c r="I67" s="114">
        <f t="shared" si="2"/>
        <v>204</v>
      </c>
      <c r="J67" s="106">
        <f t="shared" si="3"/>
        <v>3.6</v>
      </c>
    </row>
    <row r="68" spans="2:11" ht="15">
      <c r="B68" s="12">
        <v>13.4</v>
      </c>
      <c r="C68" s="1"/>
      <c r="D68" s="100"/>
      <c r="E68" s="51">
        <v>95</v>
      </c>
      <c r="F68" s="41"/>
      <c r="G68" s="68">
        <f t="shared" si="4"/>
        <v>109.24999999999999</v>
      </c>
      <c r="H68" s="113">
        <f t="shared" ref="H68:H104" si="5">IF(B68="",H67, IF(ISNUMBER(FIND("-", B68)), LEFT(B68, FIND("-",B68)-1),B68))</f>
        <v>13.4</v>
      </c>
      <c r="I68" s="114">
        <f t="shared" ref="I68:I104" si="6">IF(C68="",I67,C68)</f>
        <v>204</v>
      </c>
      <c r="J68" s="106">
        <f t="shared" ref="J68:J104" si="7">IF(D68="",J67, IF(ISNUMBER(FIND("-", D68)), LEFT(D68, FIND("-",D68)-1),D68))</f>
        <v>3.6</v>
      </c>
    </row>
    <row r="69" spans="2:11" ht="15">
      <c r="B69" s="12">
        <v>20</v>
      </c>
      <c r="C69" s="1"/>
      <c r="D69" s="101"/>
      <c r="E69" s="51">
        <v>95</v>
      </c>
      <c r="F69" s="41"/>
      <c r="G69" s="68">
        <f t="shared" si="4"/>
        <v>109.24999999999999</v>
      </c>
      <c r="H69" s="113">
        <f t="shared" si="5"/>
        <v>20</v>
      </c>
      <c r="I69" s="114">
        <f t="shared" si="6"/>
        <v>204</v>
      </c>
      <c r="J69" s="106">
        <f t="shared" si="7"/>
        <v>3.6</v>
      </c>
    </row>
    <row r="70" spans="2:11" ht="15">
      <c r="B70" s="11" t="s">
        <v>19</v>
      </c>
      <c r="C70" s="1">
        <v>204</v>
      </c>
      <c r="D70" s="99">
        <v>3.8</v>
      </c>
      <c r="E70" s="51">
        <v>95</v>
      </c>
      <c r="F70" s="41"/>
      <c r="G70" s="68">
        <f t="shared" si="4"/>
        <v>109.24999999999999</v>
      </c>
      <c r="H70" s="113" t="str">
        <f t="shared" si="5"/>
        <v>10,7</v>
      </c>
      <c r="I70" s="114">
        <f t="shared" si="6"/>
        <v>204</v>
      </c>
      <c r="J70" s="106">
        <f t="shared" si="7"/>
        <v>3.8</v>
      </c>
    </row>
    <row r="71" spans="2:11" ht="15">
      <c r="B71" s="12">
        <v>13.4</v>
      </c>
      <c r="C71" s="1"/>
      <c r="D71" s="100"/>
      <c r="E71" s="51">
        <v>95</v>
      </c>
      <c r="F71" s="41"/>
      <c r="G71" s="68">
        <f t="shared" si="4"/>
        <v>109.24999999999999</v>
      </c>
      <c r="H71" s="113">
        <f t="shared" si="5"/>
        <v>13.4</v>
      </c>
      <c r="I71" s="114">
        <f t="shared" si="6"/>
        <v>204</v>
      </c>
      <c r="J71" s="106">
        <f t="shared" si="7"/>
        <v>3.8</v>
      </c>
      <c r="K71" s="19"/>
    </row>
    <row r="72" spans="2:11" ht="15">
      <c r="B72" s="12">
        <v>20</v>
      </c>
      <c r="C72" s="1"/>
      <c r="D72" s="101"/>
      <c r="E72" s="51">
        <v>95</v>
      </c>
      <c r="F72" s="41"/>
      <c r="G72" s="68">
        <f t="shared" si="4"/>
        <v>109.24999999999999</v>
      </c>
      <c r="H72" s="113">
        <f t="shared" si="5"/>
        <v>20</v>
      </c>
      <c r="I72" s="114">
        <f t="shared" si="6"/>
        <v>204</v>
      </c>
      <c r="J72" s="106">
        <f t="shared" si="7"/>
        <v>3.8</v>
      </c>
    </row>
    <row r="73" spans="2:11" ht="15">
      <c r="B73" s="11" t="s">
        <v>19</v>
      </c>
      <c r="C73" s="1">
        <v>204</v>
      </c>
      <c r="D73" s="99">
        <v>4.0999999999999996</v>
      </c>
      <c r="E73" s="51">
        <v>95</v>
      </c>
      <c r="F73" s="41"/>
      <c r="G73" s="68">
        <f t="shared" si="4"/>
        <v>109.24999999999999</v>
      </c>
      <c r="H73" s="113" t="str">
        <f t="shared" si="5"/>
        <v>10,7</v>
      </c>
      <c r="I73" s="114">
        <f t="shared" si="6"/>
        <v>204</v>
      </c>
      <c r="J73" s="106">
        <f t="shared" si="7"/>
        <v>4.0999999999999996</v>
      </c>
    </row>
    <row r="74" spans="2:11" ht="15">
      <c r="B74" s="12">
        <v>13.4</v>
      </c>
      <c r="C74" s="1"/>
      <c r="D74" s="100"/>
      <c r="E74" s="51">
        <v>95</v>
      </c>
      <c r="F74" s="41"/>
      <c r="G74" s="68">
        <f t="shared" si="4"/>
        <v>109.24999999999999</v>
      </c>
      <c r="H74" s="113">
        <f t="shared" si="5"/>
        <v>13.4</v>
      </c>
      <c r="I74" s="114">
        <f t="shared" si="6"/>
        <v>204</v>
      </c>
      <c r="J74" s="106">
        <f t="shared" si="7"/>
        <v>4.0999999999999996</v>
      </c>
    </row>
    <row r="75" spans="2:11" ht="15">
      <c r="B75" s="12">
        <v>20</v>
      </c>
      <c r="C75" s="1"/>
      <c r="D75" s="101"/>
      <c r="E75" s="51">
        <v>95</v>
      </c>
      <c r="F75" s="41"/>
      <c r="G75" s="68">
        <f t="shared" si="4"/>
        <v>109.24999999999999</v>
      </c>
      <c r="H75" s="113">
        <f t="shared" si="5"/>
        <v>20</v>
      </c>
      <c r="I75" s="114">
        <f t="shared" si="6"/>
        <v>204</v>
      </c>
      <c r="J75" s="106">
        <f t="shared" si="7"/>
        <v>4.0999999999999996</v>
      </c>
    </row>
    <row r="76" spans="2:11" ht="15">
      <c r="B76" s="12" t="s">
        <v>18</v>
      </c>
      <c r="C76" s="1">
        <v>204</v>
      </c>
      <c r="D76" s="34">
        <v>4.8</v>
      </c>
      <c r="E76" s="51">
        <v>100</v>
      </c>
      <c r="F76" s="41"/>
      <c r="G76" s="68">
        <f t="shared" si="4"/>
        <v>114.99999999999999</v>
      </c>
      <c r="H76" s="113" t="str">
        <f t="shared" si="5"/>
        <v>13,4</v>
      </c>
      <c r="I76" s="114">
        <f t="shared" si="6"/>
        <v>204</v>
      </c>
      <c r="J76" s="106">
        <f t="shared" si="7"/>
        <v>4.8</v>
      </c>
    </row>
    <row r="77" spans="2:11" ht="15.75" thickBot="1">
      <c r="B77" s="14">
        <v>15</v>
      </c>
      <c r="C77" s="6">
        <v>204</v>
      </c>
      <c r="D77" s="35">
        <v>5.6</v>
      </c>
      <c r="E77" s="53">
        <v>110</v>
      </c>
      <c r="F77" s="41"/>
      <c r="G77" s="69">
        <f t="shared" si="4"/>
        <v>126.49999999999999</v>
      </c>
      <c r="H77" s="113">
        <f t="shared" si="5"/>
        <v>15</v>
      </c>
      <c r="I77" s="114">
        <f t="shared" si="6"/>
        <v>204</v>
      </c>
      <c r="J77" s="106">
        <f t="shared" si="7"/>
        <v>5.6</v>
      </c>
    </row>
    <row r="78" spans="2:11" ht="15">
      <c r="B78" s="29">
        <v>40</v>
      </c>
      <c r="C78" s="1">
        <v>229</v>
      </c>
      <c r="D78" s="36">
        <v>3</v>
      </c>
      <c r="E78" s="54">
        <v>115</v>
      </c>
      <c r="F78" s="41"/>
      <c r="G78" s="70">
        <f t="shared" si="4"/>
        <v>132.25</v>
      </c>
      <c r="H78" s="113">
        <f t="shared" si="5"/>
        <v>40</v>
      </c>
      <c r="I78" s="114">
        <f t="shared" si="6"/>
        <v>229</v>
      </c>
      <c r="J78" s="106">
        <f t="shared" si="7"/>
        <v>3</v>
      </c>
    </row>
    <row r="79" spans="2:11" ht="15">
      <c r="B79" s="29">
        <v>40</v>
      </c>
      <c r="C79" s="1">
        <v>229</v>
      </c>
      <c r="D79" s="36">
        <v>3.3</v>
      </c>
      <c r="E79" s="47">
        <v>115</v>
      </c>
      <c r="F79" s="41"/>
      <c r="G79" s="68">
        <f t="shared" si="4"/>
        <v>132.25</v>
      </c>
      <c r="H79" s="113">
        <f t="shared" si="5"/>
        <v>40</v>
      </c>
      <c r="I79" s="114">
        <f t="shared" si="6"/>
        <v>229</v>
      </c>
      <c r="J79" s="106">
        <f t="shared" si="7"/>
        <v>3.3</v>
      </c>
    </row>
    <row r="80" spans="2:11" ht="15">
      <c r="B80" s="29">
        <v>26.8</v>
      </c>
      <c r="C80" s="1">
        <v>229</v>
      </c>
      <c r="D80" s="36">
        <v>4</v>
      </c>
      <c r="E80" s="55">
        <v>105</v>
      </c>
      <c r="F80" s="41"/>
      <c r="G80" s="68">
        <f t="shared" si="4"/>
        <v>120.74999999999999</v>
      </c>
      <c r="H80" s="113">
        <f t="shared" si="5"/>
        <v>26.8</v>
      </c>
      <c r="I80" s="114">
        <f t="shared" si="6"/>
        <v>229</v>
      </c>
      <c r="J80" s="106">
        <f t="shared" si="7"/>
        <v>4</v>
      </c>
    </row>
    <row r="81" spans="2:10" ht="15">
      <c r="B81" s="29">
        <v>50</v>
      </c>
      <c r="C81" s="1">
        <v>229</v>
      </c>
      <c r="D81" s="36">
        <v>4.0999999999999996</v>
      </c>
      <c r="E81" s="55">
        <v>105</v>
      </c>
      <c r="F81" s="41"/>
      <c r="G81" s="68">
        <f t="shared" si="4"/>
        <v>120.74999999999999</v>
      </c>
      <c r="H81" s="113">
        <f t="shared" si="5"/>
        <v>50</v>
      </c>
      <c r="I81" s="114">
        <f t="shared" si="6"/>
        <v>229</v>
      </c>
      <c r="J81" s="106">
        <f t="shared" si="7"/>
        <v>4.0999999999999996</v>
      </c>
    </row>
    <row r="82" spans="2:10" ht="15">
      <c r="B82" s="29">
        <v>33.4</v>
      </c>
      <c r="C82" s="1">
        <v>229</v>
      </c>
      <c r="D82" s="36">
        <v>4.2</v>
      </c>
      <c r="E82" s="55">
        <v>105</v>
      </c>
      <c r="F82" s="41"/>
      <c r="G82" s="68">
        <f t="shared" si="4"/>
        <v>120.74999999999999</v>
      </c>
      <c r="H82" s="113">
        <f t="shared" si="5"/>
        <v>33.4</v>
      </c>
      <c r="I82" s="114">
        <f t="shared" si="6"/>
        <v>229</v>
      </c>
      <c r="J82" s="106">
        <f t="shared" si="7"/>
        <v>4.2</v>
      </c>
    </row>
    <row r="83" spans="2:10" ht="15">
      <c r="B83" s="29">
        <v>50</v>
      </c>
      <c r="C83" s="1">
        <v>229</v>
      </c>
      <c r="D83" s="36" t="s">
        <v>27</v>
      </c>
      <c r="E83" s="55">
        <v>105</v>
      </c>
      <c r="F83" s="41"/>
      <c r="G83" s="68">
        <f t="shared" si="4"/>
        <v>120.74999999999999</v>
      </c>
      <c r="H83" s="113">
        <f t="shared" si="5"/>
        <v>50</v>
      </c>
      <c r="I83" s="114">
        <f t="shared" si="6"/>
        <v>229</v>
      </c>
      <c r="J83" s="106" t="str">
        <f t="shared" si="7"/>
        <v>4,8</v>
      </c>
    </row>
    <row r="84" spans="2:10" ht="15">
      <c r="B84" s="29">
        <v>40</v>
      </c>
      <c r="C84" s="1">
        <v>229</v>
      </c>
      <c r="D84" s="36" t="s">
        <v>26</v>
      </c>
      <c r="E84" s="55">
        <v>110</v>
      </c>
      <c r="F84" s="41"/>
      <c r="G84" s="68">
        <f t="shared" si="4"/>
        <v>126.49999999999999</v>
      </c>
      <c r="H84" s="113">
        <f t="shared" si="5"/>
        <v>40</v>
      </c>
      <c r="I84" s="114">
        <f t="shared" si="6"/>
        <v>229</v>
      </c>
      <c r="J84" s="106" t="str">
        <f t="shared" si="7"/>
        <v>5,2</v>
      </c>
    </row>
    <row r="85" spans="2:10" ht="15">
      <c r="B85" s="29">
        <v>50</v>
      </c>
      <c r="C85" s="1">
        <v>229</v>
      </c>
      <c r="D85" s="36" t="s">
        <v>26</v>
      </c>
      <c r="E85" s="55">
        <v>110</v>
      </c>
      <c r="F85" s="41"/>
      <c r="G85" s="68">
        <f t="shared" si="4"/>
        <v>126.49999999999999</v>
      </c>
      <c r="H85" s="113">
        <f t="shared" si="5"/>
        <v>50</v>
      </c>
      <c r="I85" s="114">
        <f t="shared" si="6"/>
        <v>229</v>
      </c>
      <c r="J85" s="106" t="str">
        <f t="shared" si="7"/>
        <v>5,2</v>
      </c>
    </row>
    <row r="86" spans="2:10" ht="15">
      <c r="B86" s="29">
        <v>50</v>
      </c>
      <c r="C86" s="1">
        <v>229</v>
      </c>
      <c r="D86" s="36" t="s">
        <v>28</v>
      </c>
      <c r="E86" s="55">
        <v>110</v>
      </c>
      <c r="F86" s="41"/>
      <c r="G86" s="68">
        <f t="shared" si="4"/>
        <v>126.49999999999999</v>
      </c>
      <c r="H86" s="113">
        <f t="shared" si="5"/>
        <v>50</v>
      </c>
      <c r="I86" s="114">
        <f t="shared" si="6"/>
        <v>229</v>
      </c>
      <c r="J86" s="106" t="str">
        <f t="shared" si="7"/>
        <v>5,6</v>
      </c>
    </row>
    <row r="87" spans="2:10" ht="15">
      <c r="B87" s="29">
        <v>50</v>
      </c>
      <c r="C87" s="1">
        <v>229</v>
      </c>
      <c r="D87" s="36">
        <v>6</v>
      </c>
      <c r="E87" s="55">
        <v>115</v>
      </c>
      <c r="F87" s="41"/>
      <c r="G87" s="68">
        <f t="shared" si="4"/>
        <v>132.25</v>
      </c>
      <c r="H87" s="113">
        <f t="shared" si="5"/>
        <v>50</v>
      </c>
      <c r="I87" s="114">
        <f t="shared" si="6"/>
        <v>229</v>
      </c>
      <c r="J87" s="106">
        <f t="shared" si="7"/>
        <v>6</v>
      </c>
    </row>
    <row r="88" spans="2:10" ht="15">
      <c r="B88" s="29">
        <v>50</v>
      </c>
      <c r="C88" s="1">
        <v>229</v>
      </c>
      <c r="D88" s="36" t="s">
        <v>29</v>
      </c>
      <c r="E88" s="55">
        <v>115</v>
      </c>
      <c r="F88" s="41"/>
      <c r="G88" s="68">
        <f t="shared" si="4"/>
        <v>132.25</v>
      </c>
      <c r="H88" s="113">
        <f t="shared" si="5"/>
        <v>50</v>
      </c>
      <c r="I88" s="114">
        <f t="shared" si="6"/>
        <v>229</v>
      </c>
      <c r="J88" s="106" t="str">
        <f t="shared" si="7"/>
        <v>6,2</v>
      </c>
    </row>
    <row r="89" spans="2:10" ht="15">
      <c r="B89" s="29">
        <v>50</v>
      </c>
      <c r="C89" s="1">
        <v>229</v>
      </c>
      <c r="D89" s="36">
        <v>7.3</v>
      </c>
      <c r="E89" s="55">
        <v>115</v>
      </c>
      <c r="F89" s="41"/>
      <c r="G89" s="68">
        <f t="shared" si="4"/>
        <v>132.25</v>
      </c>
      <c r="H89" s="113">
        <f t="shared" si="5"/>
        <v>50</v>
      </c>
      <c r="I89" s="114">
        <f t="shared" si="6"/>
        <v>229</v>
      </c>
      <c r="J89" s="106">
        <f t="shared" si="7"/>
        <v>7.3</v>
      </c>
    </row>
    <row r="90" spans="2:10" ht="15">
      <c r="B90" s="29">
        <v>50</v>
      </c>
      <c r="C90" s="1">
        <v>229</v>
      </c>
      <c r="D90" s="36">
        <v>8.1</v>
      </c>
      <c r="E90" s="55">
        <v>120</v>
      </c>
      <c r="F90" s="41"/>
      <c r="G90" s="68">
        <f t="shared" si="4"/>
        <v>138</v>
      </c>
      <c r="H90" s="113">
        <f t="shared" si="5"/>
        <v>50</v>
      </c>
      <c r="I90" s="114">
        <f t="shared" si="6"/>
        <v>229</v>
      </c>
      <c r="J90" s="106">
        <f t="shared" si="7"/>
        <v>8.1</v>
      </c>
    </row>
    <row r="91" spans="2:10" ht="15">
      <c r="B91" s="29">
        <v>50</v>
      </c>
      <c r="C91" s="1">
        <v>229</v>
      </c>
      <c r="D91" s="36">
        <v>8.5</v>
      </c>
      <c r="E91" s="55">
        <v>120</v>
      </c>
      <c r="F91" s="41"/>
      <c r="G91" s="68">
        <f t="shared" si="4"/>
        <v>138</v>
      </c>
      <c r="H91" s="113">
        <f t="shared" si="5"/>
        <v>50</v>
      </c>
      <c r="I91" s="114">
        <f t="shared" si="6"/>
        <v>229</v>
      </c>
      <c r="J91" s="106">
        <f t="shared" si="7"/>
        <v>8.5</v>
      </c>
    </row>
    <row r="92" spans="2:10" ht="15">
      <c r="B92" s="29">
        <v>50</v>
      </c>
      <c r="C92" s="1">
        <v>229</v>
      </c>
      <c r="D92" s="36">
        <v>9.1999999999999993</v>
      </c>
      <c r="E92" s="55">
        <v>120</v>
      </c>
      <c r="F92" s="41"/>
      <c r="G92" s="68">
        <f t="shared" si="4"/>
        <v>138</v>
      </c>
      <c r="H92" s="113">
        <f t="shared" si="5"/>
        <v>50</v>
      </c>
      <c r="I92" s="114">
        <f t="shared" si="6"/>
        <v>229</v>
      </c>
      <c r="J92" s="106">
        <f t="shared" si="7"/>
        <v>9.1999999999999993</v>
      </c>
    </row>
    <row r="93" spans="2:10" ht="15.75" thickBot="1">
      <c r="B93" s="75">
        <v>50</v>
      </c>
      <c r="C93" s="7">
        <v>229</v>
      </c>
      <c r="D93" s="76">
        <v>9.8000000000000007</v>
      </c>
      <c r="E93" s="77">
        <v>120</v>
      </c>
      <c r="F93" s="41"/>
      <c r="G93" s="71">
        <f t="shared" si="4"/>
        <v>138</v>
      </c>
      <c r="H93" s="113">
        <f t="shared" si="5"/>
        <v>50</v>
      </c>
      <c r="I93" s="114">
        <f t="shared" si="6"/>
        <v>229</v>
      </c>
      <c r="J93" s="106">
        <f t="shared" si="7"/>
        <v>9.8000000000000007</v>
      </c>
    </row>
    <row r="94" spans="2:10" ht="15.75" thickBot="1">
      <c r="B94" s="21">
        <v>30.5</v>
      </c>
      <c r="C94" s="22">
        <v>237</v>
      </c>
      <c r="D94" s="38">
        <v>4.3</v>
      </c>
      <c r="E94" s="80">
        <v>110</v>
      </c>
      <c r="F94" s="83" t="s">
        <v>43</v>
      </c>
      <c r="G94" s="81">
        <f t="shared" si="4"/>
        <v>126.49999999999999</v>
      </c>
      <c r="H94" s="113">
        <f t="shared" si="5"/>
        <v>30.5</v>
      </c>
      <c r="I94" s="114">
        <f t="shared" si="6"/>
        <v>237</v>
      </c>
      <c r="J94" s="106">
        <f t="shared" si="7"/>
        <v>4.3</v>
      </c>
    </row>
    <row r="95" spans="2:10" ht="15.75" thickBot="1">
      <c r="B95" s="21">
        <v>34.6</v>
      </c>
      <c r="C95" s="22">
        <v>244</v>
      </c>
      <c r="D95" s="38">
        <v>4.4000000000000004</v>
      </c>
      <c r="E95" s="56">
        <v>110</v>
      </c>
      <c r="F95" s="41"/>
      <c r="G95" s="68">
        <f t="shared" si="4"/>
        <v>126.49999999999999</v>
      </c>
      <c r="H95" s="113">
        <f t="shared" si="5"/>
        <v>34.6</v>
      </c>
      <c r="I95" s="114">
        <f t="shared" si="6"/>
        <v>244</v>
      </c>
      <c r="J95" s="106">
        <f t="shared" si="7"/>
        <v>4.4000000000000004</v>
      </c>
    </row>
    <row r="96" spans="2:10" ht="15">
      <c r="B96" s="28">
        <v>67.5</v>
      </c>
      <c r="C96" s="5">
        <v>267</v>
      </c>
      <c r="D96" s="39">
        <v>4.4000000000000004</v>
      </c>
      <c r="E96" s="57">
        <v>110</v>
      </c>
      <c r="F96" s="41"/>
      <c r="G96" s="68">
        <f t="shared" si="4"/>
        <v>126.49999999999999</v>
      </c>
      <c r="H96" s="113">
        <f t="shared" si="5"/>
        <v>67.5</v>
      </c>
      <c r="I96" s="114">
        <f t="shared" si="6"/>
        <v>267</v>
      </c>
      <c r="J96" s="106">
        <f t="shared" si="7"/>
        <v>4.4000000000000004</v>
      </c>
    </row>
    <row r="97" spans="2:10" ht="15">
      <c r="B97" s="29">
        <v>67.5</v>
      </c>
      <c r="C97" s="1">
        <v>267</v>
      </c>
      <c r="D97" s="36">
        <v>4.9000000000000004</v>
      </c>
      <c r="E97" s="57">
        <v>110</v>
      </c>
      <c r="F97" s="41"/>
      <c r="G97" s="68">
        <f t="shared" si="4"/>
        <v>126.49999999999999</v>
      </c>
      <c r="H97" s="113">
        <f t="shared" si="5"/>
        <v>67.5</v>
      </c>
      <c r="I97" s="114">
        <f t="shared" si="6"/>
        <v>267</v>
      </c>
      <c r="J97" s="106">
        <f t="shared" si="7"/>
        <v>4.9000000000000004</v>
      </c>
    </row>
    <row r="98" spans="2:10" ht="15">
      <c r="B98" s="29">
        <v>67.5</v>
      </c>
      <c r="C98" s="1">
        <v>267</v>
      </c>
      <c r="D98" s="36">
        <v>5.2</v>
      </c>
      <c r="E98" s="55">
        <v>115</v>
      </c>
      <c r="F98" s="41"/>
      <c r="G98" s="68">
        <f t="shared" si="4"/>
        <v>132.25</v>
      </c>
      <c r="H98" s="113">
        <f t="shared" si="5"/>
        <v>67.5</v>
      </c>
      <c r="I98" s="114">
        <f t="shared" si="6"/>
        <v>267</v>
      </c>
      <c r="J98" s="106">
        <f t="shared" si="7"/>
        <v>5.2</v>
      </c>
    </row>
    <row r="99" spans="2:10" ht="15">
      <c r="B99" s="12">
        <v>67.5</v>
      </c>
      <c r="C99" s="1">
        <v>267</v>
      </c>
      <c r="D99" s="36">
        <v>5.65</v>
      </c>
      <c r="E99" s="55">
        <v>115</v>
      </c>
      <c r="F99" s="41"/>
      <c r="G99" s="68">
        <f t="shared" si="4"/>
        <v>132.25</v>
      </c>
      <c r="H99" s="113">
        <f t="shared" si="5"/>
        <v>67.5</v>
      </c>
      <c r="I99" s="114">
        <f t="shared" si="6"/>
        <v>267</v>
      </c>
      <c r="J99" s="106">
        <f t="shared" si="7"/>
        <v>5.65</v>
      </c>
    </row>
    <row r="100" spans="2:10" ht="15">
      <c r="B100" s="12">
        <v>80</v>
      </c>
      <c r="C100" s="1">
        <v>267</v>
      </c>
      <c r="D100" s="36">
        <v>5.65</v>
      </c>
      <c r="E100" s="55">
        <v>115</v>
      </c>
      <c r="F100" s="41"/>
      <c r="G100" s="68">
        <f t="shared" si="4"/>
        <v>132.25</v>
      </c>
      <c r="H100" s="113">
        <f t="shared" si="5"/>
        <v>80</v>
      </c>
      <c r="I100" s="114">
        <f t="shared" si="6"/>
        <v>267</v>
      </c>
      <c r="J100" s="106">
        <f t="shared" si="7"/>
        <v>5.65</v>
      </c>
    </row>
    <row r="101" spans="2:10" ht="15">
      <c r="B101" s="29">
        <v>80</v>
      </c>
      <c r="C101" s="1">
        <v>267</v>
      </c>
      <c r="D101" s="36">
        <v>7</v>
      </c>
      <c r="E101" s="55">
        <v>120</v>
      </c>
      <c r="F101" s="41"/>
      <c r="G101" s="68">
        <f t="shared" si="4"/>
        <v>138</v>
      </c>
      <c r="H101" s="113">
        <f t="shared" si="5"/>
        <v>80</v>
      </c>
      <c r="I101" s="114">
        <f t="shared" si="6"/>
        <v>267</v>
      </c>
      <c r="J101" s="106">
        <f t="shared" si="7"/>
        <v>7</v>
      </c>
    </row>
    <row r="102" spans="2:10" ht="15.75" thickBot="1">
      <c r="B102" s="20">
        <v>80</v>
      </c>
      <c r="C102" s="6">
        <v>267</v>
      </c>
      <c r="D102" s="37">
        <v>7.5</v>
      </c>
      <c r="E102" s="58">
        <v>120</v>
      </c>
      <c r="F102" s="41"/>
      <c r="G102" s="68">
        <f t="shared" si="4"/>
        <v>138</v>
      </c>
      <c r="H102" s="113">
        <f t="shared" si="5"/>
        <v>80</v>
      </c>
      <c r="I102" s="114">
        <f t="shared" si="6"/>
        <v>267</v>
      </c>
      <c r="J102" s="106">
        <f t="shared" si="7"/>
        <v>7.5</v>
      </c>
    </row>
    <row r="103" spans="2:10" ht="15.75" thickBot="1">
      <c r="B103" s="21">
        <v>29</v>
      </c>
      <c r="C103" s="22">
        <v>273</v>
      </c>
      <c r="D103" s="38">
        <v>4.9000000000000004</v>
      </c>
      <c r="E103" s="56">
        <v>110</v>
      </c>
      <c r="F103" s="41"/>
      <c r="G103" s="68">
        <f t="shared" si="4"/>
        <v>126.49999999999999</v>
      </c>
      <c r="H103" s="113">
        <f t="shared" si="5"/>
        <v>29</v>
      </c>
      <c r="I103" s="114">
        <f t="shared" si="6"/>
        <v>273</v>
      </c>
      <c r="J103" s="106">
        <f t="shared" si="7"/>
        <v>4.9000000000000004</v>
      </c>
    </row>
    <row r="104" spans="2:10" ht="15.75" thickBot="1">
      <c r="B104" s="78">
        <v>26</v>
      </c>
      <c r="C104" s="23">
        <v>280</v>
      </c>
      <c r="D104" s="40">
        <v>5.0999999999999996</v>
      </c>
      <c r="E104" s="59">
        <v>150</v>
      </c>
      <c r="F104" s="79"/>
      <c r="G104" s="69">
        <f t="shared" si="4"/>
        <v>172.5</v>
      </c>
      <c r="H104" s="113">
        <f t="shared" si="5"/>
        <v>26</v>
      </c>
      <c r="I104" s="114">
        <f t="shared" si="6"/>
        <v>280</v>
      </c>
      <c r="J104" s="106">
        <f t="shared" si="7"/>
        <v>5.0999999999999996</v>
      </c>
    </row>
  </sheetData>
  <mergeCells count="23">
    <mergeCell ref="H1:H2"/>
    <mergeCell ref="I1:I2"/>
    <mergeCell ref="J1:J2"/>
    <mergeCell ref="G1:G2"/>
    <mergeCell ref="D42:D43"/>
    <mergeCell ref="D44:D45"/>
    <mergeCell ref="D46:D49"/>
    <mergeCell ref="D50:D51"/>
    <mergeCell ref="D40:D41"/>
    <mergeCell ref="D36:D38"/>
    <mergeCell ref="D3:D6"/>
    <mergeCell ref="D13:D19"/>
    <mergeCell ref="D8:D12"/>
    <mergeCell ref="D21:D24"/>
    <mergeCell ref="D31:D34"/>
    <mergeCell ref="D26:D30"/>
    <mergeCell ref="A1:A2"/>
    <mergeCell ref="D73:D75"/>
    <mergeCell ref="D52:D56"/>
    <mergeCell ref="D58:D59"/>
    <mergeCell ref="D62:D64"/>
    <mergeCell ref="D70:D72"/>
    <mergeCell ref="D67:D69"/>
  </mergeCells>
  <pageMargins left="0.7" right="0.7" top="0.31" bottom="0.38" header="0.17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DL</vt:lpstr>
      <vt:lpstr>ML_DL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TRIFID PRODUCTIVITY Langer</dc:creator>
  <cp:lastModifiedBy>Štěpán Vontor</cp:lastModifiedBy>
  <cp:lastPrinted>2024-12-05T10:51:49Z</cp:lastPrinted>
  <dcterms:created xsi:type="dcterms:W3CDTF">2024-12-03T15:45:10Z</dcterms:created>
  <dcterms:modified xsi:type="dcterms:W3CDTF">2025-10-23T13:32:52Z</dcterms:modified>
</cp:coreProperties>
</file>