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vontor\Documents\GitHub\p-evod-Pr-myslov--Automatizace\V2\"/>
    </mc:Choice>
  </mc:AlternateContent>
  <bookViews>
    <workbookView xWindow="0" yWindow="0" windowWidth="18510" windowHeight="9270" activeTab="1"/>
  </bookViews>
  <sheets>
    <sheet name="ML" sheetId="3" r:id="rId1"/>
    <sheet name="DL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" i="1"/>
  <c r="H4" i="3"/>
  <c r="I4" i="3"/>
  <c r="I5" i="3" s="1"/>
  <c r="I6" i="3" s="1"/>
  <c r="J4" i="3"/>
  <c r="H5" i="3"/>
  <c r="J5" i="3"/>
  <c r="J6" i="3" s="1"/>
  <c r="H6" i="3"/>
  <c r="H7" i="3"/>
  <c r="I7" i="3"/>
  <c r="J7" i="3"/>
  <c r="H8" i="3"/>
  <c r="I8" i="3"/>
  <c r="I9" i="3" s="1"/>
  <c r="I10" i="3" s="1"/>
  <c r="I11" i="3" s="1"/>
  <c r="I12" i="3" s="1"/>
  <c r="J8" i="3"/>
  <c r="J9" i="3" s="1"/>
  <c r="J10" i="3" s="1"/>
  <c r="J11" i="3" s="1"/>
  <c r="J12" i="3" s="1"/>
  <c r="H9" i="3"/>
  <c r="H10" i="3"/>
  <c r="H11" i="3"/>
  <c r="H12" i="3"/>
  <c r="H13" i="3"/>
  <c r="I13" i="3"/>
  <c r="J13" i="3"/>
  <c r="J14" i="3" s="1"/>
  <c r="J15" i="3" s="1"/>
  <c r="J16" i="3" s="1"/>
  <c r="J17" i="3" s="1"/>
  <c r="J18" i="3" s="1"/>
  <c r="J19" i="3" s="1"/>
  <c r="H14" i="3"/>
  <c r="I14" i="3"/>
  <c r="I15" i="3" s="1"/>
  <c r="I16" i="3" s="1"/>
  <c r="I17" i="3" s="1"/>
  <c r="I18" i="3" s="1"/>
  <c r="I19" i="3" s="1"/>
  <c r="H15" i="3"/>
  <c r="H16" i="3"/>
  <c r="H17" i="3"/>
  <c r="H18" i="3"/>
  <c r="H19" i="3"/>
  <c r="H20" i="3"/>
  <c r="I20" i="3"/>
  <c r="J20" i="3"/>
  <c r="H21" i="3"/>
  <c r="I21" i="3"/>
  <c r="J21" i="3"/>
  <c r="J22" i="3" s="1"/>
  <c r="J23" i="3" s="1"/>
  <c r="J24" i="3" s="1"/>
  <c r="H22" i="3"/>
  <c r="I22" i="3"/>
  <c r="I23" i="3" s="1"/>
  <c r="I24" i="3" s="1"/>
  <c r="H23" i="3"/>
  <c r="H24" i="3"/>
  <c r="H25" i="3"/>
  <c r="I25" i="3"/>
  <c r="J25" i="3"/>
  <c r="H26" i="3"/>
  <c r="I26" i="3"/>
  <c r="J26" i="3"/>
  <c r="H27" i="3"/>
  <c r="I27" i="3"/>
  <c r="I28" i="3" s="1"/>
  <c r="I29" i="3" s="1"/>
  <c r="I30" i="3" s="1"/>
  <c r="J27" i="3"/>
  <c r="J28" i="3" s="1"/>
  <c r="J29" i="3" s="1"/>
  <c r="J30" i="3" s="1"/>
  <c r="H28" i="3"/>
  <c r="H29" i="3"/>
  <c r="H30" i="3"/>
  <c r="H31" i="3"/>
  <c r="I31" i="3"/>
  <c r="J31" i="3"/>
  <c r="H32" i="3"/>
  <c r="I32" i="3"/>
  <c r="I33" i="3" s="1"/>
  <c r="I34" i="3" s="1"/>
  <c r="J32" i="3"/>
  <c r="J33" i="3" s="1"/>
  <c r="J34" i="3" s="1"/>
  <c r="H33" i="3"/>
  <c r="H34" i="3"/>
  <c r="H35" i="3"/>
  <c r="I35" i="3"/>
  <c r="J35" i="3"/>
  <c r="H36" i="3"/>
  <c r="I36" i="3"/>
  <c r="I37" i="3" s="1"/>
  <c r="I38" i="3" s="1"/>
  <c r="J36" i="3"/>
  <c r="H37" i="3"/>
  <c r="J37" i="3"/>
  <c r="J38" i="3" s="1"/>
  <c r="H38" i="3"/>
  <c r="H39" i="3"/>
  <c r="I39" i="3"/>
  <c r="J39" i="3"/>
  <c r="H40" i="3"/>
  <c r="I40" i="3"/>
  <c r="I41" i="3" s="1"/>
  <c r="J40" i="3"/>
  <c r="J41" i="3" s="1"/>
  <c r="H41" i="3"/>
  <c r="H42" i="3"/>
  <c r="I42" i="3"/>
  <c r="J42" i="3"/>
  <c r="H43" i="3"/>
  <c r="I43" i="3"/>
  <c r="J43" i="3"/>
  <c r="H44" i="3"/>
  <c r="I44" i="3"/>
  <c r="I45" i="3" s="1"/>
  <c r="J44" i="3"/>
  <c r="H45" i="3"/>
  <c r="J45" i="3"/>
  <c r="H46" i="3"/>
  <c r="I46" i="3"/>
  <c r="I47" i="3" s="1"/>
  <c r="I48" i="3" s="1"/>
  <c r="I49" i="3" s="1"/>
  <c r="J46" i="3"/>
  <c r="H47" i="3"/>
  <c r="J47" i="3"/>
  <c r="H48" i="3"/>
  <c r="J48" i="3"/>
  <c r="J49" i="3" s="1"/>
  <c r="H49" i="3"/>
  <c r="H50" i="3"/>
  <c r="I50" i="3"/>
  <c r="J50" i="3"/>
  <c r="H51" i="3"/>
  <c r="I51" i="3"/>
  <c r="J51" i="3"/>
  <c r="H52" i="3"/>
  <c r="I52" i="3"/>
  <c r="I53" i="3" s="1"/>
  <c r="I54" i="3" s="1"/>
  <c r="I55" i="3" s="1"/>
  <c r="I56" i="3" s="1"/>
  <c r="J52" i="3"/>
  <c r="H53" i="3"/>
  <c r="J53" i="3"/>
  <c r="J54" i="3" s="1"/>
  <c r="J55" i="3" s="1"/>
  <c r="J56" i="3" s="1"/>
  <c r="H54" i="3"/>
  <c r="H55" i="3"/>
  <c r="H56" i="3"/>
  <c r="H57" i="3"/>
  <c r="I57" i="3"/>
  <c r="J57" i="3"/>
  <c r="H58" i="3"/>
  <c r="I58" i="3"/>
  <c r="J58" i="3"/>
  <c r="H59" i="3"/>
  <c r="I59" i="3"/>
  <c r="J59" i="3"/>
  <c r="H60" i="3"/>
  <c r="I60" i="3"/>
  <c r="J60" i="3"/>
  <c r="H61" i="3"/>
  <c r="I61" i="3"/>
  <c r="J61" i="3"/>
  <c r="H62" i="3"/>
  <c r="I62" i="3"/>
  <c r="I63" i="3" s="1"/>
  <c r="I64" i="3" s="1"/>
  <c r="J62" i="3"/>
  <c r="H63" i="3"/>
  <c r="J63" i="3"/>
  <c r="H64" i="3"/>
  <c r="J64" i="3"/>
  <c r="H65" i="3"/>
  <c r="I65" i="3"/>
  <c r="J65" i="3"/>
  <c r="H66" i="3"/>
  <c r="I66" i="3"/>
  <c r="J66" i="3"/>
  <c r="H67" i="3"/>
  <c r="I67" i="3"/>
  <c r="I68" i="3" s="1"/>
  <c r="I69" i="3" s="1"/>
  <c r="J67" i="3"/>
  <c r="J68" i="3" s="1"/>
  <c r="J69" i="3" s="1"/>
  <c r="H68" i="3"/>
  <c r="H69" i="3"/>
  <c r="H70" i="3"/>
  <c r="I70" i="3"/>
  <c r="I71" i="3" s="1"/>
  <c r="I72" i="3" s="1"/>
  <c r="J70" i="3"/>
  <c r="J71" i="3" s="1"/>
  <c r="J72" i="3" s="1"/>
  <c r="H71" i="3"/>
  <c r="H72" i="3"/>
  <c r="H73" i="3"/>
  <c r="I73" i="3"/>
  <c r="I74" i="3" s="1"/>
  <c r="I75" i="3" s="1"/>
  <c r="J73" i="3"/>
  <c r="J74" i="3" s="1"/>
  <c r="J75" i="3" s="1"/>
  <c r="H74" i="3"/>
  <c r="H75" i="3"/>
  <c r="H76" i="3"/>
  <c r="I76" i="3"/>
  <c r="J76" i="3"/>
  <c r="H77" i="3"/>
  <c r="I77" i="3"/>
  <c r="J77" i="3"/>
  <c r="J3" i="3"/>
  <c r="I3" i="3"/>
  <c r="H3" i="3"/>
  <c r="F16" i="1" l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4" i="1"/>
  <c r="F5" i="1"/>
  <c r="F6" i="1"/>
  <c r="F7" i="1"/>
  <c r="F8" i="1"/>
  <c r="F9" i="1"/>
  <c r="F10" i="1"/>
  <c r="F11" i="1"/>
  <c r="F12" i="1"/>
  <c r="F13" i="1"/>
  <c r="F14" i="1"/>
  <c r="F15" i="1"/>
  <c r="F3" i="1"/>
  <c r="F5" i="3"/>
  <c r="F6" i="3"/>
  <c r="F7" i="3"/>
  <c r="F9" i="3"/>
  <c r="F10" i="3"/>
  <c r="F11" i="3"/>
  <c r="F12" i="3"/>
  <c r="F14" i="3"/>
  <c r="F15" i="3"/>
  <c r="F16" i="3"/>
  <c r="F17" i="3"/>
  <c r="F18" i="3"/>
  <c r="F19" i="3"/>
  <c r="F20" i="3"/>
  <c r="F22" i="3"/>
  <c r="F23" i="3"/>
  <c r="F24" i="3"/>
  <c r="F25" i="3"/>
  <c r="F27" i="3"/>
  <c r="F28" i="3"/>
  <c r="F29" i="3"/>
  <c r="F30" i="3"/>
  <c r="F31" i="3"/>
  <c r="F32" i="3"/>
  <c r="F33" i="3"/>
  <c r="F34" i="3"/>
  <c r="F35" i="3"/>
  <c r="F37" i="3"/>
  <c r="F38" i="3"/>
  <c r="F39" i="3"/>
  <c r="F41" i="3"/>
  <c r="F43" i="3"/>
  <c r="F45" i="3"/>
  <c r="F47" i="3"/>
  <c r="F48" i="3"/>
  <c r="F49" i="3"/>
  <c r="F51" i="3"/>
  <c r="F53" i="3"/>
  <c r="F54" i="3"/>
  <c r="F55" i="3"/>
  <c r="F56" i="3"/>
  <c r="F57" i="3"/>
  <c r="F59" i="3"/>
  <c r="F61" i="3"/>
  <c r="F63" i="3"/>
  <c r="F64" i="3"/>
  <c r="F65" i="3"/>
  <c r="F66" i="3"/>
  <c r="F68" i="3"/>
  <c r="F69" i="3"/>
  <c r="F71" i="3"/>
  <c r="F72" i="3"/>
  <c r="F74" i="3"/>
  <c r="F75" i="3"/>
  <c r="F76" i="3"/>
  <c r="F77" i="3"/>
  <c r="F4" i="3"/>
</calcChain>
</file>

<file path=xl/sharedStrings.xml><?xml version="1.0" encoding="utf-8"?>
<sst xmlns="http://schemas.openxmlformats.org/spreadsheetml/2006/main" count="61" uniqueCount="38">
  <si>
    <t>pojemność</t>
  </si>
  <si>
    <t>średnica</t>
  </si>
  <si>
    <t>grubość</t>
  </si>
  <si>
    <t>5-13,4</t>
  </si>
  <si>
    <t>6elip</t>
  </si>
  <si>
    <t>5-10</t>
  </si>
  <si>
    <t>6,8elip</t>
  </si>
  <si>
    <t>4-7elip, 7</t>
  </si>
  <si>
    <t>10-14</t>
  </si>
  <si>
    <t>10-15</t>
  </si>
  <si>
    <t>8-11</t>
  </si>
  <si>
    <t>8-15</t>
  </si>
  <si>
    <t>8,3-15,75</t>
  </si>
  <si>
    <t>15</t>
  </si>
  <si>
    <t>10</t>
  </si>
  <si>
    <t>10-12elip,10</t>
  </si>
  <si>
    <t>8-10</t>
  </si>
  <si>
    <t>12</t>
  </si>
  <si>
    <t>13,4</t>
  </si>
  <si>
    <t>10,7-20</t>
  </si>
  <si>
    <t>3,4-3,45</t>
  </si>
  <si>
    <t>2,8-2,85</t>
  </si>
  <si>
    <t>2,45-2,5</t>
  </si>
  <si>
    <t>140-141</t>
  </si>
  <si>
    <t>3,7-3,75-3,8</t>
  </si>
  <si>
    <t>5,2-5,3</t>
  </si>
  <si>
    <t>4,8-4,85</t>
  </si>
  <si>
    <t>5,6-5,65</t>
  </si>
  <si>
    <t>6,2-6,3</t>
  </si>
  <si>
    <t>5-6,7</t>
  </si>
  <si>
    <t>3,7-3,8</t>
  </si>
  <si>
    <t>3,9-3,95</t>
  </si>
  <si>
    <t>PRASY ML
CYKL [s]</t>
  </si>
  <si>
    <t>*1,25</t>
  </si>
  <si>
    <t>OEE
0,75</t>
  </si>
  <si>
    <t>V2</t>
  </si>
  <si>
    <t>PRASY DL CYKL [s]</t>
  </si>
  <si>
    <t>OEE 0,75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</si>
</sst>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b/>
      <sz val="12"/>
      <color rgb="FFFF0000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/>
    <xf numFmtId="0" fontId="0" fillId="0" borderId="20" xfId="0" applyBorder="1"/>
    <xf numFmtId="0" fontId="2" fillId="2" borderId="33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2" fillId="2" borderId="35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3" borderId="8" xfId="0" applyFill="1" applyBorder="1"/>
    <xf numFmtId="0" fontId="0" fillId="3" borderId="1" xfId="0" applyFill="1" applyBorder="1"/>
    <xf numFmtId="0" fontId="0" fillId="3" borderId="40" xfId="0" applyFill="1" applyBorder="1"/>
    <xf numFmtId="0" fontId="1" fillId="3" borderId="6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9" xfId="0" applyFont="1" applyFill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7"/>
  <sheetViews>
    <sheetView workbookViewId="0">
      <selection activeCell="K72" sqref="K72"/>
    </sheetView>
  </sheetViews>
  <sheetFormatPr defaultRowHeight="14.25"/>
  <cols>
    <col min="1" max="1" width="5.875" customWidth="1"/>
    <col min="2" max="2" width="12.75" style="1" customWidth="1"/>
    <col min="3" max="3" width="12.75" customWidth="1"/>
    <col min="4" max="4" width="12.75" style="2" customWidth="1"/>
    <col min="5" max="5" width="15.75" customWidth="1"/>
    <col min="8" max="8" width="14.75" customWidth="1"/>
  </cols>
  <sheetData>
    <row r="1" spans="1:10">
      <c r="A1" s="58" t="s">
        <v>35</v>
      </c>
      <c r="B1" s="60" t="s">
        <v>0</v>
      </c>
      <c r="C1" s="61" t="s">
        <v>1</v>
      </c>
      <c r="D1" s="63" t="s">
        <v>2</v>
      </c>
      <c r="E1" s="56" t="s">
        <v>32</v>
      </c>
      <c r="F1" s="49" t="s">
        <v>34</v>
      </c>
      <c r="H1" s="43" t="s">
        <v>0</v>
      </c>
      <c r="I1" s="45" t="s">
        <v>1</v>
      </c>
      <c r="J1" s="47" t="s">
        <v>2</v>
      </c>
    </row>
    <row r="2" spans="1:10" ht="15" thickBot="1">
      <c r="A2" s="59"/>
      <c r="B2" s="57"/>
      <c r="C2" s="62"/>
      <c r="D2" s="64"/>
      <c r="E2" s="57"/>
      <c r="F2" s="50"/>
      <c r="H2" s="44"/>
      <c r="I2" s="46"/>
      <c r="J2" s="48"/>
    </row>
    <row r="3" spans="1:10" ht="14.45" customHeight="1">
      <c r="B3" s="17" t="s">
        <v>3</v>
      </c>
      <c r="C3" s="18">
        <v>140</v>
      </c>
      <c r="D3" s="54" t="s">
        <v>22</v>
      </c>
      <c r="E3" s="22"/>
      <c r="F3" s="29"/>
      <c r="G3" t="s">
        <v>33</v>
      </c>
      <c r="H3" s="40" t="str">
        <f>IF(B3="",H2, IF(ISNUMBER(FIND("-", B3)), LEFT(B3, FIND("-",B3)-1),B3))</f>
        <v>5</v>
      </c>
      <c r="I3" s="41">
        <f>IF(C3="",I2,C3)</f>
        <v>140</v>
      </c>
      <c r="J3" s="42" t="str">
        <f>IF(D3="",J2, IF(ISNUMBER(FIND("-", D3)), LEFT(D3, FIND("-",D3)-1),D3))</f>
        <v>2,45</v>
      </c>
    </row>
    <row r="4" spans="1:10" ht="15">
      <c r="B4" s="6" t="s">
        <v>29</v>
      </c>
      <c r="C4" s="3"/>
      <c r="D4" s="52"/>
      <c r="E4" s="23">
        <v>70</v>
      </c>
      <c r="F4" s="30">
        <f>E4*1.25</f>
        <v>87.5</v>
      </c>
      <c r="H4" s="40" t="str">
        <f t="shared" ref="H4:H67" si="0">IF(B4="",H3, IF(ISNUMBER(FIND("-", B4)), LEFT(B4, FIND("-",B4)-1),B4))</f>
        <v>5</v>
      </c>
      <c r="I4" s="41">
        <f t="shared" ref="I4:I67" si="1">IF(C4="",I3,C4)</f>
        <v>140</v>
      </c>
      <c r="J4" s="42" t="str">
        <f t="shared" ref="J4:J67" si="2">IF(D4="",J3, IF(ISNUMBER(FIND("-", D4)), LEFT(D4, FIND("-",D4)-1),D4))</f>
        <v>2,45</v>
      </c>
    </row>
    <row r="5" spans="1:10" ht="15">
      <c r="B5" s="13">
        <v>10</v>
      </c>
      <c r="C5" s="3"/>
      <c r="D5" s="52"/>
      <c r="E5" s="23">
        <v>72</v>
      </c>
      <c r="F5" s="30">
        <f t="shared" ref="F5:F68" si="3">E5*1.25</f>
        <v>90</v>
      </c>
      <c r="H5" s="40">
        <f t="shared" si="0"/>
        <v>10</v>
      </c>
      <c r="I5" s="41">
        <f t="shared" si="1"/>
        <v>140</v>
      </c>
      <c r="J5" s="42" t="str">
        <f t="shared" si="2"/>
        <v>2,45</v>
      </c>
    </row>
    <row r="6" spans="1:10" ht="15">
      <c r="B6" s="13">
        <v>13.4</v>
      </c>
      <c r="C6" s="3"/>
      <c r="D6" s="53"/>
      <c r="E6" s="23">
        <v>74</v>
      </c>
      <c r="F6" s="30">
        <f t="shared" si="3"/>
        <v>92.5</v>
      </c>
      <c r="H6" s="40">
        <f t="shared" si="0"/>
        <v>13.4</v>
      </c>
      <c r="I6" s="41">
        <f t="shared" si="1"/>
        <v>140</v>
      </c>
      <c r="J6" s="42" t="str">
        <f t="shared" si="2"/>
        <v>2,45</v>
      </c>
    </row>
    <row r="7" spans="1:10" ht="15">
      <c r="B7" s="6" t="s">
        <v>4</v>
      </c>
      <c r="C7" s="3">
        <v>140</v>
      </c>
      <c r="D7" s="10">
        <v>2.7</v>
      </c>
      <c r="E7" s="23">
        <v>70</v>
      </c>
      <c r="F7" s="30">
        <f t="shared" si="3"/>
        <v>87.5</v>
      </c>
      <c r="H7" s="40" t="str">
        <f t="shared" si="0"/>
        <v>6elip</v>
      </c>
      <c r="I7" s="41">
        <f t="shared" si="1"/>
        <v>140</v>
      </c>
      <c r="J7" s="42">
        <f t="shared" si="2"/>
        <v>2.7</v>
      </c>
    </row>
    <row r="8" spans="1:10" ht="15">
      <c r="B8" s="6" t="s">
        <v>3</v>
      </c>
      <c r="C8" s="3">
        <v>140</v>
      </c>
      <c r="D8" s="51" t="s">
        <v>21</v>
      </c>
      <c r="E8" s="23"/>
      <c r="F8" s="30"/>
      <c r="H8" s="40" t="str">
        <f t="shared" si="0"/>
        <v>5</v>
      </c>
      <c r="I8" s="41">
        <f t="shared" si="1"/>
        <v>140</v>
      </c>
      <c r="J8" s="42" t="str">
        <f t="shared" si="2"/>
        <v>2,8</v>
      </c>
    </row>
    <row r="9" spans="1:10" ht="15">
      <c r="B9" s="6" t="s">
        <v>29</v>
      </c>
      <c r="C9" s="3"/>
      <c r="D9" s="52"/>
      <c r="E9" s="23">
        <v>70</v>
      </c>
      <c r="F9" s="30">
        <f t="shared" si="3"/>
        <v>87.5</v>
      </c>
      <c r="H9" s="40" t="str">
        <f t="shared" si="0"/>
        <v>5</v>
      </c>
      <c r="I9" s="41">
        <f t="shared" si="1"/>
        <v>140</v>
      </c>
      <c r="J9" s="42" t="str">
        <f t="shared" si="2"/>
        <v>2,8</v>
      </c>
    </row>
    <row r="10" spans="1:10" ht="15">
      <c r="B10" s="6">
        <v>7.5</v>
      </c>
      <c r="C10" s="3"/>
      <c r="D10" s="52"/>
      <c r="E10" s="23">
        <v>70</v>
      </c>
      <c r="F10" s="30">
        <f t="shared" si="3"/>
        <v>87.5</v>
      </c>
      <c r="H10" s="40">
        <f t="shared" si="0"/>
        <v>7.5</v>
      </c>
      <c r="I10" s="41">
        <f t="shared" si="1"/>
        <v>140</v>
      </c>
      <c r="J10" s="42" t="str">
        <f t="shared" si="2"/>
        <v>2,8</v>
      </c>
    </row>
    <row r="11" spans="1:10" ht="15">
      <c r="B11" s="6">
        <v>10</v>
      </c>
      <c r="C11" s="3"/>
      <c r="D11" s="52"/>
      <c r="E11" s="23">
        <v>72</v>
      </c>
      <c r="F11" s="30">
        <f t="shared" si="3"/>
        <v>90</v>
      </c>
      <c r="H11" s="40">
        <f t="shared" si="0"/>
        <v>10</v>
      </c>
      <c r="I11" s="41">
        <f t="shared" si="1"/>
        <v>140</v>
      </c>
      <c r="J11" s="42" t="str">
        <f t="shared" si="2"/>
        <v>2,8</v>
      </c>
    </row>
    <row r="12" spans="1:10" ht="15">
      <c r="B12" s="6">
        <v>13.4</v>
      </c>
      <c r="C12" s="3"/>
      <c r="D12" s="53"/>
      <c r="E12" s="23">
        <v>74</v>
      </c>
      <c r="F12" s="30">
        <f t="shared" si="3"/>
        <v>92.5</v>
      </c>
      <c r="H12" s="40">
        <f t="shared" si="0"/>
        <v>13.4</v>
      </c>
      <c r="I12" s="41">
        <f t="shared" si="1"/>
        <v>140</v>
      </c>
      <c r="J12" s="42" t="str">
        <f t="shared" si="2"/>
        <v>2,8</v>
      </c>
    </row>
    <row r="13" spans="1:10">
      <c r="B13" s="6" t="s">
        <v>3</v>
      </c>
      <c r="C13" s="3" t="s">
        <v>23</v>
      </c>
      <c r="D13" s="51">
        <v>3.1</v>
      </c>
      <c r="E13" s="24"/>
      <c r="F13" s="30"/>
      <c r="H13" s="40" t="str">
        <f t="shared" si="0"/>
        <v>5</v>
      </c>
      <c r="I13" s="41" t="str">
        <f t="shared" si="1"/>
        <v>140-141</v>
      </c>
      <c r="J13" s="42">
        <f t="shared" si="2"/>
        <v>3.1</v>
      </c>
    </row>
    <row r="14" spans="1:10" ht="15">
      <c r="B14" s="6" t="s">
        <v>29</v>
      </c>
      <c r="C14" s="3"/>
      <c r="D14" s="52"/>
      <c r="E14" s="23">
        <v>70</v>
      </c>
      <c r="F14" s="30">
        <f t="shared" si="3"/>
        <v>87.5</v>
      </c>
      <c r="H14" s="40" t="str">
        <f t="shared" si="0"/>
        <v>5</v>
      </c>
      <c r="I14" s="41" t="str">
        <f t="shared" si="1"/>
        <v>140-141</v>
      </c>
      <c r="J14" s="42">
        <f t="shared" si="2"/>
        <v>3.1</v>
      </c>
    </row>
    <row r="15" spans="1:10" ht="15">
      <c r="B15" s="6">
        <v>6.7</v>
      </c>
      <c r="C15" s="3"/>
      <c r="D15" s="52"/>
      <c r="E15" s="23">
        <v>70</v>
      </c>
      <c r="F15" s="30">
        <f t="shared" si="3"/>
        <v>87.5</v>
      </c>
      <c r="H15" s="40">
        <f t="shared" si="0"/>
        <v>6.7</v>
      </c>
      <c r="I15" s="41" t="str">
        <f t="shared" si="1"/>
        <v>140-141</v>
      </c>
      <c r="J15" s="42">
        <f t="shared" si="2"/>
        <v>3.1</v>
      </c>
    </row>
    <row r="16" spans="1:10" ht="15">
      <c r="B16" s="6">
        <v>7</v>
      </c>
      <c r="C16" s="3"/>
      <c r="D16" s="52"/>
      <c r="E16" s="23">
        <v>70</v>
      </c>
      <c r="F16" s="30">
        <f t="shared" si="3"/>
        <v>87.5</v>
      </c>
      <c r="H16" s="40">
        <f t="shared" si="0"/>
        <v>7</v>
      </c>
      <c r="I16" s="41" t="str">
        <f t="shared" si="1"/>
        <v>140-141</v>
      </c>
      <c r="J16" s="42">
        <f t="shared" si="2"/>
        <v>3.1</v>
      </c>
    </row>
    <row r="17" spans="2:10" ht="15">
      <c r="B17" s="6">
        <v>8</v>
      </c>
      <c r="C17" s="3"/>
      <c r="D17" s="52"/>
      <c r="E17" s="23">
        <v>70</v>
      </c>
      <c r="F17" s="30">
        <f t="shared" si="3"/>
        <v>87.5</v>
      </c>
      <c r="H17" s="40">
        <f t="shared" si="0"/>
        <v>8</v>
      </c>
      <c r="I17" s="41" t="str">
        <f t="shared" si="1"/>
        <v>140-141</v>
      </c>
      <c r="J17" s="42">
        <f t="shared" si="2"/>
        <v>3.1</v>
      </c>
    </row>
    <row r="18" spans="2:10" ht="15">
      <c r="B18" s="6">
        <v>10</v>
      </c>
      <c r="C18" s="3"/>
      <c r="D18" s="52"/>
      <c r="E18" s="23">
        <v>72</v>
      </c>
      <c r="F18" s="30">
        <f t="shared" si="3"/>
        <v>90</v>
      </c>
      <c r="H18" s="40">
        <f t="shared" si="0"/>
        <v>10</v>
      </c>
      <c r="I18" s="41" t="str">
        <f t="shared" si="1"/>
        <v>140-141</v>
      </c>
      <c r="J18" s="42">
        <f t="shared" si="2"/>
        <v>3.1</v>
      </c>
    </row>
    <row r="19" spans="2:10" ht="15">
      <c r="B19" s="6">
        <v>13.4</v>
      </c>
      <c r="C19" s="3"/>
      <c r="D19" s="53"/>
      <c r="E19" s="23">
        <v>74</v>
      </c>
      <c r="F19" s="30">
        <f t="shared" si="3"/>
        <v>92.5</v>
      </c>
      <c r="H19" s="40">
        <f t="shared" si="0"/>
        <v>13.4</v>
      </c>
      <c r="I19" s="41" t="str">
        <f t="shared" si="1"/>
        <v>140-141</v>
      </c>
      <c r="J19" s="42">
        <f t="shared" si="2"/>
        <v>3.1</v>
      </c>
    </row>
    <row r="20" spans="2:10" ht="15">
      <c r="B20" s="6">
        <v>10</v>
      </c>
      <c r="C20" s="3">
        <v>140</v>
      </c>
      <c r="D20" s="10">
        <v>3.3</v>
      </c>
      <c r="E20" s="23">
        <v>72</v>
      </c>
      <c r="F20" s="30">
        <f t="shared" si="3"/>
        <v>90</v>
      </c>
      <c r="H20" s="40">
        <f t="shared" si="0"/>
        <v>10</v>
      </c>
      <c r="I20" s="41">
        <f t="shared" si="1"/>
        <v>140</v>
      </c>
      <c r="J20" s="42">
        <f t="shared" si="2"/>
        <v>3.3</v>
      </c>
    </row>
    <row r="21" spans="2:10" ht="15">
      <c r="B21" s="6" t="s">
        <v>5</v>
      </c>
      <c r="C21" s="3">
        <v>140</v>
      </c>
      <c r="D21" s="51" t="s">
        <v>20</v>
      </c>
      <c r="E21" s="23"/>
      <c r="F21" s="30"/>
      <c r="H21" s="40" t="str">
        <f t="shared" si="0"/>
        <v>5</v>
      </c>
      <c r="I21" s="41">
        <f t="shared" si="1"/>
        <v>140</v>
      </c>
      <c r="J21" s="42" t="str">
        <f t="shared" si="2"/>
        <v>3,4</v>
      </c>
    </row>
    <row r="22" spans="2:10" ht="15">
      <c r="B22" s="6">
        <v>5</v>
      </c>
      <c r="C22" s="3"/>
      <c r="D22" s="52"/>
      <c r="E22" s="23">
        <v>70</v>
      </c>
      <c r="F22" s="30">
        <f t="shared" si="3"/>
        <v>87.5</v>
      </c>
      <c r="H22" s="40">
        <f t="shared" si="0"/>
        <v>5</v>
      </c>
      <c r="I22" s="41">
        <f t="shared" si="1"/>
        <v>140</v>
      </c>
      <c r="J22" s="42" t="str">
        <f t="shared" si="2"/>
        <v>3,4</v>
      </c>
    </row>
    <row r="23" spans="2:10" ht="15">
      <c r="B23" s="6">
        <v>9</v>
      </c>
      <c r="C23" s="3"/>
      <c r="D23" s="52"/>
      <c r="E23" s="23">
        <v>70</v>
      </c>
      <c r="F23" s="30">
        <f t="shared" si="3"/>
        <v>87.5</v>
      </c>
      <c r="H23" s="40">
        <f t="shared" si="0"/>
        <v>9</v>
      </c>
      <c r="I23" s="41">
        <f t="shared" si="1"/>
        <v>140</v>
      </c>
      <c r="J23" s="42" t="str">
        <f t="shared" si="2"/>
        <v>3,4</v>
      </c>
    </row>
    <row r="24" spans="2:10" ht="15">
      <c r="B24" s="6">
        <v>10</v>
      </c>
      <c r="C24" s="3"/>
      <c r="D24" s="53"/>
      <c r="E24" s="23">
        <v>72</v>
      </c>
      <c r="F24" s="30">
        <f t="shared" si="3"/>
        <v>90</v>
      </c>
      <c r="H24" s="40">
        <f t="shared" si="0"/>
        <v>10</v>
      </c>
      <c r="I24" s="41">
        <f t="shared" si="1"/>
        <v>140</v>
      </c>
      <c r="J24" s="42" t="str">
        <f t="shared" si="2"/>
        <v>3,4</v>
      </c>
    </row>
    <row r="25" spans="2:10" ht="15">
      <c r="B25" s="6" t="s">
        <v>6</v>
      </c>
      <c r="C25" s="3" t="s">
        <v>23</v>
      </c>
      <c r="D25" s="10">
        <v>3.5</v>
      </c>
      <c r="E25" s="23">
        <v>70</v>
      </c>
      <c r="F25" s="30">
        <f t="shared" si="3"/>
        <v>87.5</v>
      </c>
      <c r="H25" s="40" t="str">
        <f t="shared" si="0"/>
        <v>6,8elip</v>
      </c>
      <c r="I25" s="41" t="str">
        <f t="shared" si="1"/>
        <v>140-141</v>
      </c>
      <c r="J25" s="42">
        <f t="shared" si="2"/>
        <v>3.5</v>
      </c>
    </row>
    <row r="26" spans="2:10">
      <c r="B26" s="6" t="s">
        <v>7</v>
      </c>
      <c r="C26" s="3" t="s">
        <v>23</v>
      </c>
      <c r="D26" s="51" t="s">
        <v>30</v>
      </c>
      <c r="E26" s="24"/>
      <c r="F26" s="30"/>
      <c r="H26" s="40" t="str">
        <f t="shared" si="0"/>
        <v>4</v>
      </c>
      <c r="I26" s="41" t="str">
        <f t="shared" si="1"/>
        <v>140-141</v>
      </c>
      <c r="J26" s="42" t="str">
        <f t="shared" si="2"/>
        <v>3,7</v>
      </c>
    </row>
    <row r="27" spans="2:10" ht="15">
      <c r="B27" s="6">
        <v>5</v>
      </c>
      <c r="C27" s="3"/>
      <c r="D27" s="52"/>
      <c r="E27" s="23">
        <v>70</v>
      </c>
      <c r="F27" s="30">
        <f t="shared" si="3"/>
        <v>87.5</v>
      </c>
      <c r="H27" s="40">
        <f t="shared" si="0"/>
        <v>5</v>
      </c>
      <c r="I27" s="41" t="str">
        <f t="shared" si="1"/>
        <v>140-141</v>
      </c>
      <c r="J27" s="42" t="str">
        <f t="shared" si="2"/>
        <v>3,7</v>
      </c>
    </row>
    <row r="28" spans="2:10" ht="15">
      <c r="B28" s="6">
        <v>6</v>
      </c>
      <c r="C28" s="3"/>
      <c r="D28" s="52"/>
      <c r="E28" s="23">
        <v>70</v>
      </c>
      <c r="F28" s="30">
        <f t="shared" si="3"/>
        <v>87.5</v>
      </c>
      <c r="H28" s="40">
        <f t="shared" si="0"/>
        <v>6</v>
      </c>
      <c r="I28" s="41" t="str">
        <f t="shared" si="1"/>
        <v>140-141</v>
      </c>
      <c r="J28" s="42" t="str">
        <f t="shared" si="2"/>
        <v>3,7</v>
      </c>
    </row>
    <row r="29" spans="2:10" ht="15">
      <c r="B29" s="6">
        <v>7</v>
      </c>
      <c r="C29" s="3"/>
      <c r="D29" s="52"/>
      <c r="E29" s="23">
        <v>70</v>
      </c>
      <c r="F29" s="30">
        <f t="shared" si="3"/>
        <v>87.5</v>
      </c>
      <c r="H29" s="40">
        <f t="shared" si="0"/>
        <v>7</v>
      </c>
      <c r="I29" s="41" t="str">
        <f t="shared" si="1"/>
        <v>140-141</v>
      </c>
      <c r="J29" s="42" t="str">
        <f t="shared" si="2"/>
        <v>3,7</v>
      </c>
    </row>
    <row r="30" spans="2:10" ht="15">
      <c r="B30" s="6">
        <v>10</v>
      </c>
      <c r="C30" s="3"/>
      <c r="D30" s="53"/>
      <c r="E30" s="23">
        <v>74</v>
      </c>
      <c r="F30" s="30">
        <f t="shared" si="3"/>
        <v>92.5</v>
      </c>
      <c r="H30" s="40">
        <f t="shared" si="0"/>
        <v>10</v>
      </c>
      <c r="I30" s="41" t="str">
        <f t="shared" si="1"/>
        <v>140-141</v>
      </c>
      <c r="J30" s="42" t="str">
        <f t="shared" si="2"/>
        <v>3,7</v>
      </c>
    </row>
    <row r="31" spans="2:10">
      <c r="B31" s="6" t="s">
        <v>5</v>
      </c>
      <c r="C31" s="3">
        <v>140</v>
      </c>
      <c r="D31" s="51">
        <v>3.95</v>
      </c>
      <c r="E31" s="24"/>
      <c r="F31" s="30">
        <f t="shared" si="3"/>
        <v>0</v>
      </c>
      <c r="H31" s="40" t="str">
        <f t="shared" si="0"/>
        <v>5</v>
      </c>
      <c r="I31" s="41">
        <f t="shared" si="1"/>
        <v>140</v>
      </c>
      <c r="J31" s="42">
        <f t="shared" si="2"/>
        <v>3.95</v>
      </c>
    </row>
    <row r="32" spans="2:10" ht="15">
      <c r="B32" s="6">
        <v>6</v>
      </c>
      <c r="C32" s="3"/>
      <c r="D32" s="52"/>
      <c r="E32" s="23">
        <v>70</v>
      </c>
      <c r="F32" s="30">
        <f t="shared" si="3"/>
        <v>87.5</v>
      </c>
      <c r="H32" s="40">
        <f t="shared" si="0"/>
        <v>6</v>
      </c>
      <c r="I32" s="41">
        <f t="shared" si="1"/>
        <v>140</v>
      </c>
      <c r="J32" s="42">
        <f t="shared" si="2"/>
        <v>3.95</v>
      </c>
    </row>
    <row r="33" spans="2:10" ht="15">
      <c r="B33" s="6">
        <v>8</v>
      </c>
      <c r="C33" s="3"/>
      <c r="D33" s="52"/>
      <c r="E33" s="23">
        <v>70</v>
      </c>
      <c r="F33" s="30">
        <f t="shared" si="3"/>
        <v>87.5</v>
      </c>
      <c r="H33" s="40">
        <f t="shared" si="0"/>
        <v>8</v>
      </c>
      <c r="I33" s="41">
        <f t="shared" si="1"/>
        <v>140</v>
      </c>
      <c r="J33" s="42">
        <f t="shared" si="2"/>
        <v>3.95</v>
      </c>
    </row>
    <row r="34" spans="2:10" ht="15.75" thickBot="1">
      <c r="B34" s="7">
        <v>10</v>
      </c>
      <c r="C34" s="4"/>
      <c r="D34" s="55"/>
      <c r="E34" s="25">
        <v>74</v>
      </c>
      <c r="F34" s="31">
        <f t="shared" si="3"/>
        <v>92.5</v>
      </c>
      <c r="H34" s="40">
        <f t="shared" si="0"/>
        <v>10</v>
      </c>
      <c r="I34" s="41">
        <f t="shared" si="1"/>
        <v>140</v>
      </c>
      <c r="J34" s="42">
        <f t="shared" si="2"/>
        <v>3.95</v>
      </c>
    </row>
    <row r="35" spans="2:10" ht="15">
      <c r="B35" s="8">
        <v>10</v>
      </c>
      <c r="C35" s="5">
        <v>160</v>
      </c>
      <c r="D35" s="9">
        <v>2.8</v>
      </c>
      <c r="E35" s="26">
        <v>72</v>
      </c>
      <c r="F35" s="33">
        <f t="shared" si="3"/>
        <v>90</v>
      </c>
      <c r="H35" s="40">
        <f t="shared" si="0"/>
        <v>10</v>
      </c>
      <c r="I35" s="41">
        <f t="shared" si="1"/>
        <v>160</v>
      </c>
      <c r="J35" s="42">
        <f t="shared" si="2"/>
        <v>2.8</v>
      </c>
    </row>
    <row r="36" spans="2:10" ht="15">
      <c r="B36" s="6" t="s">
        <v>8</v>
      </c>
      <c r="C36" s="3">
        <v>160</v>
      </c>
      <c r="D36" s="51">
        <v>3.4</v>
      </c>
      <c r="E36" s="23"/>
      <c r="F36" s="30"/>
      <c r="H36" s="40" t="str">
        <f t="shared" si="0"/>
        <v>10</v>
      </c>
      <c r="I36" s="41">
        <f t="shared" si="1"/>
        <v>160</v>
      </c>
      <c r="J36" s="42">
        <f t="shared" si="2"/>
        <v>3.4</v>
      </c>
    </row>
    <row r="37" spans="2:10" ht="15">
      <c r="B37" s="6">
        <v>10</v>
      </c>
      <c r="C37" s="3"/>
      <c r="D37" s="52"/>
      <c r="E37" s="23">
        <v>72</v>
      </c>
      <c r="F37" s="30">
        <f t="shared" si="3"/>
        <v>90</v>
      </c>
      <c r="H37" s="40">
        <f t="shared" si="0"/>
        <v>10</v>
      </c>
      <c r="I37" s="41">
        <f t="shared" si="1"/>
        <v>160</v>
      </c>
      <c r="J37" s="42">
        <f t="shared" si="2"/>
        <v>3.4</v>
      </c>
    </row>
    <row r="38" spans="2:10" ht="15">
      <c r="B38" s="6">
        <v>14</v>
      </c>
      <c r="C38" s="3"/>
      <c r="D38" s="53"/>
      <c r="E38" s="23">
        <v>74</v>
      </c>
      <c r="F38" s="30">
        <f t="shared" si="3"/>
        <v>92.5</v>
      </c>
      <c r="H38" s="40">
        <f t="shared" si="0"/>
        <v>14</v>
      </c>
      <c r="I38" s="41">
        <f t="shared" si="1"/>
        <v>160</v>
      </c>
      <c r="J38" s="42">
        <f t="shared" si="2"/>
        <v>3.4</v>
      </c>
    </row>
    <row r="39" spans="2:10" ht="15.75" thickBot="1">
      <c r="B39" s="14">
        <v>10</v>
      </c>
      <c r="C39" s="12">
        <v>160</v>
      </c>
      <c r="D39" s="15" t="s">
        <v>31</v>
      </c>
      <c r="E39" s="27">
        <v>74</v>
      </c>
      <c r="F39" s="32">
        <f t="shared" si="3"/>
        <v>92.5</v>
      </c>
      <c r="H39" s="40">
        <f t="shared" si="0"/>
        <v>10</v>
      </c>
      <c r="I39" s="41">
        <f t="shared" si="1"/>
        <v>160</v>
      </c>
      <c r="J39" s="42" t="str">
        <f t="shared" si="2"/>
        <v>3,9</v>
      </c>
    </row>
    <row r="40" spans="2:10">
      <c r="B40" s="17" t="s">
        <v>9</v>
      </c>
      <c r="C40" s="18">
        <v>171</v>
      </c>
      <c r="D40" s="54">
        <v>3.45</v>
      </c>
      <c r="E40" s="28"/>
      <c r="F40" s="29"/>
      <c r="H40" s="40" t="str">
        <f t="shared" si="0"/>
        <v>10</v>
      </c>
      <c r="I40" s="41">
        <f t="shared" si="1"/>
        <v>171</v>
      </c>
      <c r="J40" s="42">
        <f t="shared" si="2"/>
        <v>3.45</v>
      </c>
    </row>
    <row r="41" spans="2:10" ht="15">
      <c r="B41" s="6">
        <v>10</v>
      </c>
      <c r="C41" s="3"/>
      <c r="D41" s="53"/>
      <c r="E41" s="23">
        <v>72</v>
      </c>
      <c r="F41" s="30">
        <f t="shared" si="3"/>
        <v>90</v>
      </c>
      <c r="H41" s="40">
        <f t="shared" si="0"/>
        <v>10</v>
      </c>
      <c r="I41" s="41">
        <f t="shared" si="1"/>
        <v>171</v>
      </c>
      <c r="J41" s="42">
        <f t="shared" si="2"/>
        <v>3.45</v>
      </c>
    </row>
    <row r="42" spans="2:10">
      <c r="B42" s="6" t="s">
        <v>10</v>
      </c>
      <c r="C42" s="3">
        <v>171</v>
      </c>
      <c r="D42" s="51">
        <v>3.6</v>
      </c>
      <c r="E42" s="24"/>
      <c r="F42" s="30"/>
      <c r="H42" s="40" t="str">
        <f t="shared" si="0"/>
        <v>8</v>
      </c>
      <c r="I42" s="41">
        <f t="shared" si="1"/>
        <v>171</v>
      </c>
      <c r="J42" s="42">
        <f t="shared" si="2"/>
        <v>3.6</v>
      </c>
    </row>
    <row r="43" spans="2:10" ht="15.75" thickBot="1">
      <c r="B43" s="7">
        <v>8</v>
      </c>
      <c r="C43" s="4"/>
      <c r="D43" s="55"/>
      <c r="E43" s="25">
        <v>72</v>
      </c>
      <c r="F43" s="31">
        <f t="shared" si="3"/>
        <v>90</v>
      </c>
      <c r="H43" s="40">
        <f t="shared" si="0"/>
        <v>8</v>
      </c>
      <c r="I43" s="41">
        <f t="shared" si="1"/>
        <v>171</v>
      </c>
      <c r="J43" s="42">
        <f t="shared" si="2"/>
        <v>3.6</v>
      </c>
    </row>
    <row r="44" spans="2:10" ht="15">
      <c r="B44" s="8" t="s">
        <v>10</v>
      </c>
      <c r="C44" s="5">
        <v>178</v>
      </c>
      <c r="D44" s="52">
        <v>3.1</v>
      </c>
      <c r="E44" s="26"/>
      <c r="F44" s="29"/>
      <c r="H44" s="40" t="str">
        <f t="shared" si="0"/>
        <v>8</v>
      </c>
      <c r="I44" s="41">
        <f t="shared" si="1"/>
        <v>178</v>
      </c>
      <c r="J44" s="42">
        <f t="shared" si="2"/>
        <v>3.1</v>
      </c>
    </row>
    <row r="45" spans="2:10" ht="15">
      <c r="B45" s="6">
        <v>10</v>
      </c>
      <c r="C45" s="3"/>
      <c r="D45" s="53"/>
      <c r="E45" s="23">
        <v>72</v>
      </c>
      <c r="F45" s="30">
        <f t="shared" si="3"/>
        <v>90</v>
      </c>
      <c r="H45" s="40">
        <f t="shared" si="0"/>
        <v>10</v>
      </c>
      <c r="I45" s="41">
        <f t="shared" si="1"/>
        <v>178</v>
      </c>
      <c r="J45" s="42">
        <f t="shared" si="2"/>
        <v>3.1</v>
      </c>
    </row>
    <row r="46" spans="2:10" ht="15">
      <c r="B46" s="6" t="s">
        <v>10</v>
      </c>
      <c r="C46" s="3">
        <v>178</v>
      </c>
      <c r="D46" s="51">
        <v>3.2</v>
      </c>
      <c r="E46" s="23"/>
      <c r="F46" s="30"/>
      <c r="H46" s="40" t="str">
        <f t="shared" si="0"/>
        <v>8</v>
      </c>
      <c r="I46" s="41">
        <f t="shared" si="1"/>
        <v>178</v>
      </c>
      <c r="J46" s="42">
        <f t="shared" si="2"/>
        <v>3.2</v>
      </c>
    </row>
    <row r="47" spans="2:10" ht="15">
      <c r="B47" s="6">
        <v>8</v>
      </c>
      <c r="C47" s="3"/>
      <c r="D47" s="52"/>
      <c r="E47" s="23">
        <v>72</v>
      </c>
      <c r="F47" s="30">
        <f t="shared" si="3"/>
        <v>90</v>
      </c>
      <c r="H47" s="40">
        <f t="shared" si="0"/>
        <v>8</v>
      </c>
      <c r="I47" s="41">
        <f t="shared" si="1"/>
        <v>178</v>
      </c>
      <c r="J47" s="42">
        <f t="shared" si="2"/>
        <v>3.2</v>
      </c>
    </row>
    <row r="48" spans="2:10" ht="15">
      <c r="B48" s="6">
        <v>10</v>
      </c>
      <c r="C48" s="3"/>
      <c r="D48" s="52"/>
      <c r="E48" s="23">
        <v>72</v>
      </c>
      <c r="F48" s="30">
        <f t="shared" si="3"/>
        <v>90</v>
      </c>
      <c r="H48" s="40">
        <f t="shared" si="0"/>
        <v>10</v>
      </c>
      <c r="I48" s="41">
        <f t="shared" si="1"/>
        <v>178</v>
      </c>
      <c r="J48" s="42">
        <f t="shared" si="2"/>
        <v>3.2</v>
      </c>
    </row>
    <row r="49" spans="2:10" ht="15">
      <c r="B49" s="6">
        <v>11</v>
      </c>
      <c r="C49" s="3"/>
      <c r="D49" s="53"/>
      <c r="E49" s="23">
        <v>72</v>
      </c>
      <c r="F49" s="30">
        <f t="shared" si="3"/>
        <v>90</v>
      </c>
      <c r="H49" s="40">
        <f t="shared" si="0"/>
        <v>11</v>
      </c>
      <c r="I49" s="41">
        <f t="shared" si="1"/>
        <v>178</v>
      </c>
      <c r="J49" s="42">
        <f t="shared" si="2"/>
        <v>3.2</v>
      </c>
    </row>
    <row r="50" spans="2:10" ht="15">
      <c r="B50" s="6" t="s">
        <v>11</v>
      </c>
      <c r="C50" s="3">
        <v>178</v>
      </c>
      <c r="D50" s="51">
        <v>3.6</v>
      </c>
      <c r="E50" s="23"/>
      <c r="F50" s="30"/>
      <c r="H50" s="40" t="str">
        <f t="shared" si="0"/>
        <v>8</v>
      </c>
      <c r="I50" s="41">
        <f t="shared" si="1"/>
        <v>178</v>
      </c>
      <c r="J50" s="42">
        <f t="shared" si="2"/>
        <v>3.6</v>
      </c>
    </row>
    <row r="51" spans="2:10" ht="15">
      <c r="B51" s="6">
        <v>8</v>
      </c>
      <c r="C51" s="3"/>
      <c r="D51" s="53"/>
      <c r="E51" s="23">
        <v>74</v>
      </c>
      <c r="F51" s="30">
        <f t="shared" si="3"/>
        <v>92.5</v>
      </c>
      <c r="H51" s="40">
        <f t="shared" si="0"/>
        <v>8</v>
      </c>
      <c r="I51" s="41">
        <f t="shared" si="1"/>
        <v>178</v>
      </c>
      <c r="J51" s="42">
        <f t="shared" si="2"/>
        <v>3.6</v>
      </c>
    </row>
    <row r="52" spans="2:10" ht="15">
      <c r="B52" s="6" t="s">
        <v>12</v>
      </c>
      <c r="C52" s="3">
        <v>178</v>
      </c>
      <c r="D52" s="51" t="s">
        <v>24</v>
      </c>
      <c r="E52" s="23"/>
      <c r="F52" s="30"/>
      <c r="H52" s="40" t="str">
        <f t="shared" si="0"/>
        <v>8,3</v>
      </c>
      <c r="I52" s="41">
        <f t="shared" si="1"/>
        <v>178</v>
      </c>
      <c r="J52" s="42" t="str">
        <f t="shared" si="2"/>
        <v>3,7</v>
      </c>
    </row>
    <row r="53" spans="2:10" ht="15">
      <c r="B53" s="6">
        <v>8.3000000000000007</v>
      </c>
      <c r="C53" s="3"/>
      <c r="D53" s="52"/>
      <c r="E53" s="23">
        <v>76</v>
      </c>
      <c r="F53" s="30">
        <f t="shared" si="3"/>
        <v>95</v>
      </c>
      <c r="H53" s="40">
        <f t="shared" si="0"/>
        <v>8.3000000000000007</v>
      </c>
      <c r="I53" s="41">
        <f t="shared" si="1"/>
        <v>178</v>
      </c>
      <c r="J53" s="42" t="str">
        <f t="shared" si="2"/>
        <v>3,7</v>
      </c>
    </row>
    <row r="54" spans="2:10" ht="15">
      <c r="B54" s="6">
        <v>10.8</v>
      </c>
      <c r="C54" s="3"/>
      <c r="D54" s="52"/>
      <c r="E54" s="23">
        <v>78</v>
      </c>
      <c r="F54" s="30">
        <f t="shared" si="3"/>
        <v>97.5</v>
      </c>
      <c r="H54" s="40">
        <f t="shared" si="0"/>
        <v>10.8</v>
      </c>
      <c r="I54" s="41">
        <f t="shared" si="1"/>
        <v>178</v>
      </c>
      <c r="J54" s="42" t="str">
        <f t="shared" si="2"/>
        <v>3,7</v>
      </c>
    </row>
    <row r="55" spans="2:10" ht="15">
      <c r="B55" s="6">
        <v>14</v>
      </c>
      <c r="C55" s="3"/>
      <c r="D55" s="52"/>
      <c r="E55" s="23">
        <v>79</v>
      </c>
      <c r="F55" s="30">
        <f t="shared" si="3"/>
        <v>98.75</v>
      </c>
      <c r="H55" s="40">
        <f t="shared" si="0"/>
        <v>14</v>
      </c>
      <c r="I55" s="41">
        <f t="shared" si="1"/>
        <v>178</v>
      </c>
      <c r="J55" s="42" t="str">
        <f t="shared" si="2"/>
        <v>3,7</v>
      </c>
    </row>
    <row r="56" spans="2:10" ht="15">
      <c r="B56" s="6">
        <v>15.75</v>
      </c>
      <c r="C56" s="3"/>
      <c r="D56" s="53"/>
      <c r="E56" s="23">
        <v>82</v>
      </c>
      <c r="F56" s="30">
        <f t="shared" si="3"/>
        <v>102.5</v>
      </c>
      <c r="H56" s="40">
        <f t="shared" si="0"/>
        <v>15.75</v>
      </c>
      <c r="I56" s="41">
        <f t="shared" si="1"/>
        <v>178</v>
      </c>
      <c r="J56" s="42" t="str">
        <f t="shared" si="2"/>
        <v>3,7</v>
      </c>
    </row>
    <row r="57" spans="2:10" ht="15">
      <c r="B57" s="6" t="s">
        <v>14</v>
      </c>
      <c r="C57" s="3">
        <v>178</v>
      </c>
      <c r="D57" s="10">
        <v>4.4000000000000004</v>
      </c>
      <c r="E57" s="23">
        <v>79</v>
      </c>
      <c r="F57" s="30">
        <f t="shared" si="3"/>
        <v>98.75</v>
      </c>
      <c r="H57" s="40" t="str">
        <f t="shared" si="0"/>
        <v>10</v>
      </c>
      <c r="I57" s="41">
        <f t="shared" si="1"/>
        <v>178</v>
      </c>
      <c r="J57" s="42">
        <f t="shared" si="2"/>
        <v>4.4000000000000004</v>
      </c>
    </row>
    <row r="58" spans="2:10" ht="15">
      <c r="B58" s="6" t="s">
        <v>15</v>
      </c>
      <c r="C58" s="3">
        <v>178</v>
      </c>
      <c r="D58" s="51">
        <v>4.6500000000000004</v>
      </c>
      <c r="E58" s="23"/>
      <c r="F58" s="30"/>
      <c r="H58" s="40" t="str">
        <f t="shared" si="0"/>
        <v>10</v>
      </c>
      <c r="I58" s="41">
        <f t="shared" si="1"/>
        <v>178</v>
      </c>
      <c r="J58" s="42">
        <f t="shared" si="2"/>
        <v>4.6500000000000004</v>
      </c>
    </row>
    <row r="59" spans="2:10" ht="15">
      <c r="B59" s="6">
        <v>12</v>
      </c>
      <c r="C59" s="3"/>
      <c r="D59" s="53"/>
      <c r="E59" s="23">
        <v>80</v>
      </c>
      <c r="F59" s="30">
        <f t="shared" si="3"/>
        <v>100</v>
      </c>
      <c r="H59" s="40">
        <f t="shared" si="0"/>
        <v>12</v>
      </c>
      <c r="I59" s="41">
        <f t="shared" si="1"/>
        <v>178</v>
      </c>
      <c r="J59" s="42">
        <f t="shared" si="2"/>
        <v>4.6500000000000004</v>
      </c>
    </row>
    <row r="60" spans="2:10" ht="15">
      <c r="B60" s="6" t="s">
        <v>16</v>
      </c>
      <c r="C60" s="3">
        <v>178</v>
      </c>
      <c r="D60" s="10">
        <v>4.8</v>
      </c>
      <c r="E60" s="23"/>
      <c r="F60" s="30"/>
      <c r="H60" s="40" t="str">
        <f t="shared" si="0"/>
        <v>8</v>
      </c>
      <c r="I60" s="41">
        <f t="shared" si="1"/>
        <v>178</v>
      </c>
      <c r="J60" s="42">
        <f t="shared" si="2"/>
        <v>4.8</v>
      </c>
    </row>
    <row r="61" spans="2:10" ht="15">
      <c r="B61" s="6" t="s">
        <v>13</v>
      </c>
      <c r="C61" s="3">
        <v>178</v>
      </c>
      <c r="D61" s="10">
        <v>4.9000000000000004</v>
      </c>
      <c r="E61" s="23">
        <v>85</v>
      </c>
      <c r="F61" s="30">
        <f t="shared" si="3"/>
        <v>106.25</v>
      </c>
      <c r="H61" s="40" t="str">
        <f t="shared" si="0"/>
        <v>15</v>
      </c>
      <c r="I61" s="41">
        <f t="shared" si="1"/>
        <v>178</v>
      </c>
      <c r="J61" s="42">
        <f t="shared" si="2"/>
        <v>4.9000000000000004</v>
      </c>
    </row>
    <row r="62" spans="2:10" ht="15">
      <c r="B62" s="6" t="s">
        <v>9</v>
      </c>
      <c r="C62" s="3">
        <v>178</v>
      </c>
      <c r="D62" s="51">
        <v>6.7</v>
      </c>
      <c r="E62" s="23"/>
      <c r="F62" s="30"/>
      <c r="H62" s="40" t="str">
        <f t="shared" si="0"/>
        <v>10</v>
      </c>
      <c r="I62" s="41">
        <f t="shared" si="1"/>
        <v>178</v>
      </c>
      <c r="J62" s="42">
        <f t="shared" si="2"/>
        <v>6.7</v>
      </c>
    </row>
    <row r="63" spans="2:10" ht="15">
      <c r="B63" s="14">
        <v>10</v>
      </c>
      <c r="C63" s="12"/>
      <c r="D63" s="52"/>
      <c r="E63" s="27">
        <v>88</v>
      </c>
      <c r="F63" s="30">
        <f t="shared" si="3"/>
        <v>110</v>
      </c>
      <c r="H63" s="40">
        <f t="shared" si="0"/>
        <v>10</v>
      </c>
      <c r="I63" s="41">
        <f t="shared" si="1"/>
        <v>178</v>
      </c>
      <c r="J63" s="42">
        <f t="shared" si="2"/>
        <v>6.7</v>
      </c>
    </row>
    <row r="64" spans="2:10" ht="15.75" thickBot="1">
      <c r="B64" s="14">
        <v>15</v>
      </c>
      <c r="C64" s="12"/>
      <c r="D64" s="52"/>
      <c r="E64" s="27">
        <v>90</v>
      </c>
      <c r="F64" s="31">
        <f t="shared" si="3"/>
        <v>112.5</v>
      </c>
      <c r="H64" s="40">
        <f t="shared" si="0"/>
        <v>15</v>
      </c>
      <c r="I64" s="41">
        <f t="shared" si="1"/>
        <v>178</v>
      </c>
      <c r="J64" s="42">
        <f t="shared" si="2"/>
        <v>6.7</v>
      </c>
    </row>
    <row r="65" spans="2:10" ht="15">
      <c r="B65" s="17" t="s">
        <v>17</v>
      </c>
      <c r="C65" s="18">
        <v>204</v>
      </c>
      <c r="D65" s="19">
        <v>3</v>
      </c>
      <c r="E65" s="22">
        <v>86</v>
      </c>
      <c r="F65" s="33">
        <f t="shared" si="3"/>
        <v>107.5</v>
      </c>
      <c r="H65" s="40" t="str">
        <f t="shared" si="0"/>
        <v>12</v>
      </c>
      <c r="I65" s="41">
        <f t="shared" si="1"/>
        <v>204</v>
      </c>
      <c r="J65" s="42">
        <f t="shared" si="2"/>
        <v>3</v>
      </c>
    </row>
    <row r="66" spans="2:10" ht="15">
      <c r="B66" s="6" t="s">
        <v>18</v>
      </c>
      <c r="C66" s="3">
        <v>204</v>
      </c>
      <c r="D66" s="10">
        <v>3.4</v>
      </c>
      <c r="E66" s="23">
        <v>88</v>
      </c>
      <c r="F66" s="30">
        <f t="shared" si="3"/>
        <v>110</v>
      </c>
      <c r="H66" s="40" t="str">
        <f t="shared" si="0"/>
        <v>13,4</v>
      </c>
      <c r="I66" s="41">
        <f t="shared" si="1"/>
        <v>204</v>
      </c>
      <c r="J66" s="42">
        <f t="shared" si="2"/>
        <v>3.4</v>
      </c>
    </row>
    <row r="67" spans="2:10">
      <c r="B67" s="6" t="s">
        <v>19</v>
      </c>
      <c r="C67" s="3">
        <v>204</v>
      </c>
      <c r="D67" s="51">
        <v>3.6</v>
      </c>
      <c r="E67" s="24"/>
      <c r="F67" s="30"/>
      <c r="H67" s="40" t="str">
        <f t="shared" si="0"/>
        <v>10,7</v>
      </c>
      <c r="I67" s="41">
        <f t="shared" si="1"/>
        <v>204</v>
      </c>
      <c r="J67" s="42">
        <f t="shared" si="2"/>
        <v>3.6</v>
      </c>
    </row>
    <row r="68" spans="2:10" ht="15">
      <c r="B68" s="6">
        <v>13.4</v>
      </c>
      <c r="C68" s="3"/>
      <c r="D68" s="52"/>
      <c r="E68" s="23">
        <v>88</v>
      </c>
      <c r="F68" s="30">
        <f t="shared" si="3"/>
        <v>110</v>
      </c>
      <c r="H68" s="40">
        <f t="shared" ref="H68:H77" si="4">IF(B68="",H67, IF(ISNUMBER(FIND("-", B68)), LEFT(B68, FIND("-",B68)-1),B68))</f>
        <v>13.4</v>
      </c>
      <c r="I68" s="41">
        <f t="shared" ref="I68:I77" si="5">IF(C68="",I67,C68)</f>
        <v>204</v>
      </c>
      <c r="J68" s="42">
        <f t="shared" ref="J68:J77" si="6">IF(D68="",J67, IF(ISNUMBER(FIND("-", D68)), LEFT(D68, FIND("-",D68)-1),D68))</f>
        <v>3.6</v>
      </c>
    </row>
    <row r="69" spans="2:10" ht="15">
      <c r="B69" s="6">
        <v>20</v>
      </c>
      <c r="C69" s="3"/>
      <c r="D69" s="53"/>
      <c r="E69" s="23">
        <v>90</v>
      </c>
      <c r="F69" s="30">
        <f t="shared" ref="F69:F77" si="7">E69*1.25</f>
        <v>112.5</v>
      </c>
      <c r="H69" s="40">
        <f t="shared" si="4"/>
        <v>20</v>
      </c>
      <c r="I69" s="41">
        <f t="shared" si="5"/>
        <v>204</v>
      </c>
      <c r="J69" s="42">
        <f t="shared" si="6"/>
        <v>3.6</v>
      </c>
    </row>
    <row r="70" spans="2:10" ht="15">
      <c r="B70" s="6" t="s">
        <v>19</v>
      </c>
      <c r="C70" s="3">
        <v>204</v>
      </c>
      <c r="D70" s="51">
        <v>3.8</v>
      </c>
      <c r="E70" s="23"/>
      <c r="F70" s="30"/>
      <c r="H70" s="40" t="str">
        <f t="shared" si="4"/>
        <v>10,7</v>
      </c>
      <c r="I70" s="41">
        <f t="shared" si="5"/>
        <v>204</v>
      </c>
      <c r="J70" s="42">
        <f t="shared" si="6"/>
        <v>3.8</v>
      </c>
    </row>
    <row r="71" spans="2:10" ht="15">
      <c r="B71" s="6">
        <v>13.4</v>
      </c>
      <c r="C71" s="3"/>
      <c r="D71" s="52"/>
      <c r="E71" s="23">
        <v>88</v>
      </c>
      <c r="F71" s="30">
        <f t="shared" si="7"/>
        <v>110</v>
      </c>
      <c r="H71" s="40">
        <f t="shared" si="4"/>
        <v>13.4</v>
      </c>
      <c r="I71" s="41">
        <f t="shared" si="5"/>
        <v>204</v>
      </c>
      <c r="J71" s="42">
        <f t="shared" si="6"/>
        <v>3.8</v>
      </c>
    </row>
    <row r="72" spans="2:10" ht="15">
      <c r="B72" s="6">
        <v>20</v>
      </c>
      <c r="C72" s="3"/>
      <c r="D72" s="53"/>
      <c r="E72" s="23">
        <v>90</v>
      </c>
      <c r="F72" s="30">
        <f t="shared" si="7"/>
        <v>112.5</v>
      </c>
      <c r="H72" s="40">
        <f t="shared" si="4"/>
        <v>20</v>
      </c>
      <c r="I72" s="41">
        <f t="shared" si="5"/>
        <v>204</v>
      </c>
      <c r="J72" s="42">
        <f t="shared" si="6"/>
        <v>3.8</v>
      </c>
    </row>
    <row r="73" spans="2:10" ht="15">
      <c r="B73" s="6" t="s">
        <v>19</v>
      </c>
      <c r="C73" s="3">
        <v>204</v>
      </c>
      <c r="D73" s="51">
        <v>4.0999999999999996</v>
      </c>
      <c r="E73" s="23"/>
      <c r="F73" s="30"/>
      <c r="H73" s="40" t="str">
        <f t="shared" si="4"/>
        <v>10,7</v>
      </c>
      <c r="I73" s="41">
        <f t="shared" si="5"/>
        <v>204</v>
      </c>
      <c r="J73" s="42">
        <f t="shared" si="6"/>
        <v>4.0999999999999996</v>
      </c>
    </row>
    <row r="74" spans="2:10" ht="15">
      <c r="B74" s="6">
        <v>13.4</v>
      </c>
      <c r="C74" s="3"/>
      <c r="D74" s="52"/>
      <c r="E74" s="23">
        <v>88</v>
      </c>
      <c r="F74" s="30">
        <f t="shared" si="7"/>
        <v>110</v>
      </c>
      <c r="H74" s="40">
        <f t="shared" si="4"/>
        <v>13.4</v>
      </c>
      <c r="I74" s="41">
        <f t="shared" si="5"/>
        <v>204</v>
      </c>
      <c r="J74" s="42">
        <f t="shared" si="6"/>
        <v>4.0999999999999996</v>
      </c>
    </row>
    <row r="75" spans="2:10" ht="15">
      <c r="B75" s="6">
        <v>20</v>
      </c>
      <c r="C75" s="3"/>
      <c r="D75" s="53"/>
      <c r="E75" s="23">
        <v>90</v>
      </c>
      <c r="F75" s="30">
        <f t="shared" si="7"/>
        <v>112.5</v>
      </c>
      <c r="H75" s="40">
        <f t="shared" si="4"/>
        <v>20</v>
      </c>
      <c r="I75" s="41">
        <f t="shared" si="5"/>
        <v>204</v>
      </c>
      <c r="J75" s="42">
        <f t="shared" si="6"/>
        <v>4.0999999999999996</v>
      </c>
    </row>
    <row r="76" spans="2:10" ht="15">
      <c r="B76" s="6" t="s">
        <v>18</v>
      </c>
      <c r="C76" s="3">
        <v>204</v>
      </c>
      <c r="D76" s="10">
        <v>4.8</v>
      </c>
      <c r="E76" s="23">
        <v>90</v>
      </c>
      <c r="F76" s="30">
        <f t="shared" si="7"/>
        <v>112.5</v>
      </c>
      <c r="H76" s="40" t="str">
        <f t="shared" si="4"/>
        <v>13,4</v>
      </c>
      <c r="I76" s="41">
        <f t="shared" si="5"/>
        <v>204</v>
      </c>
      <c r="J76" s="42">
        <f t="shared" si="6"/>
        <v>4.8</v>
      </c>
    </row>
    <row r="77" spans="2:10" ht="15.75" thickBot="1">
      <c r="B77" s="7">
        <v>15</v>
      </c>
      <c r="C77" s="4">
        <v>204</v>
      </c>
      <c r="D77" s="11">
        <v>5.6</v>
      </c>
      <c r="E77" s="25">
        <v>93</v>
      </c>
      <c r="F77" s="31">
        <f t="shared" si="7"/>
        <v>116.25</v>
      </c>
      <c r="H77" s="40">
        <f t="shared" si="4"/>
        <v>15</v>
      </c>
      <c r="I77" s="41">
        <f t="shared" si="5"/>
        <v>204</v>
      </c>
      <c r="J77" s="42">
        <f t="shared" si="6"/>
        <v>5.6</v>
      </c>
    </row>
  </sheetData>
  <mergeCells count="27">
    <mergeCell ref="D67:D69"/>
    <mergeCell ref="E1:E2"/>
    <mergeCell ref="D50:D51"/>
    <mergeCell ref="D46:D49"/>
    <mergeCell ref="A1:A2"/>
    <mergeCell ref="D40:D41"/>
    <mergeCell ref="D42:D43"/>
    <mergeCell ref="D44:D45"/>
    <mergeCell ref="B1:B2"/>
    <mergeCell ref="C1:C2"/>
    <mergeCell ref="D1:D2"/>
    <mergeCell ref="H1:H2"/>
    <mergeCell ref="I1:I2"/>
    <mergeCell ref="J1:J2"/>
    <mergeCell ref="F1:F2"/>
    <mergeCell ref="D73:D75"/>
    <mergeCell ref="D36:D38"/>
    <mergeCell ref="D3:D6"/>
    <mergeCell ref="D13:D19"/>
    <mergeCell ref="D8:D12"/>
    <mergeCell ref="D21:D24"/>
    <mergeCell ref="D31:D34"/>
    <mergeCell ref="D26:D30"/>
    <mergeCell ref="D52:D56"/>
    <mergeCell ref="D58:D59"/>
    <mergeCell ref="D62:D64"/>
    <mergeCell ref="D70:D72"/>
  </mergeCells>
  <pageMargins left="0.7" right="0.7" top="0.31" bottom="0.38" header="0.17" footer="0.3"/>
  <pageSetup paperSize="8"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Normal="100" workbookViewId="0">
      <selection activeCell="I5" sqref="I5"/>
    </sheetView>
  </sheetViews>
  <sheetFormatPr defaultRowHeight="14.25"/>
  <cols>
    <col min="1" max="1" width="5.875" customWidth="1"/>
    <col min="2" max="4" width="12.75" customWidth="1"/>
    <col min="5" max="5" width="30.875" customWidth="1"/>
    <col min="6" max="6" width="17.5" customWidth="1"/>
  </cols>
  <sheetData>
    <row r="1" spans="1:10" ht="14.25" customHeight="1">
      <c r="A1" s="58" t="s">
        <v>35</v>
      </c>
      <c r="B1" s="60" t="s">
        <v>0</v>
      </c>
      <c r="C1" s="61" t="s">
        <v>1</v>
      </c>
      <c r="D1" s="63" t="s">
        <v>2</v>
      </c>
      <c r="E1" s="67" t="s">
        <v>36</v>
      </c>
      <c r="F1" s="65" t="s">
        <v>37</v>
      </c>
      <c r="J1" s="47" t="s">
        <v>2</v>
      </c>
    </row>
    <row r="2" spans="1:10" ht="15" customHeight="1" thickBot="1">
      <c r="A2" s="59"/>
      <c r="B2" s="57"/>
      <c r="C2" s="62"/>
      <c r="D2" s="64"/>
      <c r="E2" s="68"/>
      <c r="F2" s="66"/>
      <c r="J2" s="48"/>
    </row>
    <row r="3" spans="1:10" ht="15">
      <c r="A3" s="20"/>
      <c r="B3" s="8">
        <v>40</v>
      </c>
      <c r="C3" s="5">
        <v>229</v>
      </c>
      <c r="D3" s="16">
        <v>3</v>
      </c>
      <c r="E3" s="34">
        <v>90</v>
      </c>
      <c r="F3" s="29">
        <f>E3*1.25</f>
        <v>112.5</v>
      </c>
      <c r="G3" t="s">
        <v>33</v>
      </c>
      <c r="J3" s="42">
        <f>IF(D3="",J2, IF(ISNUMBER(FIND("-", D3)), LEFT(D3, FIND("-",D3)-1),D3))</f>
        <v>3</v>
      </c>
    </row>
    <row r="4" spans="1:10" ht="15">
      <c r="A4" s="20"/>
      <c r="B4" s="6">
        <v>40</v>
      </c>
      <c r="C4" s="3">
        <v>229</v>
      </c>
      <c r="D4" s="10">
        <v>3.3</v>
      </c>
      <c r="E4" s="35">
        <v>90</v>
      </c>
      <c r="F4" s="30">
        <f t="shared" ref="F4:F35" si="0">E4*1.25</f>
        <v>112.5</v>
      </c>
      <c r="J4" s="42">
        <f t="shared" ref="J4:J35" si="1">IF(D4="",J3, IF(ISNUMBER(FIND("-", D4)), LEFT(D4, FIND("-",D4)-1),D4))</f>
        <v>3.3</v>
      </c>
    </row>
    <row r="5" spans="1:10" ht="15">
      <c r="A5" s="20"/>
      <c r="B5" s="6">
        <v>26.8</v>
      </c>
      <c r="C5" s="3">
        <v>229</v>
      </c>
      <c r="D5" s="10">
        <v>4</v>
      </c>
      <c r="E5" s="35">
        <v>90</v>
      </c>
      <c r="F5" s="30">
        <f t="shared" si="0"/>
        <v>112.5</v>
      </c>
      <c r="J5" s="42">
        <f t="shared" si="1"/>
        <v>4</v>
      </c>
    </row>
    <row r="6" spans="1:10" ht="15">
      <c r="A6" s="20"/>
      <c r="B6" s="6">
        <v>50</v>
      </c>
      <c r="C6" s="3">
        <v>229</v>
      </c>
      <c r="D6" s="10">
        <v>4.0999999999999996</v>
      </c>
      <c r="E6" s="35">
        <v>90</v>
      </c>
      <c r="F6" s="30">
        <f t="shared" si="0"/>
        <v>112.5</v>
      </c>
      <c r="J6" s="42">
        <f t="shared" si="1"/>
        <v>4.0999999999999996</v>
      </c>
    </row>
    <row r="7" spans="1:10" ht="15">
      <c r="A7" s="20"/>
      <c r="B7" s="6">
        <v>33.4</v>
      </c>
      <c r="C7" s="3">
        <v>229</v>
      </c>
      <c r="D7" s="10">
        <v>4.2</v>
      </c>
      <c r="E7" s="35">
        <v>90</v>
      </c>
      <c r="F7" s="30">
        <f t="shared" si="0"/>
        <v>112.5</v>
      </c>
      <c r="J7" s="42">
        <f t="shared" si="1"/>
        <v>4.2</v>
      </c>
    </row>
    <row r="8" spans="1:10" ht="15">
      <c r="A8" s="20"/>
      <c r="B8" s="6">
        <v>50</v>
      </c>
      <c r="C8" s="3">
        <v>229</v>
      </c>
      <c r="D8" s="10" t="s">
        <v>26</v>
      </c>
      <c r="E8" s="35">
        <v>92</v>
      </c>
      <c r="F8" s="30">
        <f t="shared" si="0"/>
        <v>115</v>
      </c>
      <c r="J8" s="42" t="str">
        <f t="shared" si="1"/>
        <v>4,8</v>
      </c>
    </row>
    <row r="9" spans="1:10" ht="15">
      <c r="A9" s="20"/>
      <c r="B9" s="6">
        <v>40</v>
      </c>
      <c r="C9" s="3">
        <v>229</v>
      </c>
      <c r="D9" s="10" t="s">
        <v>25</v>
      </c>
      <c r="E9" s="35">
        <v>90</v>
      </c>
      <c r="F9" s="30">
        <f t="shared" si="0"/>
        <v>112.5</v>
      </c>
      <c r="J9" s="42" t="str">
        <f t="shared" si="1"/>
        <v>5,2</v>
      </c>
    </row>
    <row r="10" spans="1:10" ht="15">
      <c r="A10" s="20"/>
      <c r="B10" s="6">
        <v>50</v>
      </c>
      <c r="C10" s="3">
        <v>229</v>
      </c>
      <c r="D10" s="10" t="s">
        <v>25</v>
      </c>
      <c r="E10" s="35">
        <v>93</v>
      </c>
      <c r="F10" s="30">
        <f t="shared" si="0"/>
        <v>116.25</v>
      </c>
      <c r="J10" s="42" t="str">
        <f t="shared" si="1"/>
        <v>5,2</v>
      </c>
    </row>
    <row r="11" spans="1:10" ht="15">
      <c r="A11" s="20"/>
      <c r="B11" s="6">
        <v>50</v>
      </c>
      <c r="C11" s="3">
        <v>229</v>
      </c>
      <c r="D11" s="10" t="s">
        <v>27</v>
      </c>
      <c r="E11" s="36">
        <v>93</v>
      </c>
      <c r="F11" s="30">
        <f t="shared" si="0"/>
        <v>116.25</v>
      </c>
      <c r="J11" s="42" t="str">
        <f t="shared" si="1"/>
        <v>5,6</v>
      </c>
    </row>
    <row r="12" spans="1:10" ht="15">
      <c r="A12" s="20"/>
      <c r="B12" s="6">
        <v>50</v>
      </c>
      <c r="C12" s="3">
        <v>229</v>
      </c>
      <c r="D12" s="10">
        <v>6</v>
      </c>
      <c r="E12" s="36">
        <v>95</v>
      </c>
      <c r="F12" s="30">
        <f t="shared" si="0"/>
        <v>118.75</v>
      </c>
      <c r="J12" s="42">
        <f t="shared" si="1"/>
        <v>6</v>
      </c>
    </row>
    <row r="13" spans="1:10" ht="15">
      <c r="A13" s="20"/>
      <c r="B13" s="6">
        <v>50</v>
      </c>
      <c r="C13" s="3">
        <v>229</v>
      </c>
      <c r="D13" s="10" t="s">
        <v>28</v>
      </c>
      <c r="E13" s="35">
        <v>98</v>
      </c>
      <c r="F13" s="30">
        <f t="shared" si="0"/>
        <v>122.5</v>
      </c>
      <c r="J13" s="42" t="str">
        <f t="shared" si="1"/>
        <v>6,2</v>
      </c>
    </row>
    <row r="14" spans="1:10" ht="15">
      <c r="A14" s="20"/>
      <c r="B14" s="6">
        <v>50</v>
      </c>
      <c r="C14" s="3">
        <v>229</v>
      </c>
      <c r="D14" s="10">
        <v>7.3</v>
      </c>
      <c r="E14" s="35">
        <v>105</v>
      </c>
      <c r="F14" s="30">
        <f t="shared" si="0"/>
        <v>131.25</v>
      </c>
      <c r="J14" s="42">
        <f t="shared" si="1"/>
        <v>7.3</v>
      </c>
    </row>
    <row r="15" spans="1:10" ht="15">
      <c r="A15" s="20"/>
      <c r="B15" s="6">
        <v>50</v>
      </c>
      <c r="C15" s="3">
        <v>229</v>
      </c>
      <c r="D15" s="10">
        <v>8.1</v>
      </c>
      <c r="E15" s="35">
        <v>110</v>
      </c>
      <c r="F15" s="30">
        <f t="shared" si="0"/>
        <v>137.5</v>
      </c>
      <c r="J15" s="42">
        <f t="shared" si="1"/>
        <v>8.1</v>
      </c>
    </row>
    <row r="16" spans="1:10" ht="15">
      <c r="A16" s="20"/>
      <c r="B16" s="6">
        <v>50</v>
      </c>
      <c r="C16" s="3">
        <v>229</v>
      </c>
      <c r="D16" s="10">
        <v>8.5</v>
      </c>
      <c r="E16" s="35">
        <v>110</v>
      </c>
      <c r="F16" s="30">
        <f t="shared" si="0"/>
        <v>137.5</v>
      </c>
      <c r="J16" s="42">
        <f t="shared" si="1"/>
        <v>8.5</v>
      </c>
    </row>
    <row r="17" spans="1:10" ht="15">
      <c r="A17" s="20"/>
      <c r="B17" s="6">
        <v>50</v>
      </c>
      <c r="C17" s="3">
        <v>229</v>
      </c>
      <c r="D17" s="10">
        <v>9.1999999999999993</v>
      </c>
      <c r="E17" s="35">
        <v>115</v>
      </c>
      <c r="F17" s="30">
        <f t="shared" si="0"/>
        <v>143.75</v>
      </c>
      <c r="J17" s="42">
        <f t="shared" si="1"/>
        <v>9.1999999999999993</v>
      </c>
    </row>
    <row r="18" spans="1:10" ht="15">
      <c r="A18" s="20"/>
      <c r="B18" s="6">
        <v>50</v>
      </c>
      <c r="C18" s="3">
        <v>229</v>
      </c>
      <c r="D18" s="10">
        <v>9.8000000000000007</v>
      </c>
      <c r="E18" s="35">
        <v>120</v>
      </c>
      <c r="F18" s="30">
        <f t="shared" si="0"/>
        <v>150</v>
      </c>
      <c r="J18" s="42">
        <f t="shared" si="1"/>
        <v>9.8000000000000007</v>
      </c>
    </row>
    <row r="19" spans="1:10" ht="15">
      <c r="A19" s="20"/>
      <c r="B19" s="6">
        <v>30.5</v>
      </c>
      <c r="C19" s="3">
        <v>237</v>
      </c>
      <c r="D19" s="10">
        <v>4.3</v>
      </c>
      <c r="E19" s="35">
        <v>90</v>
      </c>
      <c r="F19" s="30">
        <f t="shared" si="0"/>
        <v>112.5</v>
      </c>
      <c r="J19" s="42">
        <f t="shared" si="1"/>
        <v>4.3</v>
      </c>
    </row>
    <row r="20" spans="1:10" ht="15">
      <c r="A20" s="20"/>
      <c r="B20" s="6">
        <v>34.6</v>
      </c>
      <c r="C20" s="3">
        <v>244</v>
      </c>
      <c r="D20" s="10">
        <v>4.4000000000000004</v>
      </c>
      <c r="E20" s="35">
        <v>90</v>
      </c>
      <c r="F20" s="30">
        <f t="shared" si="0"/>
        <v>112.5</v>
      </c>
      <c r="J20" s="42">
        <f t="shared" si="1"/>
        <v>4.4000000000000004</v>
      </c>
    </row>
    <row r="21" spans="1:10" ht="15">
      <c r="A21" s="20"/>
      <c r="B21" s="6">
        <v>67.5</v>
      </c>
      <c r="C21" s="3">
        <v>267</v>
      </c>
      <c r="D21" s="10">
        <v>4.4000000000000004</v>
      </c>
      <c r="E21" s="35">
        <v>105</v>
      </c>
      <c r="F21" s="30">
        <f t="shared" si="0"/>
        <v>131.25</v>
      </c>
      <c r="J21" s="42">
        <f t="shared" si="1"/>
        <v>4.4000000000000004</v>
      </c>
    </row>
    <row r="22" spans="1:10" ht="15">
      <c r="A22" s="20"/>
      <c r="B22" s="6">
        <v>67.5</v>
      </c>
      <c r="C22" s="3">
        <v>267</v>
      </c>
      <c r="D22" s="10">
        <v>4.9000000000000004</v>
      </c>
      <c r="E22" s="35">
        <v>110</v>
      </c>
      <c r="F22" s="30">
        <f t="shared" si="0"/>
        <v>137.5</v>
      </c>
      <c r="J22" s="42">
        <f t="shared" si="1"/>
        <v>4.9000000000000004</v>
      </c>
    </row>
    <row r="23" spans="1:10" ht="15">
      <c r="A23" s="20"/>
      <c r="B23" s="6">
        <v>67.5</v>
      </c>
      <c r="C23" s="3">
        <v>267</v>
      </c>
      <c r="D23" s="10">
        <v>5.2</v>
      </c>
      <c r="E23" s="35">
        <v>110</v>
      </c>
      <c r="F23" s="30">
        <f t="shared" si="0"/>
        <v>137.5</v>
      </c>
      <c r="J23" s="42">
        <f t="shared" si="1"/>
        <v>5.2</v>
      </c>
    </row>
    <row r="24" spans="1:10" ht="15">
      <c r="A24" s="20"/>
      <c r="B24" s="6">
        <v>67.5</v>
      </c>
      <c r="C24" s="3">
        <v>267</v>
      </c>
      <c r="D24" s="10">
        <v>5.65</v>
      </c>
      <c r="E24" s="35">
        <v>110</v>
      </c>
      <c r="F24" s="30">
        <f t="shared" si="0"/>
        <v>137.5</v>
      </c>
      <c r="J24" s="42">
        <f t="shared" si="1"/>
        <v>5.65</v>
      </c>
    </row>
    <row r="25" spans="1:10" ht="15">
      <c r="A25" s="20"/>
      <c r="B25" s="6">
        <v>80</v>
      </c>
      <c r="C25" s="3">
        <v>267</v>
      </c>
      <c r="D25" s="10">
        <v>5.65</v>
      </c>
      <c r="E25" s="35">
        <v>115</v>
      </c>
      <c r="F25" s="30">
        <f t="shared" si="0"/>
        <v>143.75</v>
      </c>
      <c r="J25" s="42">
        <f t="shared" si="1"/>
        <v>5.65</v>
      </c>
    </row>
    <row r="26" spans="1:10" ht="15">
      <c r="A26" s="20"/>
      <c r="B26" s="6">
        <v>80</v>
      </c>
      <c r="C26" s="3">
        <v>267</v>
      </c>
      <c r="D26" s="10">
        <v>7</v>
      </c>
      <c r="E26" s="35">
        <v>120</v>
      </c>
      <c r="F26" s="30">
        <f t="shared" si="0"/>
        <v>150</v>
      </c>
      <c r="J26" s="42">
        <f t="shared" si="1"/>
        <v>7</v>
      </c>
    </row>
    <row r="27" spans="1:10" ht="15">
      <c r="A27" s="20"/>
      <c r="B27" s="6">
        <v>80</v>
      </c>
      <c r="C27" s="3">
        <v>267</v>
      </c>
      <c r="D27" s="10">
        <v>7.5</v>
      </c>
      <c r="E27" s="35">
        <v>120</v>
      </c>
      <c r="F27" s="30">
        <f t="shared" si="0"/>
        <v>150</v>
      </c>
      <c r="J27" s="42">
        <f t="shared" si="1"/>
        <v>7.5</v>
      </c>
    </row>
    <row r="28" spans="1:10" ht="15">
      <c r="A28" s="20"/>
      <c r="B28" s="6">
        <v>29</v>
      </c>
      <c r="C28" s="3">
        <v>273</v>
      </c>
      <c r="D28" s="10">
        <v>4.9000000000000004</v>
      </c>
      <c r="E28" s="35">
        <v>90</v>
      </c>
      <c r="F28" s="30">
        <f t="shared" si="0"/>
        <v>112.5</v>
      </c>
      <c r="J28" s="42">
        <f t="shared" si="1"/>
        <v>4.9000000000000004</v>
      </c>
    </row>
    <row r="29" spans="1:10" ht="15">
      <c r="A29" s="20"/>
      <c r="B29" s="13">
        <v>26</v>
      </c>
      <c r="C29" s="38">
        <v>280</v>
      </c>
      <c r="D29" s="39">
        <v>5.0999999999999996</v>
      </c>
      <c r="E29" s="35">
        <v>90</v>
      </c>
      <c r="F29" s="30">
        <f t="shared" si="0"/>
        <v>112.5</v>
      </c>
      <c r="J29" s="42">
        <f t="shared" si="1"/>
        <v>5.0999999999999996</v>
      </c>
    </row>
    <row r="30" spans="1:10" ht="15">
      <c r="A30" s="20"/>
      <c r="B30" s="13">
        <v>100</v>
      </c>
      <c r="C30" s="38">
        <v>316</v>
      </c>
      <c r="D30" s="39">
        <v>4.9000000000000004</v>
      </c>
      <c r="E30" s="35">
        <v>120</v>
      </c>
      <c r="F30" s="30">
        <f t="shared" si="0"/>
        <v>150</v>
      </c>
      <c r="J30" s="42">
        <f t="shared" si="1"/>
        <v>4.9000000000000004</v>
      </c>
    </row>
    <row r="31" spans="1:10" ht="15">
      <c r="A31" s="20"/>
      <c r="B31" s="13">
        <v>80</v>
      </c>
      <c r="C31" s="38">
        <v>316</v>
      </c>
      <c r="D31" s="39">
        <v>6.6</v>
      </c>
      <c r="E31" s="35">
        <v>120</v>
      </c>
      <c r="F31" s="30">
        <f t="shared" si="0"/>
        <v>150</v>
      </c>
      <c r="J31" s="42">
        <f t="shared" si="1"/>
        <v>6.6</v>
      </c>
    </row>
    <row r="32" spans="1:10" ht="15">
      <c r="A32" s="20"/>
      <c r="B32" s="13">
        <v>36</v>
      </c>
      <c r="C32" s="38">
        <v>320</v>
      </c>
      <c r="D32" s="39">
        <v>5.7</v>
      </c>
      <c r="E32" s="35">
        <v>95</v>
      </c>
      <c r="F32" s="30">
        <f t="shared" si="0"/>
        <v>118.75</v>
      </c>
      <c r="J32" s="42">
        <f t="shared" si="1"/>
        <v>5.7</v>
      </c>
    </row>
    <row r="33" spans="1:10" ht="15">
      <c r="A33" s="20"/>
      <c r="B33" s="13">
        <v>80</v>
      </c>
      <c r="C33" s="38">
        <v>320</v>
      </c>
      <c r="D33" s="39">
        <v>5.7</v>
      </c>
      <c r="E33" s="35">
        <v>115</v>
      </c>
      <c r="F33" s="30">
        <f t="shared" si="0"/>
        <v>143.75</v>
      </c>
      <c r="J33" s="42">
        <f t="shared" si="1"/>
        <v>5.7</v>
      </c>
    </row>
    <row r="34" spans="1:10" ht="15">
      <c r="A34" s="20"/>
      <c r="B34" s="13">
        <v>95</v>
      </c>
      <c r="C34" s="38">
        <v>320</v>
      </c>
      <c r="D34" s="39">
        <v>5.7</v>
      </c>
      <c r="E34" s="35">
        <v>120</v>
      </c>
      <c r="F34" s="30">
        <f t="shared" si="0"/>
        <v>150</v>
      </c>
      <c r="J34" s="42">
        <f t="shared" si="1"/>
        <v>5.7</v>
      </c>
    </row>
    <row r="35" spans="1:10" ht="15.75" thickBot="1">
      <c r="A35" s="21"/>
      <c r="B35" s="7">
        <v>118</v>
      </c>
      <c r="C35" s="4">
        <v>320</v>
      </c>
      <c r="D35" s="11">
        <v>5.7</v>
      </c>
      <c r="E35" s="37">
        <v>120</v>
      </c>
      <c r="F35" s="31">
        <f t="shared" si="0"/>
        <v>150</v>
      </c>
      <c r="J35" s="42">
        <f t="shared" si="1"/>
        <v>5.7</v>
      </c>
    </row>
  </sheetData>
  <mergeCells count="7">
    <mergeCell ref="J1:J2"/>
    <mergeCell ref="F1:F2"/>
    <mergeCell ref="A1:A2"/>
    <mergeCell ref="B1:B2"/>
    <mergeCell ref="C1:C2"/>
    <mergeCell ref="D1:D2"/>
    <mergeCell ref="E1:E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ML</vt:lpstr>
      <vt:lpstr>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TRIFID PRODUCTIVITY Langer</dc:creator>
  <cp:lastModifiedBy>Štěpán Vontor</cp:lastModifiedBy>
  <cp:lastPrinted>2025-03-14T10:47:20Z</cp:lastPrinted>
  <dcterms:created xsi:type="dcterms:W3CDTF">2024-12-03T15:45:10Z</dcterms:created>
  <dcterms:modified xsi:type="dcterms:W3CDTF">2025-10-23T14:28:55Z</dcterms:modified>
</cp:coreProperties>
</file>