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37521\Desktop\"/>
    </mc:Choice>
  </mc:AlternateContent>
  <bookViews>
    <workbookView xWindow="0" yWindow="0" windowWidth="24000" windowHeight="9600" activeTab="2"/>
  </bookViews>
  <sheets>
    <sheet name="Play in Groups" sheetId="1" r:id="rId1"/>
    <sheet name="Play in Knockouts" sheetId="4" r:id="rId2"/>
    <sheet name="Groups" sheetId="5" r:id="rId3"/>
    <sheet name="PlayOffs" sheetId="3" r:id="rId4"/>
    <sheet name="Tim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11" i="5" l="1"/>
  <c r="AN10" i="5"/>
  <c r="AN9" i="5"/>
  <c r="AN8" i="5"/>
  <c r="AN7" i="5"/>
  <c r="AN6" i="5"/>
  <c r="AN5" i="5"/>
  <c r="AI11" i="5"/>
  <c r="AI10" i="5"/>
  <c r="AI9" i="5"/>
  <c r="AI8" i="5"/>
  <c r="AI7" i="5"/>
  <c r="AI6" i="5"/>
  <c r="AI5" i="5"/>
  <c r="AD11" i="5"/>
  <c r="AD10" i="5"/>
  <c r="AD9" i="5"/>
  <c r="AD8" i="5"/>
  <c r="AD7" i="5"/>
  <c r="AD6" i="5"/>
  <c r="AD5" i="5"/>
  <c r="E11" i="3" l="1"/>
  <c r="E10" i="3"/>
  <c r="E9" i="3"/>
  <c r="E8" i="3"/>
  <c r="E7" i="3"/>
  <c r="E6" i="3"/>
  <c r="E5" i="3"/>
  <c r="J8" i="4"/>
  <c r="J9" i="4"/>
  <c r="J10" i="4"/>
  <c r="J11" i="4"/>
  <c r="J12" i="4"/>
  <c r="E9" i="4"/>
  <c r="E10" i="4"/>
  <c r="E11" i="4"/>
  <c r="E12" i="4"/>
  <c r="T11" i="1"/>
  <c r="O11" i="1"/>
  <c r="O8" i="3" l="1"/>
  <c r="O7" i="3"/>
  <c r="O6" i="3"/>
  <c r="O5" i="3"/>
  <c r="J11" i="3"/>
  <c r="J10" i="3"/>
  <c r="J9" i="3"/>
  <c r="J8" i="3"/>
  <c r="J7" i="3"/>
  <c r="J6" i="3"/>
  <c r="J5" i="3"/>
  <c r="Y11" i="5"/>
  <c r="Y10" i="5"/>
  <c r="Y9" i="5"/>
  <c r="Y8" i="5"/>
  <c r="Y7" i="5"/>
  <c r="Y6" i="5"/>
  <c r="Y5" i="5"/>
  <c r="T10" i="5"/>
  <c r="T9" i="5"/>
  <c r="T8" i="5"/>
  <c r="T7" i="5"/>
  <c r="T6" i="5"/>
  <c r="T5" i="5"/>
  <c r="O10" i="5"/>
  <c r="O9" i="5"/>
  <c r="O8" i="5"/>
  <c r="O7" i="5"/>
  <c r="O6" i="5"/>
  <c r="O5" i="5"/>
  <c r="J10" i="5"/>
  <c r="J9" i="5"/>
  <c r="J8" i="5"/>
  <c r="J7" i="5"/>
  <c r="J6" i="5"/>
  <c r="J5" i="5"/>
  <c r="E10" i="5"/>
  <c r="E9" i="5"/>
  <c r="E8" i="5"/>
  <c r="E7" i="5"/>
  <c r="E6" i="5"/>
  <c r="E5" i="5"/>
  <c r="J7" i="4"/>
  <c r="J6" i="4"/>
  <c r="J5" i="4"/>
  <c r="E8" i="4"/>
  <c r="E7" i="4"/>
  <c r="E6" i="4"/>
  <c r="E5" i="4"/>
  <c r="T10" i="1"/>
  <c r="T9" i="1"/>
  <c r="T8" i="1"/>
  <c r="T7" i="1"/>
  <c r="T6" i="1"/>
  <c r="T5" i="1"/>
  <c r="O10" i="1"/>
  <c r="O9" i="1"/>
  <c r="O8" i="1"/>
  <c r="O7" i="1"/>
  <c r="O6" i="1"/>
  <c r="O5" i="1"/>
  <c r="J10" i="1"/>
  <c r="J9" i="1"/>
  <c r="J8" i="1"/>
  <c r="J7" i="1"/>
  <c r="J6" i="1"/>
  <c r="J5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<sst xmlns="http://schemas.openxmlformats.org/spreadsheetml/2006/main" count="594" uniqueCount="239">
  <si>
    <t>Diferença de ouro:</t>
  </si>
  <si>
    <t>Vencedor</t>
  </si>
  <si>
    <t>Perdedor</t>
  </si>
  <si>
    <t>25 min</t>
  </si>
  <si>
    <t>15 min</t>
  </si>
  <si>
    <t>Time 1</t>
  </si>
  <si>
    <t>Time2</t>
  </si>
  <si>
    <t>TL</t>
  </si>
  <si>
    <t xml:space="preserve">      Semifinal</t>
  </si>
  <si>
    <t xml:space="preserve">          Final</t>
  </si>
  <si>
    <t xml:space="preserve">                      Times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</si>
  <si>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</si>
  <si>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</si>
  <si>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</si>
  <si>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</si>
  <si>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</si>
  <si>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</si>
  <si>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</si>
  <si>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</si>
  <si>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 xml:space="preserve">       Dia 1</t>
  </si>
  <si>
    <t>ASC</t>
  </si>
  <si>
    <t>GMB</t>
  </si>
  <si>
    <t>KLG</t>
  </si>
  <si>
    <t xml:space="preserve">       Dia 2</t>
  </si>
  <si>
    <t>SUP</t>
  </si>
  <si>
    <t>DW</t>
  </si>
  <si>
    <t>KBM</t>
  </si>
  <si>
    <t xml:space="preserve">       Dia 3</t>
  </si>
  <si>
    <t xml:space="preserve">       Dia 4</t>
  </si>
  <si>
    <t>Time 2</t>
  </si>
  <si>
    <t>FW</t>
  </si>
  <si>
    <t>RNG</t>
  </si>
  <si>
    <t>FNC</t>
  </si>
  <si>
    <t xml:space="preserve">Time 2 </t>
  </si>
  <si>
    <t xml:space="preserve">       Dia 5</t>
  </si>
  <si>
    <t>Gambit Esports</t>
  </si>
  <si>
    <t>PvPStejos</t>
  </si>
  <si>
    <t>Diamondprox</t>
  </si>
  <si>
    <t>Kira</t>
  </si>
  <si>
    <t>Lodik</t>
  </si>
  <si>
    <t>Edward</t>
  </si>
  <si>
    <t>Kaos Latin Gamers</t>
  </si>
  <si>
    <t>Nate</t>
  </si>
  <si>
    <t>Tierwulf</t>
  </si>
  <si>
    <t>Plugo</t>
  </si>
  <si>
    <t>Fix</t>
  </si>
  <si>
    <t>Slow</t>
  </si>
  <si>
    <t>Ascension Gaming</t>
  </si>
  <si>
    <t>Rockky</t>
  </si>
  <si>
    <t>Lloyd</t>
  </si>
  <si>
    <t>G4</t>
  </si>
  <si>
    <t>Niksar</t>
  </si>
  <si>
    <t>Rich</t>
  </si>
  <si>
    <t>Supermassive</t>
  </si>
  <si>
    <t>fabFabulous</t>
  </si>
  <si>
    <t>Stomaged</t>
  </si>
  <si>
    <t>GBM</t>
  </si>
  <si>
    <t>Zeitnot</t>
  </si>
  <si>
    <t>SnowFlower</t>
  </si>
  <si>
    <t>KABUM</t>
  </si>
  <si>
    <t>Zantins</t>
  </si>
  <si>
    <t>Ranger</t>
  </si>
  <si>
    <t>Dynquedo</t>
  </si>
  <si>
    <t>Titan</t>
  </si>
  <si>
    <t>Riyev</t>
  </si>
  <si>
    <t>Dire Wolves</t>
  </si>
  <si>
    <t>BioPanther</t>
  </si>
  <si>
    <t>Shernfire</t>
  </si>
  <si>
    <t>Triple</t>
  </si>
  <si>
    <t>k1ng</t>
  </si>
  <si>
    <t>Cupcake</t>
  </si>
  <si>
    <t>Flash Wolves</t>
  </si>
  <si>
    <t>Hanabi</t>
  </si>
  <si>
    <t>Moojin</t>
  </si>
  <si>
    <t>Maple</t>
  </si>
  <si>
    <t>Betty</t>
  </si>
  <si>
    <t>SwordArt</t>
  </si>
  <si>
    <t>Royal Never Give Up</t>
  </si>
  <si>
    <t>Zz1tai</t>
  </si>
  <si>
    <t>Mlxg</t>
  </si>
  <si>
    <t>Xiaohu</t>
  </si>
  <si>
    <t>Uzi</t>
  </si>
  <si>
    <t>Ming</t>
  </si>
  <si>
    <t>Fnatic</t>
  </si>
  <si>
    <t>Team Liquid</t>
  </si>
  <si>
    <t>Bwipo</t>
  </si>
  <si>
    <t>Broxah</t>
  </si>
  <si>
    <t>Caps</t>
  </si>
  <si>
    <t>Rekkles</t>
  </si>
  <si>
    <t>Hylissang</t>
  </si>
  <si>
    <t>Impact</t>
  </si>
  <si>
    <t>Xmithie</t>
  </si>
  <si>
    <t>Pobelter</t>
  </si>
  <si>
    <t>Doublelift</t>
  </si>
  <si>
    <t>Olleh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</si>
  <si>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</si>
  <si>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</si>
  <si>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</si>
  <si>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</si>
  <si>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</si>
  <si>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</si>
  <si>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</si>
  <si>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</si>
  <si>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</si>
  <si>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</si>
  <si>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</si>
  <si>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</si>
  <si>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</si>
  <si>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</si>
  <si>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</si>
  <si>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</si>
  <si>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</si>
  <si>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</si>
  <si>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</si>
  <si>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</si>
  <si>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</si>
  <si>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</si>
  <si>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</si>
  <si>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</si>
  <si>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</si>
  <si>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</si>
  <si>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G2 Esports</t>
  </si>
  <si>
    <t>G2</t>
  </si>
  <si>
    <t>Wunder</t>
  </si>
  <si>
    <t>Jankos</t>
  </si>
  <si>
    <t>Perkz</t>
  </si>
  <si>
    <t>Hjarnan</t>
  </si>
  <si>
    <t>Wadid</t>
  </si>
  <si>
    <t>G-REX</t>
  </si>
  <si>
    <t>GRX</t>
  </si>
  <si>
    <t>PK</t>
  </si>
  <si>
    <t>baybay</t>
  </si>
  <si>
    <t>Candy</t>
  </si>
  <si>
    <t>Stitch</t>
  </si>
  <si>
    <t>Koala</t>
  </si>
  <si>
    <t>Infinity Esports</t>
  </si>
  <si>
    <t>INF</t>
  </si>
  <si>
    <t>Relic</t>
  </si>
  <si>
    <t>SolidSnake</t>
  </si>
  <si>
    <t>Cotopaco</t>
  </si>
  <si>
    <t>Renyu</t>
  </si>
  <si>
    <t>Arce</t>
  </si>
  <si>
    <t>Edward Gaming</t>
  </si>
  <si>
    <t>EDG</t>
  </si>
  <si>
    <t>Ray</t>
  </si>
  <si>
    <t>Clearlove</t>
  </si>
  <si>
    <t>Scout</t>
  </si>
  <si>
    <t>iBoy</t>
  </si>
  <si>
    <t>Meiko</t>
  </si>
  <si>
    <t>Cloud9</t>
  </si>
  <si>
    <t>C9</t>
  </si>
  <si>
    <t>Licorice</t>
  </si>
  <si>
    <t>Svenskeren</t>
  </si>
  <si>
    <t>Jensen</t>
  </si>
  <si>
    <t>Sneaky</t>
  </si>
  <si>
    <t>Zeyzal</t>
  </si>
  <si>
    <t>Detonation Focus Me</t>
  </si>
  <si>
    <t>Evi</t>
  </si>
  <si>
    <t>Steal</t>
  </si>
  <si>
    <t>Ceros</t>
  </si>
  <si>
    <t>Yutapon</t>
  </si>
  <si>
    <t>viviD</t>
  </si>
  <si>
    <t>DFM</t>
  </si>
  <si>
    <t>Phong Vu Buffalo</t>
  </si>
  <si>
    <t>PVB</t>
  </si>
  <si>
    <t>Zeros</t>
  </si>
  <si>
    <t>XuHao</t>
  </si>
  <si>
    <t>Naul</t>
  </si>
  <si>
    <t>BigKoro</t>
  </si>
  <si>
    <t>Palette</t>
  </si>
  <si>
    <t>Afreeca Freecs</t>
  </si>
  <si>
    <t>AFS</t>
  </si>
  <si>
    <t>Kiin</t>
  </si>
  <si>
    <t>Spirit</t>
  </si>
  <si>
    <t>Kuro</t>
  </si>
  <si>
    <t>Kramer</t>
  </si>
  <si>
    <t>TusiN</t>
  </si>
  <si>
    <t>KT Rolster</t>
  </si>
  <si>
    <t>KT</t>
  </si>
  <si>
    <t>Smeb</t>
  </si>
  <si>
    <t>Score</t>
  </si>
  <si>
    <t>Ucal</t>
  </si>
  <si>
    <t>Deft</t>
  </si>
  <si>
    <t>Mata</t>
  </si>
  <si>
    <t>Mad Team</t>
  </si>
  <si>
    <t>MAD</t>
  </si>
  <si>
    <t>Liang</t>
  </si>
  <si>
    <t>Benny</t>
  </si>
  <si>
    <t>Uniboy</t>
  </si>
  <si>
    <t>Breeze</t>
  </si>
  <si>
    <t>K</t>
  </si>
  <si>
    <t>Team Vitality</t>
  </si>
  <si>
    <t>VIT</t>
  </si>
  <si>
    <t>Cabochard</t>
  </si>
  <si>
    <t>Kikis</t>
  </si>
  <si>
    <t>Jiizuké</t>
  </si>
  <si>
    <t>Attila</t>
  </si>
  <si>
    <t>Jactroll</t>
  </si>
  <si>
    <t>Gen.G Esports</t>
  </si>
  <si>
    <t>GEN</t>
  </si>
  <si>
    <t>CuVee</t>
  </si>
  <si>
    <t>Crown</t>
  </si>
  <si>
    <t>Ruler</t>
  </si>
  <si>
    <t>CoreJJ</t>
  </si>
  <si>
    <t>Ambition</t>
  </si>
  <si>
    <t>Invictus Gaming</t>
  </si>
  <si>
    <t>IG</t>
  </si>
  <si>
    <t>Duke</t>
  </si>
  <si>
    <t>Ning</t>
  </si>
  <si>
    <t>Rookie</t>
  </si>
  <si>
    <t>JackeyLove</t>
  </si>
  <si>
    <t>Baolan</t>
  </si>
  <si>
    <t>100 Thieves</t>
  </si>
  <si>
    <t>Ssumday</t>
  </si>
  <si>
    <t>AnDa</t>
  </si>
  <si>
    <t>Ryu</t>
  </si>
  <si>
    <t>Rikara</t>
  </si>
  <si>
    <t>Aphromoo</t>
  </si>
  <si>
    <t>Dia 1</t>
  </si>
  <si>
    <t>Dia 2</t>
  </si>
  <si>
    <t>Quartas de Final</t>
  </si>
  <si>
    <t xml:space="preserve">       Dia 6</t>
  </si>
  <si>
    <t xml:space="preserve">       Dia 7</t>
  </si>
  <si>
    <t xml:space="preserve">       Dia 8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</si>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</sst>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3" xfId="0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0" fillId="6" borderId="10" xfId="0" applyFill="1" applyBorder="1"/>
    <xf numFmtId="0" fontId="5" fillId="0" borderId="6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4" xfId="0" applyFill="1" applyBorder="1"/>
    <xf numFmtId="0" fontId="0" fillId="2" borderId="15" xfId="0" applyFill="1" applyBorder="1"/>
    <xf numFmtId="0" fontId="8" fillId="2" borderId="25" xfId="0" applyFont="1" applyFill="1" applyBorder="1"/>
    <xf numFmtId="0" fontId="0" fillId="2" borderId="26" xfId="0" applyFill="1" applyBorder="1"/>
    <xf numFmtId="0" fontId="0" fillId="6" borderId="27" xfId="0" applyFill="1" applyBorder="1"/>
    <xf numFmtId="0" fontId="2" fillId="4" borderId="18" xfId="0" applyFont="1" applyFill="1" applyBorder="1"/>
    <xf numFmtId="0" fontId="0" fillId="6" borderId="17" xfId="0" applyFill="1" applyBorder="1"/>
    <xf numFmtId="0" fontId="5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2" borderId="29" xfId="0" applyFill="1" applyBorder="1"/>
    <xf numFmtId="0" fontId="0" fillId="2" borderId="25" xfId="0" applyFill="1" applyBorder="1"/>
    <xf numFmtId="0" fontId="0" fillId="0" borderId="0" xfId="0" applyBorder="1" applyAlignment="1">
      <alignment horizontal="center"/>
    </xf>
    <xf numFmtId="0" fontId="2" fillId="3" borderId="0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6" borderId="19" xfId="0" applyFill="1" applyBorder="1"/>
    <xf numFmtId="0" fontId="0" fillId="6" borderId="24" xfId="0" applyFill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0" fillId="0" borderId="0" xfId="0" applyFont="1" applyBorder="1" applyAlignment="1"/>
    <xf numFmtId="0" fontId="0" fillId="0" borderId="32" xfId="0" applyBorder="1"/>
    <xf numFmtId="0" fontId="0" fillId="0" borderId="33" xfId="0" applyBorder="1"/>
    <xf numFmtId="0" fontId="10" fillId="0" borderId="0" xfId="0" applyFont="1" applyFill="1" applyBorder="1" applyAlignment="1"/>
    <xf numFmtId="0" fontId="10" fillId="0" borderId="34" xfId="0" applyFont="1" applyBorder="1" applyAlignment="1"/>
    <xf numFmtId="0" fontId="10" fillId="0" borderId="15" xfId="0" applyFont="1" applyBorder="1" applyAlignment="1"/>
    <xf numFmtId="0" fontId="10" fillId="0" borderId="32" xfId="0" applyFont="1" applyBorder="1" applyAlignment="1"/>
    <xf numFmtId="0" fontId="10" fillId="0" borderId="20" xfId="0" applyFont="1" applyFill="1" applyBorder="1" applyAlignment="1"/>
    <xf numFmtId="0" fontId="10" fillId="0" borderId="5" xfId="0" applyFont="1" applyBorder="1" applyAlignment="1"/>
    <xf numFmtId="0" fontId="2" fillId="0" borderId="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10" fillId="0" borderId="32" xfId="0" applyFont="1" applyFill="1" applyBorder="1" applyAlignment="1"/>
    <xf numFmtId="0" fontId="10" fillId="0" borderId="33" xfId="0" applyFont="1" applyFill="1" applyBorder="1" applyAlignment="1"/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35" xfId="0" applyFont="1" applyBorder="1" applyAlignment="1"/>
    <xf numFmtId="0" fontId="10" fillId="0" borderId="5" xfId="0" applyFont="1" applyFill="1" applyBorder="1" applyAlignment="1"/>
    <xf numFmtId="0" fontId="0" fillId="0" borderId="36" xfId="0" applyBorder="1"/>
    <xf numFmtId="0" fontId="2" fillId="0" borderId="20" xfId="0" applyFont="1" applyBorder="1" applyAlignment="1">
      <alignment horizontal="center"/>
    </xf>
    <xf numFmtId="0" fontId="0" fillId="3" borderId="7" xfId="0" applyFill="1" applyBorder="1"/>
    <xf numFmtId="0" fontId="0" fillId="0" borderId="10" xfId="0" applyFill="1" applyBorder="1"/>
    <xf numFmtId="0" fontId="0" fillId="0" borderId="20" xfId="0" applyFill="1" applyBorder="1"/>
    <xf numFmtId="0" fontId="11" fillId="7" borderId="37" xfId="0" applyFont="1" applyFill="1" applyBorder="1" applyAlignment="1">
      <alignment horizontal="center" vertical="center"/>
    </xf>
    <xf numFmtId="0" fontId="0" fillId="7" borderId="38" xfId="0" applyFill="1" applyBorder="1"/>
    <xf numFmtId="0" fontId="0" fillId="7" borderId="39" xfId="0" applyFill="1" applyBorder="1"/>
    <xf numFmtId="0" fontId="10" fillId="0" borderId="14" xfId="0" applyFont="1" applyBorder="1" applyAlignment="1"/>
    <xf numFmtId="0" fontId="10" fillId="0" borderId="17" xfId="0" applyFont="1" applyBorder="1" applyAlignment="1"/>
    <xf numFmtId="0" fontId="2" fillId="0" borderId="40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0" fillId="0" borderId="17" xfId="0" applyFont="1" applyFill="1" applyBorder="1" applyAlignment="1"/>
    <xf numFmtId="0" fontId="10" fillId="0" borderId="19" xfId="0" applyFont="1" applyFill="1" applyBorder="1" applyAlignment="1"/>
    <xf numFmtId="0" fontId="2" fillId="0" borderId="20" xfId="0" applyFont="1" applyFill="1" applyBorder="1" applyAlignment="1">
      <alignment horizontal="center"/>
    </xf>
    <xf numFmtId="0" fontId="10" fillId="0" borderId="3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I23" sqref="I23"/>
    </sheetView>
  </sheetViews>
  <sheetFormatPr defaultColWidth="8.85546875" defaultRowHeight="15"/>
  <cols>
    <col min="2" max="2" width="9.140625" customWidth="1"/>
  </cols>
  <sheetData>
    <row r="1" spans="1:60" ht="15.75" thickBot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AY1" s="47"/>
      <c r="AZ1" s="45"/>
    </row>
    <row r="2" spans="1:60" ht="20.100000000000001" customHeight="1" thickBot="1">
      <c r="A2" s="32"/>
      <c r="B2" s="33"/>
      <c r="C2" s="34" t="s">
        <v>19</v>
      </c>
      <c r="D2" s="35"/>
      <c r="E2" s="80" t="s">
        <v>95</v>
      </c>
      <c r="F2" s="43"/>
      <c r="G2" s="44"/>
      <c r="H2" s="34" t="s">
        <v>23</v>
      </c>
      <c r="I2" s="35"/>
      <c r="J2" s="80" t="s">
        <v>95</v>
      </c>
      <c r="K2" s="43"/>
      <c r="L2" s="44"/>
      <c r="M2" s="34" t="s">
        <v>27</v>
      </c>
      <c r="N2" s="35"/>
      <c r="O2" s="80" t="s">
        <v>95</v>
      </c>
      <c r="P2" s="43"/>
      <c r="Q2" s="44"/>
      <c r="R2" s="34" t="s">
        <v>28</v>
      </c>
      <c r="S2" s="35"/>
      <c r="T2" s="80" t="s">
        <v>95</v>
      </c>
      <c r="U2" s="47"/>
      <c r="V2" s="47"/>
      <c r="W2" s="45"/>
      <c r="X2" s="45"/>
      <c r="Y2" s="47"/>
      <c r="Z2" s="47"/>
      <c r="AA2" s="47"/>
      <c r="AB2" s="45"/>
      <c r="AC2" s="47"/>
      <c r="AD2" s="47"/>
      <c r="AE2" s="45"/>
      <c r="AF2" s="45"/>
      <c r="AG2" s="47"/>
      <c r="AH2" s="47"/>
      <c r="AI2" s="47"/>
      <c r="AJ2" s="45"/>
      <c r="AK2" s="47"/>
      <c r="AL2" s="47"/>
      <c r="AM2" s="45"/>
      <c r="AN2" s="45"/>
      <c r="AO2" s="47"/>
      <c r="AP2" s="47"/>
      <c r="AQ2" s="47"/>
      <c r="AR2" s="45"/>
      <c r="AS2" s="47"/>
      <c r="AT2" s="47"/>
      <c r="AU2" s="45"/>
      <c r="AV2" s="45"/>
      <c r="AW2" s="47"/>
      <c r="AX2" s="47"/>
      <c r="AY2" s="47"/>
      <c r="AZ2" s="45"/>
      <c r="BB2" s="31"/>
      <c r="BH2" s="31"/>
    </row>
    <row r="3" spans="1:60">
      <c r="A3" s="36" t="s">
        <v>0</v>
      </c>
      <c r="B3" s="18"/>
      <c r="C3" s="46" t="s">
        <v>1</v>
      </c>
      <c r="D3" s="37" t="s">
        <v>2</v>
      </c>
      <c r="E3" s="81"/>
      <c r="F3" s="36" t="s">
        <v>0</v>
      </c>
      <c r="G3" s="18"/>
      <c r="H3" s="46" t="s">
        <v>1</v>
      </c>
      <c r="I3" s="37" t="s">
        <v>2</v>
      </c>
      <c r="J3" s="81"/>
      <c r="K3" s="36" t="s">
        <v>0</v>
      </c>
      <c r="L3" s="18"/>
      <c r="M3" s="46" t="s">
        <v>1</v>
      </c>
      <c r="N3" s="37" t="s">
        <v>2</v>
      </c>
      <c r="O3" s="81"/>
      <c r="P3" s="36" t="s">
        <v>0</v>
      </c>
      <c r="Q3" s="18"/>
      <c r="R3" s="46" t="s">
        <v>1</v>
      </c>
      <c r="S3" s="37" t="s">
        <v>2</v>
      </c>
      <c r="T3" s="81"/>
      <c r="U3" s="47"/>
      <c r="V3" s="47"/>
      <c r="W3" s="45"/>
      <c r="X3" s="45"/>
      <c r="Y3" s="47"/>
      <c r="Z3" s="47"/>
      <c r="AA3" s="47"/>
      <c r="AB3" s="45"/>
      <c r="AC3" s="47"/>
      <c r="AD3" s="47"/>
      <c r="AE3" s="45"/>
      <c r="AF3" s="45"/>
      <c r="AG3" s="47"/>
      <c r="AH3" s="47"/>
      <c r="AI3" s="47"/>
      <c r="AJ3" s="45"/>
      <c r="AK3" s="47"/>
      <c r="AL3" s="47"/>
      <c r="AM3" s="45"/>
      <c r="AN3" s="45"/>
      <c r="AO3" s="47"/>
      <c r="AP3" s="47"/>
      <c r="AQ3" s="47"/>
      <c r="AR3" s="45"/>
      <c r="AS3" s="47"/>
      <c r="AT3" s="47"/>
      <c r="AU3" s="45"/>
      <c r="AV3" s="45"/>
      <c r="AW3" s="47"/>
      <c r="AX3" s="47"/>
      <c r="AY3" s="47"/>
      <c r="AZ3" s="45"/>
    </row>
    <row r="4" spans="1:60" ht="15.75" thickBot="1">
      <c r="A4" s="52" t="s">
        <v>3</v>
      </c>
      <c r="B4" s="53" t="s">
        <v>4</v>
      </c>
      <c r="C4" s="54" t="s">
        <v>5</v>
      </c>
      <c r="D4" s="55" t="s">
        <v>6</v>
      </c>
      <c r="E4" s="82"/>
      <c r="F4" s="38" t="s">
        <v>3</v>
      </c>
      <c r="G4" s="20" t="s">
        <v>4</v>
      </c>
      <c r="H4" s="21" t="s">
        <v>5</v>
      </c>
      <c r="I4" s="39" t="s">
        <v>6</v>
      </c>
      <c r="J4" s="82"/>
      <c r="K4" s="38" t="s">
        <v>3</v>
      </c>
      <c r="L4" s="20" t="s">
        <v>4</v>
      </c>
      <c r="M4" s="21" t="s">
        <v>5</v>
      </c>
      <c r="N4" s="39" t="s">
        <v>6</v>
      </c>
      <c r="O4" s="82"/>
      <c r="P4" s="38" t="s">
        <v>3</v>
      </c>
      <c r="Q4" s="20" t="s">
        <v>4</v>
      </c>
      <c r="R4" s="21" t="s">
        <v>5</v>
      </c>
      <c r="S4" s="39" t="s">
        <v>6</v>
      </c>
      <c r="T4" s="82"/>
      <c r="U4" s="47"/>
      <c r="V4" s="47"/>
      <c r="W4" s="45"/>
      <c r="X4" s="45"/>
      <c r="Y4" s="47"/>
      <c r="Z4" s="47"/>
      <c r="AA4" s="47"/>
      <c r="AB4" s="45"/>
      <c r="AC4" s="45"/>
      <c r="AD4" s="47"/>
      <c r="AE4" s="47"/>
      <c r="AF4" s="47"/>
      <c r="AG4" s="45"/>
      <c r="AH4" s="45"/>
      <c r="AI4" s="47"/>
      <c r="AJ4" s="47"/>
      <c r="AK4" s="47"/>
      <c r="AL4" s="45"/>
      <c r="AM4" s="45"/>
      <c r="AN4" s="47"/>
      <c r="AO4" s="47"/>
      <c r="AP4" s="47"/>
      <c r="AQ4" s="45"/>
      <c r="AR4" s="45"/>
      <c r="AS4" s="47"/>
      <c r="AT4" s="47"/>
      <c r="AU4" s="47"/>
      <c r="AV4" s="45"/>
      <c r="AW4" s="45"/>
    </row>
    <row r="5" spans="1:60">
      <c r="A5" s="60">
        <v>4.0999999999999996</v>
      </c>
      <c r="B5" s="61">
        <v>3.1</v>
      </c>
      <c r="C5" s="28" t="s">
        <v>150</v>
      </c>
      <c r="D5" s="40" t="s">
        <v>26</v>
      </c>
      <c r="E5">
        <f t="shared" ref="E5:E10" si="0">IF(B5+2*A5&gt;12,1,0.7)</f>
        <v>0.7</v>
      </c>
      <c r="F5" s="22">
        <v>17</v>
      </c>
      <c r="G5" s="23">
        <v>6.3</v>
      </c>
      <c r="H5" s="28" t="s">
        <v>143</v>
      </c>
      <c r="I5" s="40" t="s">
        <v>136</v>
      </c>
      <c r="J5">
        <f t="shared" ref="J5:J10" si="1">IF(G5+2*F5&gt;12,1,0.7)</f>
        <v>1</v>
      </c>
      <c r="K5" s="22">
        <v>6.3</v>
      </c>
      <c r="L5" s="23">
        <v>3.4</v>
      </c>
      <c r="M5" s="71" t="s">
        <v>129</v>
      </c>
      <c r="N5" s="40" t="s">
        <v>21</v>
      </c>
      <c r="O5">
        <f t="shared" ref="O5:O11" si="2">IF(L5+2*K5&gt;12,1,0.7)</f>
        <v>1</v>
      </c>
      <c r="P5" s="22">
        <v>2.7</v>
      </c>
      <c r="Q5" s="23">
        <v>0.7</v>
      </c>
      <c r="R5" s="71" t="s">
        <v>122</v>
      </c>
      <c r="S5" s="40" t="s">
        <v>24</v>
      </c>
      <c r="T5">
        <f t="shared" ref="T5:T11" si="3">IF(Q5+2*P5&gt;12,1,0.7)</f>
        <v>0.7</v>
      </c>
      <c r="U5" s="47"/>
      <c r="V5" s="47"/>
      <c r="W5" s="45"/>
      <c r="X5" s="45"/>
      <c r="Y5" s="47"/>
      <c r="Z5" s="47"/>
      <c r="AA5" s="47"/>
      <c r="AB5" s="45"/>
      <c r="AC5" s="45"/>
      <c r="AD5" s="47"/>
      <c r="AE5" s="47"/>
      <c r="AF5" s="47"/>
      <c r="AG5" s="45"/>
      <c r="AH5" s="45"/>
      <c r="AI5" s="47"/>
      <c r="AJ5" s="47"/>
      <c r="AK5" s="47"/>
      <c r="AL5" s="45"/>
      <c r="AM5" s="45"/>
      <c r="AN5" s="47"/>
      <c r="AO5" s="47"/>
      <c r="AP5" s="47"/>
      <c r="AQ5" s="45"/>
      <c r="AR5" s="45"/>
      <c r="AS5" s="47"/>
      <c r="AT5" s="47"/>
      <c r="AU5" s="47"/>
      <c r="AV5" s="45"/>
      <c r="AW5" s="45"/>
    </row>
    <row r="6" spans="1:60">
      <c r="A6" s="62">
        <v>4.4000000000000004</v>
      </c>
      <c r="B6" s="56">
        <v>2.2999999999999998</v>
      </c>
      <c r="C6" s="27" t="s">
        <v>129</v>
      </c>
      <c r="D6" s="41" t="s">
        <v>21</v>
      </c>
      <c r="E6">
        <f t="shared" si="0"/>
        <v>0.7</v>
      </c>
      <c r="F6" s="24">
        <v>2.7</v>
      </c>
      <c r="G6" s="47">
        <v>-1.9</v>
      </c>
      <c r="H6" s="27" t="s">
        <v>24</v>
      </c>
      <c r="I6" s="41" t="s">
        <v>122</v>
      </c>
      <c r="J6">
        <f t="shared" si="1"/>
        <v>0.7</v>
      </c>
      <c r="K6" s="24">
        <v>6.2</v>
      </c>
      <c r="L6" s="47">
        <v>2.1</v>
      </c>
      <c r="M6" s="49" t="s">
        <v>26</v>
      </c>
      <c r="N6" s="41" t="s">
        <v>162</v>
      </c>
      <c r="O6">
        <f t="shared" si="2"/>
        <v>1</v>
      </c>
      <c r="P6" s="24">
        <v>-7.1</v>
      </c>
      <c r="Q6" s="47">
        <v>-2.5</v>
      </c>
      <c r="R6" s="49" t="s">
        <v>136</v>
      </c>
      <c r="S6" s="41" t="s">
        <v>143</v>
      </c>
      <c r="T6">
        <f t="shared" si="3"/>
        <v>0.7</v>
      </c>
      <c r="U6" s="47"/>
      <c r="V6" s="47"/>
      <c r="W6" s="45"/>
      <c r="X6" s="45"/>
      <c r="Y6" s="47"/>
      <c r="Z6" s="47"/>
      <c r="AA6" s="47"/>
      <c r="AB6" s="45"/>
      <c r="AC6" s="45"/>
      <c r="AD6" s="47"/>
      <c r="AE6" s="47"/>
      <c r="AF6" s="47"/>
      <c r="AG6" s="45"/>
      <c r="AH6" s="45"/>
      <c r="AI6" s="47"/>
      <c r="AJ6" s="47"/>
      <c r="AK6" s="47"/>
      <c r="AL6" s="45"/>
      <c r="AM6" s="45"/>
      <c r="AN6" s="47"/>
      <c r="AO6" s="47"/>
      <c r="AP6" s="47"/>
      <c r="AQ6" s="45"/>
      <c r="AR6" s="45"/>
      <c r="AS6" s="47"/>
      <c r="AT6" s="47"/>
      <c r="AU6" s="47"/>
      <c r="AV6" s="45"/>
      <c r="AW6" s="45"/>
    </row>
    <row r="7" spans="1:60">
      <c r="A7" s="62">
        <v>-2.5</v>
      </c>
      <c r="B7" s="56">
        <v>0</v>
      </c>
      <c r="C7" s="27" t="s">
        <v>162</v>
      </c>
      <c r="D7" s="41" t="s">
        <v>26</v>
      </c>
      <c r="E7">
        <f t="shared" si="0"/>
        <v>0.7</v>
      </c>
      <c r="F7" s="24">
        <v>1.5</v>
      </c>
      <c r="G7" s="47">
        <v>-1.1000000000000001</v>
      </c>
      <c r="H7" s="27" t="s">
        <v>25</v>
      </c>
      <c r="I7" s="41" t="s">
        <v>136</v>
      </c>
      <c r="J7">
        <f t="shared" si="1"/>
        <v>0.7</v>
      </c>
      <c r="K7" s="24">
        <v>1.1000000000000001</v>
      </c>
      <c r="L7" s="47">
        <v>-0.6</v>
      </c>
      <c r="M7" s="49" t="s">
        <v>21</v>
      </c>
      <c r="N7" s="41" t="s">
        <v>22</v>
      </c>
      <c r="O7">
        <f t="shared" si="2"/>
        <v>0.7</v>
      </c>
      <c r="P7" s="24">
        <v>3.8</v>
      </c>
      <c r="Q7" s="47">
        <v>3.3</v>
      </c>
      <c r="R7" s="49" t="s">
        <v>24</v>
      </c>
      <c r="S7" s="41" t="s">
        <v>20</v>
      </c>
      <c r="T7">
        <f t="shared" si="3"/>
        <v>0.7</v>
      </c>
      <c r="U7" s="47"/>
      <c r="V7" s="47"/>
      <c r="W7" s="45"/>
      <c r="X7" s="45"/>
      <c r="Y7" s="47"/>
      <c r="Z7" s="47"/>
      <c r="AA7" s="47"/>
      <c r="AB7" s="45"/>
      <c r="AC7" s="45"/>
      <c r="AD7" s="47"/>
      <c r="AE7" s="47"/>
      <c r="AF7" s="47"/>
      <c r="AG7" s="45"/>
      <c r="AH7" s="45"/>
      <c r="AI7" s="47"/>
      <c r="AJ7" s="47"/>
      <c r="AK7" s="47"/>
      <c r="AL7" s="45"/>
      <c r="AM7" s="45"/>
      <c r="AN7" s="47"/>
      <c r="AO7" s="47"/>
      <c r="AP7" s="47"/>
      <c r="AQ7" s="45"/>
      <c r="AR7" s="45"/>
      <c r="AS7" s="47"/>
      <c r="AT7" s="47"/>
      <c r="AU7" s="47"/>
      <c r="AV7" s="45"/>
      <c r="AW7" s="45"/>
    </row>
    <row r="8" spans="1:60">
      <c r="A8" s="57">
        <v>12</v>
      </c>
      <c r="B8" s="59">
        <v>0.4</v>
      </c>
      <c r="C8" s="27" t="s">
        <v>129</v>
      </c>
      <c r="D8" s="41" t="s">
        <v>22</v>
      </c>
      <c r="E8">
        <f t="shared" si="0"/>
        <v>1</v>
      </c>
      <c r="F8" s="24">
        <v>0.9</v>
      </c>
      <c r="G8" s="48">
        <v>-0.6</v>
      </c>
      <c r="H8" s="27" t="s">
        <v>24</v>
      </c>
      <c r="I8" s="41" t="s">
        <v>20</v>
      </c>
      <c r="J8">
        <f t="shared" si="1"/>
        <v>0.7</v>
      </c>
      <c r="K8" s="24">
        <v>0</v>
      </c>
      <c r="L8" s="48">
        <v>0.7</v>
      </c>
      <c r="M8" s="49" t="s">
        <v>150</v>
      </c>
      <c r="N8" s="41" t="s">
        <v>26</v>
      </c>
      <c r="O8">
        <f t="shared" si="2"/>
        <v>0.7</v>
      </c>
      <c r="P8" s="24">
        <v>2.8</v>
      </c>
      <c r="Q8" s="48">
        <v>2.2000000000000002</v>
      </c>
      <c r="R8" s="49" t="s">
        <v>136</v>
      </c>
      <c r="S8" s="41" t="s">
        <v>25</v>
      </c>
      <c r="T8">
        <f t="shared" si="3"/>
        <v>0.7</v>
      </c>
      <c r="U8" s="47"/>
      <c r="V8" s="47"/>
      <c r="W8" s="45"/>
      <c r="X8" s="45"/>
      <c r="Y8" s="47"/>
      <c r="Z8" s="47"/>
      <c r="AA8" s="47"/>
      <c r="AB8" s="45"/>
      <c r="AC8" s="45"/>
      <c r="AD8" s="47"/>
      <c r="AE8" s="47"/>
      <c r="AF8" s="47"/>
      <c r="AG8" s="45"/>
      <c r="AH8" s="45"/>
      <c r="AI8" s="47"/>
      <c r="AJ8" s="47"/>
      <c r="AK8" s="47"/>
      <c r="AL8" s="45"/>
      <c r="AM8" s="45"/>
      <c r="AN8" s="47"/>
      <c r="AO8" s="47"/>
      <c r="AP8" s="47"/>
      <c r="AQ8" s="45"/>
      <c r="AR8" s="45"/>
      <c r="AS8" s="47"/>
      <c r="AT8" s="47"/>
      <c r="AU8" s="47"/>
      <c r="AV8" s="47"/>
      <c r="AW8" s="47"/>
      <c r="BE8" s="1"/>
      <c r="BF8" s="1"/>
    </row>
    <row r="9" spans="1:60">
      <c r="A9" s="57">
        <v>4.7</v>
      </c>
      <c r="B9" s="59">
        <v>0.4</v>
      </c>
      <c r="C9" s="27" t="s">
        <v>150</v>
      </c>
      <c r="D9" s="41" t="s">
        <v>162</v>
      </c>
      <c r="E9">
        <f t="shared" si="0"/>
        <v>0.7</v>
      </c>
      <c r="F9" s="24">
        <v>5.7</v>
      </c>
      <c r="G9" s="48">
        <v>1.2</v>
      </c>
      <c r="H9" s="27" t="s">
        <v>143</v>
      </c>
      <c r="I9" s="41" t="s">
        <v>25</v>
      </c>
      <c r="J9">
        <f t="shared" si="1"/>
        <v>1</v>
      </c>
      <c r="K9" s="24">
        <v>-0.6</v>
      </c>
      <c r="L9" s="47">
        <v>-0.7</v>
      </c>
      <c r="M9" s="49" t="s">
        <v>129</v>
      </c>
      <c r="N9" s="41" t="s">
        <v>22</v>
      </c>
      <c r="O9">
        <f t="shared" si="2"/>
        <v>0.7</v>
      </c>
      <c r="P9" s="24">
        <v>13</v>
      </c>
      <c r="Q9" s="48">
        <v>5</v>
      </c>
      <c r="R9" s="49" t="s">
        <v>122</v>
      </c>
      <c r="S9" s="41" t="s">
        <v>20</v>
      </c>
      <c r="T9">
        <f t="shared" si="3"/>
        <v>1</v>
      </c>
      <c r="U9" s="47"/>
      <c r="V9" s="47"/>
      <c r="W9" s="45"/>
      <c r="X9" s="45"/>
      <c r="Y9" s="47"/>
      <c r="Z9" s="47"/>
      <c r="AA9" s="47"/>
      <c r="AB9" s="45"/>
      <c r="AC9" s="45"/>
      <c r="AD9" s="47"/>
      <c r="AE9" s="47"/>
      <c r="AF9" s="47"/>
      <c r="AG9" s="45"/>
      <c r="AH9" s="45"/>
      <c r="AI9" s="47"/>
      <c r="AJ9" s="47"/>
      <c r="AK9" s="47"/>
      <c r="AL9" s="45"/>
      <c r="AM9" s="45"/>
      <c r="AN9" s="47"/>
      <c r="AO9" s="47"/>
      <c r="AP9" s="47"/>
      <c r="AQ9" s="45"/>
      <c r="AR9" s="45"/>
      <c r="AS9" s="47"/>
      <c r="AT9" s="47"/>
      <c r="AU9" s="47"/>
      <c r="AV9" s="47"/>
      <c r="AW9" s="47"/>
      <c r="BE9" s="1"/>
      <c r="BF9" s="1"/>
    </row>
    <row r="10" spans="1:60" ht="15.75" thickBot="1">
      <c r="A10" s="58">
        <v>6.7</v>
      </c>
      <c r="B10" s="63">
        <v>3</v>
      </c>
      <c r="C10" s="29" t="s">
        <v>21</v>
      </c>
      <c r="D10" s="42" t="s">
        <v>22</v>
      </c>
      <c r="E10">
        <f t="shared" si="0"/>
        <v>1</v>
      </c>
      <c r="F10" s="25">
        <v>7.4</v>
      </c>
      <c r="G10" s="26">
        <v>2.2999999999999998</v>
      </c>
      <c r="H10" s="29" t="s">
        <v>122</v>
      </c>
      <c r="I10" s="42" t="s">
        <v>20</v>
      </c>
      <c r="J10">
        <f t="shared" si="1"/>
        <v>1</v>
      </c>
      <c r="K10" s="24">
        <v>0</v>
      </c>
      <c r="L10" s="48">
        <v>2</v>
      </c>
      <c r="M10" s="49" t="s">
        <v>150</v>
      </c>
      <c r="N10" s="41" t="s">
        <v>162</v>
      </c>
      <c r="O10">
        <f t="shared" si="2"/>
        <v>0.7</v>
      </c>
      <c r="P10" s="24">
        <v>20</v>
      </c>
      <c r="Q10" s="48">
        <v>4</v>
      </c>
      <c r="R10" s="49" t="s">
        <v>143</v>
      </c>
      <c r="S10" s="41" t="s">
        <v>25</v>
      </c>
      <c r="T10">
        <f t="shared" si="3"/>
        <v>1</v>
      </c>
      <c r="U10" s="47"/>
      <c r="V10" s="47"/>
      <c r="W10" s="45"/>
      <c r="X10" s="45"/>
      <c r="Y10" s="47"/>
      <c r="Z10" s="47"/>
      <c r="AA10" s="47"/>
      <c r="AB10" s="45"/>
      <c r="AC10" s="45"/>
      <c r="AD10" s="47"/>
      <c r="AE10" s="47"/>
      <c r="AF10" s="47"/>
      <c r="AG10" s="45"/>
      <c r="AH10" s="45"/>
      <c r="AI10" s="47"/>
      <c r="AJ10" s="47"/>
      <c r="AK10" s="47"/>
      <c r="AL10" s="45"/>
      <c r="AM10" s="45"/>
      <c r="AN10" s="47"/>
      <c r="AO10" s="47"/>
      <c r="AP10" s="47"/>
      <c r="AQ10" s="45"/>
      <c r="AR10" s="45"/>
      <c r="AS10" s="47"/>
      <c r="AT10" s="47"/>
      <c r="AU10" s="47"/>
      <c r="AV10" s="47"/>
      <c r="AW10" s="47"/>
      <c r="BE10" s="1"/>
      <c r="BF10" s="1"/>
    </row>
    <row r="11" spans="1:60" ht="15.75" thickBot="1">
      <c r="A11" s="47"/>
      <c r="B11" s="47"/>
      <c r="C11" s="49"/>
      <c r="D11" s="49"/>
      <c r="F11" s="47"/>
      <c r="G11" s="47"/>
      <c r="H11" s="49"/>
      <c r="I11" s="49"/>
      <c r="K11" s="25">
        <v>10</v>
      </c>
      <c r="L11" s="26">
        <v>0</v>
      </c>
      <c r="M11" s="76" t="s">
        <v>162</v>
      </c>
      <c r="N11" s="42" t="s">
        <v>26</v>
      </c>
      <c r="O11">
        <f t="shared" si="2"/>
        <v>1</v>
      </c>
      <c r="P11" s="25">
        <v>9.1</v>
      </c>
      <c r="Q11" s="26">
        <v>4.5999999999999996</v>
      </c>
      <c r="R11" s="76" t="s">
        <v>122</v>
      </c>
      <c r="S11" s="42" t="s">
        <v>24</v>
      </c>
      <c r="T11">
        <f t="shared" si="3"/>
        <v>1</v>
      </c>
      <c r="U11" s="47"/>
      <c r="V11" s="47"/>
      <c r="W11" s="45"/>
      <c r="X11" s="45"/>
      <c r="Y11" s="47"/>
      <c r="Z11" s="47"/>
      <c r="AA11" s="47"/>
      <c r="AB11" s="45"/>
      <c r="AC11" s="45"/>
      <c r="AD11" s="47"/>
      <c r="AE11" s="47"/>
      <c r="AF11" s="47"/>
      <c r="AG11" s="45"/>
      <c r="AH11" s="45"/>
      <c r="AI11" s="47"/>
      <c r="AJ11" s="47"/>
      <c r="AK11" s="47"/>
      <c r="AL11" s="45"/>
      <c r="AM11" s="45"/>
      <c r="AN11" s="47"/>
      <c r="AO11" s="47"/>
      <c r="AP11" s="47"/>
      <c r="AQ11" s="45"/>
      <c r="AR11" s="45"/>
      <c r="AS11" s="47"/>
      <c r="AT11" s="47"/>
      <c r="AU11" s="47"/>
      <c r="AV11" s="47"/>
      <c r="AW11" s="47"/>
      <c r="BE11" s="1"/>
      <c r="BF11" s="1"/>
    </row>
    <row r="12" spans="1:60">
      <c r="A12" s="47"/>
      <c r="B12" s="47"/>
      <c r="C12" s="49"/>
      <c r="D12" s="49"/>
      <c r="F12" s="47"/>
      <c r="G12" s="47"/>
      <c r="H12" s="49"/>
      <c r="I12" s="49"/>
      <c r="K12" s="47"/>
      <c r="L12" s="47"/>
      <c r="M12" s="49"/>
      <c r="N12" s="49"/>
      <c r="P12" s="47"/>
      <c r="Q12" s="47"/>
      <c r="R12" s="45"/>
      <c r="S12" s="45"/>
      <c r="U12" s="47"/>
      <c r="V12" s="47"/>
      <c r="W12" s="45"/>
      <c r="X12" s="45"/>
      <c r="Y12" s="47"/>
      <c r="Z12" s="47"/>
      <c r="AA12" s="47"/>
      <c r="AB12" s="45"/>
      <c r="AC12" s="45"/>
      <c r="AD12" s="47"/>
      <c r="AE12" s="47"/>
      <c r="AF12" s="47"/>
      <c r="AG12" s="45"/>
      <c r="AH12" s="45"/>
      <c r="AI12" s="47"/>
      <c r="AJ12" s="47"/>
      <c r="AK12" s="47"/>
      <c r="AL12" s="45"/>
      <c r="AM12" s="45"/>
      <c r="AN12" s="47"/>
      <c r="AO12" s="47"/>
      <c r="AP12" s="47"/>
      <c r="AQ12" s="45"/>
      <c r="AR12" s="45"/>
      <c r="AS12" s="47"/>
      <c r="AT12" s="47"/>
      <c r="AU12" s="47"/>
      <c r="AV12" s="47"/>
      <c r="AW12" s="47"/>
      <c r="BE12" s="1"/>
      <c r="BF12" s="1"/>
    </row>
    <row r="13" spans="1:60">
      <c r="A13" s="47"/>
      <c r="B13" s="47"/>
      <c r="C13" s="49"/>
      <c r="D13" s="49"/>
      <c r="F13" s="47"/>
      <c r="G13" s="47"/>
      <c r="H13" s="49"/>
      <c r="I13" s="49"/>
      <c r="K13" s="47"/>
      <c r="L13" s="47"/>
      <c r="M13" s="49"/>
      <c r="N13" s="49"/>
      <c r="P13" s="47"/>
      <c r="Q13" s="47"/>
      <c r="R13" s="45"/>
      <c r="S13" s="45"/>
      <c r="U13" s="47"/>
      <c r="V13" s="47"/>
      <c r="W13" s="45"/>
      <c r="X13" s="45"/>
      <c r="Y13" s="47"/>
      <c r="Z13" s="47"/>
      <c r="AA13" s="47"/>
      <c r="AB13" s="45"/>
      <c r="AC13" s="45"/>
      <c r="AD13" s="47"/>
      <c r="AE13" s="47"/>
      <c r="AF13" s="47"/>
      <c r="AG13" s="45"/>
      <c r="AH13" s="45"/>
      <c r="AI13" s="47"/>
      <c r="AJ13" s="47"/>
      <c r="AK13" s="47"/>
      <c r="AL13" s="45"/>
      <c r="AM13" s="45"/>
      <c r="AN13" s="47"/>
      <c r="AO13" s="47"/>
      <c r="AP13" s="47"/>
      <c r="AQ13" s="45"/>
      <c r="AR13" s="45"/>
      <c r="AS13" s="47"/>
      <c r="AT13" s="47"/>
      <c r="AU13" s="47"/>
      <c r="AV13" s="47"/>
      <c r="AW13" s="47"/>
      <c r="BE13" s="1"/>
      <c r="BF13" s="1"/>
    </row>
    <row r="14" spans="1:60">
      <c r="K14" s="47"/>
      <c r="L14" s="47"/>
      <c r="M14" s="47"/>
      <c r="N14" s="47"/>
      <c r="P14" s="47"/>
      <c r="Q14" s="47"/>
      <c r="R14" s="47"/>
      <c r="S14" s="47"/>
    </row>
    <row r="16" spans="1:60">
      <c r="K16" s="47"/>
      <c r="L16" s="47"/>
    </row>
    <row r="17" spans="3:12">
      <c r="C17" s="1"/>
      <c r="D17" s="1"/>
      <c r="K17" s="47"/>
      <c r="L17" s="47"/>
    </row>
    <row r="18" spans="3:12">
      <c r="C18" s="1"/>
      <c r="D18" s="1"/>
      <c r="K18" s="47"/>
      <c r="L18" s="47"/>
    </row>
    <row r="19" spans="3:12">
      <c r="C19" s="1"/>
      <c r="D19" s="1"/>
      <c r="K19" s="47"/>
      <c r="L19" s="47"/>
    </row>
    <row r="20" spans="3:12">
      <c r="C20" s="1"/>
      <c r="D20" s="1"/>
      <c r="K20" s="47"/>
      <c r="L20" s="47"/>
    </row>
    <row r="21" spans="3:12">
      <c r="C21" s="1"/>
      <c r="D21" s="1"/>
    </row>
    <row r="22" spans="3:12">
      <c r="C22" s="1"/>
      <c r="D22" s="1"/>
    </row>
    <row r="23" spans="3:12">
      <c r="C23" s="1"/>
      <c r="D23" s="1"/>
    </row>
    <row r="24" spans="3:12">
      <c r="C24" s="1"/>
      <c r="D24" s="1"/>
    </row>
    <row r="25" spans="3:12">
      <c r="C25" s="1"/>
      <c r="D25" s="1"/>
    </row>
    <row r="26" spans="3:12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2" sqref="J22"/>
    </sheetView>
  </sheetViews>
  <sheetFormatPr defaultColWidth="8.85546875" defaultRowHeight="15"/>
  <sheetData>
    <row r="1" spans="1:10" ht="15.75" thickBot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</row>
    <row r="2" spans="1:10" ht="19.5" thickBot="1">
      <c r="A2" s="32"/>
      <c r="B2" s="33"/>
      <c r="C2" s="34" t="s">
        <v>218</v>
      </c>
      <c r="D2" s="35"/>
      <c r="E2" s="80" t="s">
        <v>95</v>
      </c>
      <c r="F2" s="32"/>
      <c r="G2" s="33"/>
      <c r="H2" s="34" t="s">
        <v>219</v>
      </c>
      <c r="I2" s="35"/>
      <c r="J2" s="80" t="s">
        <v>95</v>
      </c>
    </row>
    <row r="3" spans="1:10">
      <c r="A3" s="36" t="s">
        <v>0</v>
      </c>
      <c r="B3" s="18"/>
      <c r="C3" s="46" t="s">
        <v>1</v>
      </c>
      <c r="D3" s="37" t="s">
        <v>2</v>
      </c>
      <c r="E3" s="81"/>
      <c r="F3" s="36" t="s">
        <v>0</v>
      </c>
      <c r="G3" s="18"/>
      <c r="H3" s="46" t="s">
        <v>1</v>
      </c>
      <c r="I3" s="37" t="s">
        <v>2</v>
      </c>
      <c r="J3" s="81"/>
    </row>
    <row r="4" spans="1:10" ht="15.75" thickBot="1">
      <c r="A4" s="38" t="s">
        <v>3</v>
      </c>
      <c r="B4" s="20" t="s">
        <v>4</v>
      </c>
      <c r="C4" s="21" t="s">
        <v>5</v>
      </c>
      <c r="D4" s="39" t="s">
        <v>29</v>
      </c>
      <c r="E4" s="82"/>
      <c r="F4" s="38" t="s">
        <v>3</v>
      </c>
      <c r="G4" s="20" t="s">
        <v>4</v>
      </c>
      <c r="H4" s="21" t="s">
        <v>5</v>
      </c>
      <c r="I4" s="39" t="s">
        <v>29</v>
      </c>
      <c r="J4" s="82"/>
    </row>
    <row r="5" spans="1:10">
      <c r="A5" s="83">
        <v>8.5</v>
      </c>
      <c r="B5" s="61">
        <v>0.6</v>
      </c>
      <c r="C5" s="71" t="s">
        <v>150</v>
      </c>
      <c r="D5" s="40" t="s">
        <v>21</v>
      </c>
      <c r="E5">
        <f>IF(B5+2*A5&gt;12,1,0.7)</f>
        <v>1</v>
      </c>
      <c r="F5" s="83">
        <v>-4</v>
      </c>
      <c r="G5" s="61">
        <v>0</v>
      </c>
      <c r="H5" s="71" t="s">
        <v>136</v>
      </c>
      <c r="I5" s="40" t="s">
        <v>122</v>
      </c>
      <c r="J5">
        <f>IF(G5+2*F5&gt;12,1,0.7)</f>
        <v>0.7</v>
      </c>
    </row>
    <row r="6" spans="1:10">
      <c r="A6" s="84">
        <v>4.3</v>
      </c>
      <c r="B6" s="56">
        <v>2</v>
      </c>
      <c r="C6" s="49" t="s">
        <v>21</v>
      </c>
      <c r="D6" s="41" t="s">
        <v>150</v>
      </c>
      <c r="E6">
        <f>IF(B6+2*A6&gt;12,1,0.7)</f>
        <v>0.7</v>
      </c>
      <c r="F6" s="84">
        <v>11</v>
      </c>
      <c r="G6" s="56">
        <v>2.9</v>
      </c>
      <c r="H6" s="49" t="s">
        <v>122</v>
      </c>
      <c r="I6" s="41" t="s">
        <v>136</v>
      </c>
      <c r="J6">
        <f>IF(G6+2*F6&gt;12,1,0.7)</f>
        <v>1</v>
      </c>
    </row>
    <row r="7" spans="1:10">
      <c r="A7" s="84">
        <v>13.1</v>
      </c>
      <c r="B7" s="56">
        <v>4.3</v>
      </c>
      <c r="C7" s="49" t="s">
        <v>150</v>
      </c>
      <c r="D7" s="41" t="s">
        <v>21</v>
      </c>
      <c r="E7">
        <f>IF(B7+2*A7&gt;12,1,0.7)</f>
        <v>1</v>
      </c>
      <c r="F7" s="84">
        <v>2.7</v>
      </c>
      <c r="G7" s="56">
        <v>1.5</v>
      </c>
      <c r="H7" s="49" t="s">
        <v>122</v>
      </c>
      <c r="I7" s="41" t="s">
        <v>136</v>
      </c>
      <c r="J7">
        <f>IF(G7+2*F7&gt;12,1,0.7)</f>
        <v>0.7</v>
      </c>
    </row>
    <row r="8" spans="1:10">
      <c r="A8" s="24">
        <v>3.8</v>
      </c>
      <c r="B8" s="59">
        <v>-0.5</v>
      </c>
      <c r="C8" s="49" t="s">
        <v>21</v>
      </c>
      <c r="D8" s="41" t="s">
        <v>150</v>
      </c>
      <c r="E8">
        <f>IF(B8+2*A8&gt;12,1,0.7)</f>
        <v>0.7</v>
      </c>
      <c r="F8" s="24">
        <v>-2</v>
      </c>
      <c r="G8" s="59">
        <v>0</v>
      </c>
      <c r="H8" s="49" t="s">
        <v>122</v>
      </c>
      <c r="I8" s="41" t="s">
        <v>136</v>
      </c>
      <c r="J8">
        <f t="shared" ref="J8:J12" si="0">IF(G8+2*F8&gt;12,1,0.7)</f>
        <v>0.7</v>
      </c>
    </row>
    <row r="9" spans="1:10">
      <c r="A9" s="24">
        <v>7.7</v>
      </c>
      <c r="B9" s="59">
        <v>3.2</v>
      </c>
      <c r="C9" s="72" t="s">
        <v>150</v>
      </c>
      <c r="D9" s="41" t="s">
        <v>21</v>
      </c>
      <c r="E9">
        <f t="shared" ref="E9:E12" si="1">IF(B9+2*A9&gt;12,1,0.7)</f>
        <v>1</v>
      </c>
      <c r="F9" s="24">
        <v>-4</v>
      </c>
      <c r="G9" s="59">
        <v>-2</v>
      </c>
      <c r="H9" s="49" t="s">
        <v>129</v>
      </c>
      <c r="I9" s="41" t="s">
        <v>24</v>
      </c>
      <c r="J9">
        <f t="shared" si="0"/>
        <v>0.7</v>
      </c>
    </row>
    <row r="10" spans="1:10">
      <c r="A10" s="24">
        <v>9.9</v>
      </c>
      <c r="B10" s="59">
        <v>5.6</v>
      </c>
      <c r="C10" s="49" t="s">
        <v>143</v>
      </c>
      <c r="D10" s="41" t="s">
        <v>162</v>
      </c>
      <c r="E10">
        <f t="shared" si="1"/>
        <v>1</v>
      </c>
      <c r="F10" s="24">
        <v>1</v>
      </c>
      <c r="G10" s="59">
        <v>0.1</v>
      </c>
      <c r="H10" s="49" t="s">
        <v>129</v>
      </c>
      <c r="I10" s="41" t="s">
        <v>24</v>
      </c>
      <c r="J10">
        <f t="shared" si="0"/>
        <v>0.7</v>
      </c>
    </row>
    <row r="11" spans="1:10">
      <c r="A11" s="24">
        <v>20</v>
      </c>
      <c r="B11" s="59">
        <v>4.7</v>
      </c>
      <c r="C11" s="49" t="s">
        <v>143</v>
      </c>
      <c r="D11" s="41" t="s">
        <v>162</v>
      </c>
      <c r="E11">
        <f t="shared" si="1"/>
        <v>1</v>
      </c>
      <c r="F11" s="24">
        <v>11</v>
      </c>
      <c r="G11" s="59">
        <v>2.7</v>
      </c>
      <c r="H11" s="49" t="s">
        <v>129</v>
      </c>
      <c r="I11" s="41" t="s">
        <v>24</v>
      </c>
      <c r="J11">
        <f t="shared" si="0"/>
        <v>1</v>
      </c>
    </row>
    <row r="12" spans="1:10" ht="15.75" thickBot="1">
      <c r="A12" s="25">
        <v>7</v>
      </c>
      <c r="B12" s="26">
        <v>2.2000000000000002</v>
      </c>
      <c r="C12" s="85" t="s">
        <v>143</v>
      </c>
      <c r="D12" s="86" t="s">
        <v>162</v>
      </c>
      <c r="E12">
        <f t="shared" si="1"/>
        <v>1</v>
      </c>
      <c r="F12" s="25">
        <v>4</v>
      </c>
      <c r="G12" s="26">
        <v>-1</v>
      </c>
      <c r="H12" s="76" t="s">
        <v>24</v>
      </c>
      <c r="I12" s="42" t="s">
        <v>129</v>
      </c>
      <c r="J12">
        <f t="shared" si="0"/>
        <v>0.7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activeCell="A12" sqref="A12"/>
    </sheetView>
  </sheetViews>
  <sheetFormatPr defaultColWidth="8.85546875" defaultRowHeight="15"/>
  <sheetData>
    <row r="1" spans="1:40" ht="15.75" thickBot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</row>
    <row r="2" spans="1:40" ht="19.5" thickBot="1">
      <c r="A2" s="32"/>
      <c r="B2" s="33"/>
      <c r="C2" s="34" t="s">
        <v>19</v>
      </c>
      <c r="D2" s="35"/>
      <c r="E2" s="80" t="s">
        <v>95</v>
      </c>
      <c r="F2" s="32"/>
      <c r="G2" s="33"/>
      <c r="H2" s="34" t="s">
        <v>23</v>
      </c>
      <c r="I2" s="35"/>
      <c r="J2" s="80" t="s">
        <v>95</v>
      </c>
      <c r="K2" s="32"/>
      <c r="L2" s="33"/>
      <c r="M2" s="34" t="s">
        <v>27</v>
      </c>
      <c r="N2" s="35"/>
      <c r="O2" s="80" t="s">
        <v>95</v>
      </c>
      <c r="P2" s="32"/>
      <c r="Q2" s="33"/>
      <c r="R2" s="34" t="s">
        <v>28</v>
      </c>
      <c r="S2" s="35"/>
      <c r="T2" s="80" t="s">
        <v>95</v>
      </c>
      <c r="U2" s="32"/>
      <c r="V2" s="33"/>
      <c r="W2" s="34" t="s">
        <v>34</v>
      </c>
      <c r="X2" s="35"/>
      <c r="Y2" s="80" t="s">
        <v>95</v>
      </c>
      <c r="Z2" s="32"/>
      <c r="AA2" s="33"/>
      <c r="AB2" s="34" t="s">
        <v>221</v>
      </c>
      <c r="AC2" s="35"/>
      <c r="AD2" s="80" t="s">
        <v>95</v>
      </c>
      <c r="AE2" s="32"/>
      <c r="AF2" s="33"/>
      <c r="AG2" s="34" t="s">
        <v>222</v>
      </c>
      <c r="AH2" s="35"/>
      <c r="AI2" s="80" t="s">
        <v>95</v>
      </c>
      <c r="AJ2" s="32"/>
      <c r="AK2" s="33"/>
      <c r="AL2" s="34" t="s">
        <v>223</v>
      </c>
      <c r="AM2" s="35"/>
      <c r="AN2" s="80" t="s">
        <v>95</v>
      </c>
    </row>
    <row r="3" spans="1:40">
      <c r="A3" s="36" t="s">
        <v>0</v>
      </c>
      <c r="B3" s="18"/>
      <c r="C3" s="46" t="s">
        <v>1</v>
      </c>
      <c r="D3" s="37" t="s">
        <v>2</v>
      </c>
      <c r="E3" s="81"/>
      <c r="F3" s="36" t="s">
        <v>0</v>
      </c>
      <c r="G3" s="18"/>
      <c r="H3" s="46" t="s">
        <v>1</v>
      </c>
      <c r="I3" s="37" t="s">
        <v>2</v>
      </c>
      <c r="J3" s="81"/>
      <c r="K3" s="36" t="s">
        <v>0</v>
      </c>
      <c r="L3" s="18"/>
      <c r="M3" s="46" t="s">
        <v>1</v>
      </c>
      <c r="N3" s="37" t="s">
        <v>2</v>
      </c>
      <c r="O3" s="81"/>
      <c r="P3" s="36" t="s">
        <v>0</v>
      </c>
      <c r="Q3" s="18"/>
      <c r="R3" s="46" t="s">
        <v>1</v>
      </c>
      <c r="S3" s="37" t="s">
        <v>2</v>
      </c>
      <c r="T3" s="81"/>
      <c r="U3" s="36" t="s">
        <v>0</v>
      </c>
      <c r="V3" s="18"/>
      <c r="W3" s="46" t="s">
        <v>1</v>
      </c>
      <c r="X3" s="37" t="s">
        <v>2</v>
      </c>
      <c r="Y3" s="81"/>
      <c r="Z3" s="36" t="s">
        <v>0</v>
      </c>
      <c r="AA3" s="18"/>
      <c r="AB3" s="46" t="s">
        <v>1</v>
      </c>
      <c r="AC3" s="37" t="s">
        <v>2</v>
      </c>
      <c r="AD3" s="81"/>
      <c r="AE3" s="36" t="s">
        <v>0</v>
      </c>
      <c r="AF3" s="18"/>
      <c r="AG3" s="46" t="s">
        <v>1</v>
      </c>
      <c r="AH3" s="37" t="s">
        <v>2</v>
      </c>
      <c r="AI3" s="81"/>
      <c r="AJ3" s="36" t="s">
        <v>0</v>
      </c>
      <c r="AK3" s="18"/>
      <c r="AL3" s="46" t="s">
        <v>1</v>
      </c>
      <c r="AM3" s="37" t="s">
        <v>2</v>
      </c>
      <c r="AN3" s="81"/>
    </row>
    <row r="4" spans="1:40" ht="15.75" thickBot="1">
      <c r="A4" s="38" t="s">
        <v>3</v>
      </c>
      <c r="B4" s="20" t="s">
        <v>4</v>
      </c>
      <c r="C4" s="21" t="s">
        <v>5</v>
      </c>
      <c r="D4" s="39" t="s">
        <v>6</v>
      </c>
      <c r="E4" s="82"/>
      <c r="F4" s="52" t="s">
        <v>3</v>
      </c>
      <c r="G4" s="53" t="s">
        <v>4</v>
      </c>
      <c r="H4" s="54" t="s">
        <v>5</v>
      </c>
      <c r="I4" s="55" t="s">
        <v>29</v>
      </c>
      <c r="J4" s="82"/>
      <c r="K4" s="52" t="s">
        <v>3</v>
      </c>
      <c r="L4" s="53" t="s">
        <v>4</v>
      </c>
      <c r="M4" s="54" t="s">
        <v>5</v>
      </c>
      <c r="N4" s="55" t="s">
        <v>29</v>
      </c>
      <c r="O4" s="82"/>
      <c r="P4" s="52" t="s">
        <v>3</v>
      </c>
      <c r="Q4" s="53" t="s">
        <v>4</v>
      </c>
      <c r="R4" s="54" t="s">
        <v>5</v>
      </c>
      <c r="S4" s="55" t="s">
        <v>33</v>
      </c>
      <c r="T4" s="82"/>
      <c r="U4" s="52" t="s">
        <v>3</v>
      </c>
      <c r="V4" s="53" t="s">
        <v>4</v>
      </c>
      <c r="W4" s="54" t="s">
        <v>5</v>
      </c>
      <c r="X4" s="55" t="s">
        <v>29</v>
      </c>
      <c r="Y4" s="82"/>
      <c r="Z4" s="52" t="s">
        <v>3</v>
      </c>
      <c r="AA4" s="53" t="s">
        <v>4</v>
      </c>
      <c r="AB4" s="54" t="s">
        <v>5</v>
      </c>
      <c r="AC4" s="55" t="s">
        <v>29</v>
      </c>
      <c r="AD4" s="82"/>
      <c r="AE4" s="52" t="s">
        <v>3</v>
      </c>
      <c r="AF4" s="53" t="s">
        <v>4</v>
      </c>
      <c r="AG4" s="54" t="s">
        <v>5</v>
      </c>
      <c r="AH4" s="55" t="s">
        <v>29</v>
      </c>
      <c r="AI4" s="82"/>
      <c r="AJ4" s="52" t="s">
        <v>3</v>
      </c>
      <c r="AK4" s="53" t="s">
        <v>4</v>
      </c>
      <c r="AL4" s="54" t="s">
        <v>5</v>
      </c>
      <c r="AM4" s="55" t="s">
        <v>29</v>
      </c>
      <c r="AN4" s="82"/>
    </row>
    <row r="5" spans="1:40">
      <c r="A5" s="83">
        <v>5.7</v>
      </c>
      <c r="B5" s="61">
        <v>0.6</v>
      </c>
      <c r="C5" s="71" t="s">
        <v>178</v>
      </c>
      <c r="D5" s="40" t="s">
        <v>7</v>
      </c>
      <c r="E5">
        <f t="shared" ref="E5:E11" si="0">IF(B5+2*A5&gt;12,1,0.7)</f>
        <v>0.7</v>
      </c>
      <c r="F5" s="60">
        <v>2</v>
      </c>
      <c r="G5" s="61">
        <v>0</v>
      </c>
      <c r="H5" s="28" t="s">
        <v>30</v>
      </c>
      <c r="I5" s="40" t="s">
        <v>171</v>
      </c>
      <c r="J5">
        <f t="shared" ref="J5:J10" si="1">IF(G5+2*F5&gt;12,1,0.7)</f>
        <v>0.7</v>
      </c>
      <c r="K5" s="60">
        <v>13</v>
      </c>
      <c r="L5" s="61">
        <v>3.9</v>
      </c>
      <c r="M5" s="28" t="s">
        <v>178</v>
      </c>
      <c r="N5" s="40" t="s">
        <v>185</v>
      </c>
      <c r="O5">
        <f t="shared" ref="O5:O10" si="2">IF(L5+2*K5&gt;12,1,0.7)</f>
        <v>1</v>
      </c>
      <c r="P5" s="60">
        <v>10</v>
      </c>
      <c r="Q5" s="61">
        <v>2</v>
      </c>
      <c r="R5" s="28" t="s">
        <v>171</v>
      </c>
      <c r="S5" s="40" t="s">
        <v>164</v>
      </c>
      <c r="T5">
        <f t="shared" ref="T5:T10" si="3">IF(Q5+2*P5&gt;12,1,0.7)</f>
        <v>1</v>
      </c>
      <c r="U5" s="60">
        <v>2.4</v>
      </c>
      <c r="V5" s="73">
        <v>-0.7</v>
      </c>
      <c r="W5" s="71" t="s">
        <v>192</v>
      </c>
      <c r="X5" s="40" t="s">
        <v>31</v>
      </c>
      <c r="Y5">
        <f t="shared" ref="Y5:Y12" si="4">IF(V5+2*U5&gt;12,1,0.7)</f>
        <v>0.7</v>
      </c>
      <c r="Z5" s="60">
        <v>4.2</v>
      </c>
      <c r="AA5" s="73">
        <v>1.4</v>
      </c>
      <c r="AB5" s="71" t="s">
        <v>171</v>
      </c>
      <c r="AC5" s="40" t="s">
        <v>30</v>
      </c>
      <c r="AD5">
        <f t="shared" ref="AD5:AD12" si="5">IF(AA5+2*Z5&gt;12,1,0.7)</f>
        <v>0.7</v>
      </c>
      <c r="AE5" s="60">
        <v>3.9</v>
      </c>
      <c r="AF5" s="73">
        <v>1.1000000000000001</v>
      </c>
      <c r="AG5" s="71" t="s">
        <v>178</v>
      </c>
      <c r="AH5" s="40" t="s">
        <v>7</v>
      </c>
      <c r="AI5">
        <f t="shared" ref="AI5:AI12" si="6">IF(AF5+2*AE5&gt;12,1,0.7)</f>
        <v>0.7</v>
      </c>
      <c r="AJ5" s="83">
        <v>7.7</v>
      </c>
      <c r="AK5" s="61">
        <v>2.9</v>
      </c>
      <c r="AL5" s="71" t="s">
        <v>32</v>
      </c>
      <c r="AM5" s="40">
        <v>100</v>
      </c>
      <c r="AN5">
        <f t="shared" ref="AN5:AN12" si="7">IF(AK5+2*AJ5&gt;12,1,0.7)</f>
        <v>1</v>
      </c>
    </row>
    <row r="6" spans="1:40">
      <c r="A6" s="84">
        <v>1.5</v>
      </c>
      <c r="B6" s="56">
        <v>0</v>
      </c>
      <c r="C6" s="49" t="s">
        <v>143</v>
      </c>
      <c r="D6" s="41" t="s">
        <v>185</v>
      </c>
      <c r="E6">
        <f t="shared" si="0"/>
        <v>0.7</v>
      </c>
      <c r="F6" s="62">
        <v>4.8</v>
      </c>
      <c r="G6" s="56">
        <v>2.9</v>
      </c>
      <c r="H6" s="27" t="s">
        <v>164</v>
      </c>
      <c r="I6" s="41" t="s">
        <v>122</v>
      </c>
      <c r="J6">
        <f t="shared" si="1"/>
        <v>1</v>
      </c>
      <c r="K6" s="62">
        <v>9.4</v>
      </c>
      <c r="L6" s="56">
        <v>1</v>
      </c>
      <c r="M6" s="27" t="s">
        <v>143</v>
      </c>
      <c r="N6" s="41" t="s">
        <v>7</v>
      </c>
      <c r="O6">
        <f t="shared" si="2"/>
        <v>1</v>
      </c>
      <c r="P6" s="62">
        <v>5.3</v>
      </c>
      <c r="Q6" s="56">
        <v>1.4</v>
      </c>
      <c r="R6" s="27" t="s">
        <v>122</v>
      </c>
      <c r="S6" s="41" t="s">
        <v>30</v>
      </c>
      <c r="T6">
        <f t="shared" si="3"/>
        <v>0.7</v>
      </c>
      <c r="U6" s="62">
        <v>6.8</v>
      </c>
      <c r="V6" s="64">
        <v>2.7</v>
      </c>
      <c r="W6" s="49" t="s">
        <v>150</v>
      </c>
      <c r="X6" s="41" t="s">
        <v>199</v>
      </c>
      <c r="Y6">
        <f t="shared" si="4"/>
        <v>1</v>
      </c>
      <c r="Z6" s="62">
        <v>4.9000000000000004</v>
      </c>
      <c r="AA6" s="64">
        <v>2.4</v>
      </c>
      <c r="AB6" s="49" t="s">
        <v>122</v>
      </c>
      <c r="AC6" s="41" t="s">
        <v>164</v>
      </c>
      <c r="AD6">
        <f t="shared" si="5"/>
        <v>1</v>
      </c>
      <c r="AE6" s="62">
        <v>3</v>
      </c>
      <c r="AF6" s="64">
        <v>0</v>
      </c>
      <c r="AG6" s="49" t="s">
        <v>143</v>
      </c>
      <c r="AH6" s="41" t="s">
        <v>185</v>
      </c>
      <c r="AI6">
        <f t="shared" si="6"/>
        <v>0.7</v>
      </c>
      <c r="AJ6" s="84">
        <v>12.2</v>
      </c>
      <c r="AK6" s="56">
        <v>3.2</v>
      </c>
      <c r="AL6" s="49" t="s">
        <v>206</v>
      </c>
      <c r="AM6" s="41" t="s">
        <v>129</v>
      </c>
      <c r="AN6">
        <f t="shared" si="7"/>
        <v>1</v>
      </c>
    </row>
    <row r="7" spans="1:40">
      <c r="A7" s="84">
        <v>5.3</v>
      </c>
      <c r="B7" s="56">
        <v>1.6</v>
      </c>
      <c r="C7" s="49" t="s">
        <v>30</v>
      </c>
      <c r="D7" s="41" t="s">
        <v>164</v>
      </c>
      <c r="E7">
        <f t="shared" si="0"/>
        <v>1</v>
      </c>
      <c r="F7" s="62">
        <v>10</v>
      </c>
      <c r="G7" s="56">
        <v>4</v>
      </c>
      <c r="H7" s="27" t="s">
        <v>32</v>
      </c>
      <c r="I7" s="41">
        <v>100</v>
      </c>
      <c r="J7">
        <f t="shared" si="1"/>
        <v>1</v>
      </c>
      <c r="K7" s="62">
        <v>8.6</v>
      </c>
      <c r="L7" s="56">
        <v>1.8</v>
      </c>
      <c r="M7" s="27" t="s">
        <v>206</v>
      </c>
      <c r="N7" s="41" t="s">
        <v>32</v>
      </c>
      <c r="O7">
        <f t="shared" si="2"/>
        <v>1</v>
      </c>
      <c r="P7" s="62">
        <v>18</v>
      </c>
      <c r="Q7" s="56">
        <v>2.2000000000000002</v>
      </c>
      <c r="R7" s="27" t="s">
        <v>206</v>
      </c>
      <c r="S7" s="41">
        <v>100</v>
      </c>
      <c r="T7">
        <f t="shared" si="3"/>
        <v>1</v>
      </c>
      <c r="U7" s="62">
        <v>5.3</v>
      </c>
      <c r="V7" s="64">
        <v>2.2999999999999998</v>
      </c>
      <c r="W7" s="49" t="s">
        <v>192</v>
      </c>
      <c r="X7" s="41" t="s">
        <v>199</v>
      </c>
      <c r="Y7">
        <f t="shared" si="4"/>
        <v>1</v>
      </c>
      <c r="Z7" s="62">
        <v>-1.1000000000000001</v>
      </c>
      <c r="AA7" s="64">
        <v>-1.1000000000000001</v>
      </c>
      <c r="AB7" s="49" t="s">
        <v>30</v>
      </c>
      <c r="AC7" s="41" t="s">
        <v>122</v>
      </c>
      <c r="AD7">
        <f t="shared" si="5"/>
        <v>0.7</v>
      </c>
      <c r="AE7" s="62">
        <v>3.7</v>
      </c>
      <c r="AF7" s="64">
        <v>0</v>
      </c>
      <c r="AG7" s="49" t="s">
        <v>7</v>
      </c>
      <c r="AH7" s="41" t="s">
        <v>185</v>
      </c>
      <c r="AI7">
        <f t="shared" si="6"/>
        <v>0.7</v>
      </c>
      <c r="AJ7" s="84">
        <v>16.399999999999999</v>
      </c>
      <c r="AK7" s="56">
        <v>3.8</v>
      </c>
      <c r="AL7" s="49" t="s">
        <v>32</v>
      </c>
      <c r="AM7" s="41" t="s">
        <v>129</v>
      </c>
      <c r="AN7">
        <f t="shared" si="7"/>
        <v>1</v>
      </c>
    </row>
    <row r="8" spans="1:40">
      <c r="A8" s="24">
        <v>1.6</v>
      </c>
      <c r="B8" s="59">
        <v>0</v>
      </c>
      <c r="C8" s="49" t="s">
        <v>122</v>
      </c>
      <c r="D8" s="41" t="s">
        <v>171</v>
      </c>
      <c r="E8">
        <f t="shared" si="0"/>
        <v>0.7</v>
      </c>
      <c r="F8" s="57">
        <v>5.4</v>
      </c>
      <c r="G8" s="59">
        <v>1.6</v>
      </c>
      <c r="H8" s="27" t="s">
        <v>206</v>
      </c>
      <c r="I8" s="41" t="s">
        <v>129</v>
      </c>
      <c r="J8">
        <f t="shared" si="1"/>
        <v>1</v>
      </c>
      <c r="K8" s="57">
        <v>0.1</v>
      </c>
      <c r="L8" s="59">
        <v>0.8</v>
      </c>
      <c r="M8" s="27">
        <v>100</v>
      </c>
      <c r="N8" s="41" t="s">
        <v>129</v>
      </c>
      <c r="O8">
        <f t="shared" si="2"/>
        <v>0.7</v>
      </c>
      <c r="P8" s="57">
        <v>15.7</v>
      </c>
      <c r="Q8" s="59">
        <v>3.8</v>
      </c>
      <c r="R8" s="27" t="s">
        <v>32</v>
      </c>
      <c r="S8" s="41" t="s">
        <v>129</v>
      </c>
      <c r="T8">
        <f t="shared" si="3"/>
        <v>1</v>
      </c>
      <c r="U8" s="57">
        <v>1.5</v>
      </c>
      <c r="V8" s="74">
        <v>1.8</v>
      </c>
      <c r="W8" s="49" t="s">
        <v>150</v>
      </c>
      <c r="X8" s="41" t="s">
        <v>31</v>
      </c>
      <c r="Y8">
        <f t="shared" si="4"/>
        <v>0.7</v>
      </c>
      <c r="Z8" s="57">
        <v>1.5</v>
      </c>
      <c r="AA8" s="74">
        <v>-0.4</v>
      </c>
      <c r="AB8" s="49" t="s">
        <v>171</v>
      </c>
      <c r="AC8" s="41" t="s">
        <v>164</v>
      </c>
      <c r="AD8">
        <f t="shared" si="5"/>
        <v>0.7</v>
      </c>
      <c r="AE8" s="57">
        <v>-1.2</v>
      </c>
      <c r="AF8" s="74">
        <v>-0.4</v>
      </c>
      <c r="AG8" s="49" t="s">
        <v>143</v>
      </c>
      <c r="AH8" s="41" t="s">
        <v>178</v>
      </c>
      <c r="AI8">
        <f t="shared" si="6"/>
        <v>0.7</v>
      </c>
      <c r="AJ8" s="24">
        <v>9.1999999999999993</v>
      </c>
      <c r="AK8" s="59">
        <v>1.6</v>
      </c>
      <c r="AL8" s="49" t="s">
        <v>206</v>
      </c>
      <c r="AM8" s="41">
        <v>100</v>
      </c>
      <c r="AN8">
        <f t="shared" si="7"/>
        <v>1</v>
      </c>
    </row>
    <row r="9" spans="1:40">
      <c r="A9" s="87">
        <v>11.8</v>
      </c>
      <c r="B9" s="59">
        <v>3.4</v>
      </c>
      <c r="C9" s="72" t="s">
        <v>31</v>
      </c>
      <c r="D9" s="66" t="s">
        <v>150</v>
      </c>
      <c r="E9">
        <f t="shared" si="0"/>
        <v>1</v>
      </c>
      <c r="F9" s="69">
        <v>-1.3</v>
      </c>
      <c r="G9" s="59">
        <v>-0.5</v>
      </c>
      <c r="H9" s="65" t="s">
        <v>150</v>
      </c>
      <c r="I9" s="66" t="s">
        <v>192</v>
      </c>
      <c r="J9">
        <f t="shared" si="1"/>
        <v>0.7</v>
      </c>
      <c r="K9" s="69">
        <v>5.4</v>
      </c>
      <c r="L9" s="59">
        <v>1.6</v>
      </c>
      <c r="M9" s="65" t="s">
        <v>31</v>
      </c>
      <c r="N9" s="66" t="s">
        <v>192</v>
      </c>
      <c r="O9">
        <f t="shared" si="2"/>
        <v>1</v>
      </c>
      <c r="P9" s="69">
        <v>6.6</v>
      </c>
      <c r="Q9" s="59">
        <v>0.8</v>
      </c>
      <c r="R9" s="65" t="s">
        <v>7</v>
      </c>
      <c r="S9" s="66" t="s">
        <v>185</v>
      </c>
      <c r="T9">
        <f t="shared" si="3"/>
        <v>1</v>
      </c>
      <c r="U9" s="69">
        <v>1.4</v>
      </c>
      <c r="V9" s="74">
        <v>-0.9</v>
      </c>
      <c r="W9" s="72" t="s">
        <v>150</v>
      </c>
      <c r="X9" s="66" t="s">
        <v>192</v>
      </c>
      <c r="Y9">
        <f t="shared" si="4"/>
        <v>0.7</v>
      </c>
      <c r="Z9" s="69">
        <v>0.2</v>
      </c>
      <c r="AA9" s="74">
        <v>1.7</v>
      </c>
      <c r="AB9" s="72" t="s">
        <v>164</v>
      </c>
      <c r="AC9" s="66" t="s">
        <v>30</v>
      </c>
      <c r="AD9">
        <f t="shared" si="5"/>
        <v>0.7</v>
      </c>
      <c r="AE9" s="69">
        <v>2</v>
      </c>
      <c r="AF9" s="74">
        <v>2.7</v>
      </c>
      <c r="AG9" s="72" t="s">
        <v>7</v>
      </c>
      <c r="AH9" s="66" t="s">
        <v>143</v>
      </c>
      <c r="AI9">
        <f t="shared" si="6"/>
        <v>0.7</v>
      </c>
      <c r="AJ9" s="87">
        <v>7.6</v>
      </c>
      <c r="AK9" s="59">
        <v>2.7</v>
      </c>
      <c r="AL9" s="72">
        <v>100</v>
      </c>
      <c r="AM9" s="66" t="s">
        <v>129</v>
      </c>
      <c r="AN9">
        <f t="shared" si="7"/>
        <v>1</v>
      </c>
    </row>
    <row r="10" spans="1:40" ht="15.75" thickBot="1">
      <c r="A10" s="88">
        <v>1</v>
      </c>
      <c r="B10" s="63">
        <v>-2.4</v>
      </c>
      <c r="C10" s="89" t="s">
        <v>192</v>
      </c>
      <c r="D10" s="68" t="s">
        <v>199</v>
      </c>
      <c r="E10">
        <f t="shared" si="0"/>
        <v>0.7</v>
      </c>
      <c r="F10" s="70">
        <v>0.4</v>
      </c>
      <c r="G10" s="63">
        <v>0.4</v>
      </c>
      <c r="H10" s="67" t="s">
        <v>31</v>
      </c>
      <c r="I10" s="68" t="s">
        <v>199</v>
      </c>
      <c r="J10">
        <f t="shared" si="1"/>
        <v>0.7</v>
      </c>
      <c r="K10" s="70">
        <v>10</v>
      </c>
      <c r="L10" s="63">
        <v>0.9</v>
      </c>
      <c r="M10" s="67" t="s">
        <v>199</v>
      </c>
      <c r="N10" s="68" t="s">
        <v>150</v>
      </c>
      <c r="O10">
        <f t="shared" si="2"/>
        <v>1</v>
      </c>
      <c r="P10" s="70">
        <v>4.9000000000000004</v>
      </c>
      <c r="Q10" s="63">
        <v>3.1</v>
      </c>
      <c r="R10" s="67" t="s">
        <v>178</v>
      </c>
      <c r="S10" s="68" t="s">
        <v>143</v>
      </c>
      <c r="T10">
        <f t="shared" si="3"/>
        <v>1</v>
      </c>
      <c r="U10" s="69">
        <v>16.7</v>
      </c>
      <c r="V10" s="74">
        <v>5</v>
      </c>
      <c r="W10" s="72" t="s">
        <v>31</v>
      </c>
      <c r="X10" s="66" t="s">
        <v>199</v>
      </c>
      <c r="Y10">
        <f t="shared" si="4"/>
        <v>1</v>
      </c>
      <c r="Z10" s="69">
        <v>-1.1000000000000001</v>
      </c>
      <c r="AA10" s="74">
        <v>-0.7</v>
      </c>
      <c r="AB10" s="72" t="s">
        <v>171</v>
      </c>
      <c r="AC10" s="66" t="s">
        <v>122</v>
      </c>
      <c r="AD10">
        <f t="shared" si="5"/>
        <v>0.7</v>
      </c>
      <c r="AE10" s="70">
        <v>10.4</v>
      </c>
      <c r="AF10" s="90">
        <v>1.3</v>
      </c>
      <c r="AG10" s="89" t="s">
        <v>178</v>
      </c>
      <c r="AH10" s="68" t="s">
        <v>185</v>
      </c>
      <c r="AI10">
        <f t="shared" si="6"/>
        <v>1</v>
      </c>
      <c r="AJ10" s="87">
        <v>3.6</v>
      </c>
      <c r="AK10" s="59">
        <v>0.3</v>
      </c>
      <c r="AL10" s="72" t="s">
        <v>32</v>
      </c>
      <c r="AM10" s="66" t="s">
        <v>206</v>
      </c>
      <c r="AN10">
        <f t="shared" si="7"/>
        <v>0.7</v>
      </c>
    </row>
    <row r="11" spans="1:40" ht="15.75" thickBot="1">
      <c r="A11" s="59"/>
      <c r="B11" s="59"/>
      <c r="C11" s="72"/>
      <c r="D11" s="72"/>
      <c r="U11" s="58">
        <v>0.7</v>
      </c>
      <c r="V11" s="75">
        <v>0</v>
      </c>
      <c r="W11" s="89" t="s">
        <v>31</v>
      </c>
      <c r="X11" s="42" t="s">
        <v>150</v>
      </c>
      <c r="Y11">
        <f t="shared" si="4"/>
        <v>0.7</v>
      </c>
      <c r="Z11" s="58">
        <v>3.5</v>
      </c>
      <c r="AA11" s="75">
        <v>2.2999999999999998</v>
      </c>
      <c r="AB11" s="89" t="s">
        <v>122</v>
      </c>
      <c r="AC11" s="42" t="s">
        <v>30</v>
      </c>
      <c r="AD11">
        <f t="shared" si="5"/>
        <v>0.7</v>
      </c>
      <c r="AE11" s="47"/>
      <c r="AF11" s="47"/>
      <c r="AG11" s="72"/>
      <c r="AH11" s="49"/>
      <c r="AI11">
        <f t="shared" si="6"/>
        <v>0.7</v>
      </c>
      <c r="AJ11" s="88">
        <v>2.7</v>
      </c>
      <c r="AK11" s="63">
        <v>0.4</v>
      </c>
      <c r="AL11" s="89" t="s">
        <v>32</v>
      </c>
      <c r="AM11" s="68" t="s">
        <v>206</v>
      </c>
      <c r="AN11">
        <f t="shared" si="7"/>
        <v>0.7</v>
      </c>
    </row>
    <row r="12" spans="1:40">
      <c r="U12" s="47"/>
      <c r="V12" s="47"/>
      <c r="W12" s="49"/>
      <c r="X12" s="49"/>
      <c r="Z12" s="47"/>
      <c r="AA12" s="47"/>
      <c r="AB12" s="49"/>
      <c r="AC12" s="49"/>
      <c r="AD12" s="47"/>
      <c r="AE12" s="47"/>
      <c r="AF12" s="47"/>
      <c r="AG12" s="49"/>
      <c r="AH12" s="49"/>
      <c r="AJ12" s="47"/>
      <c r="AK12" s="47"/>
      <c r="AL12" s="49"/>
      <c r="AM12" s="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H31" sqref="H31"/>
    </sheetView>
  </sheetViews>
  <sheetFormatPr defaultColWidth="8.85546875" defaultRowHeight="15"/>
  <cols>
    <col min="3" max="3" width="10.85546875" customWidth="1"/>
    <col min="4" max="4" width="10.42578125" customWidth="1"/>
    <col min="14" max="14" width="9.140625" customWidth="1"/>
  </cols>
  <sheetData>
    <row r="1" spans="1:19" ht="15.75" thickBot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9" ht="19.5" thickBot="1">
      <c r="A2" s="32"/>
      <c r="B2" s="33"/>
      <c r="C2" s="34" t="s">
        <v>220</v>
      </c>
      <c r="D2" s="35"/>
      <c r="E2" s="80" t="s">
        <v>95</v>
      </c>
      <c r="F2" s="32"/>
      <c r="G2" s="33"/>
      <c r="H2" s="34" t="s">
        <v>8</v>
      </c>
      <c r="I2" s="35"/>
      <c r="J2" s="80" t="s">
        <v>95</v>
      </c>
      <c r="K2" s="32"/>
      <c r="L2" s="33"/>
      <c r="M2" s="34" t="s">
        <v>9</v>
      </c>
      <c r="N2" s="35"/>
      <c r="O2" s="80" t="s">
        <v>95</v>
      </c>
      <c r="S2" s="47"/>
    </row>
    <row r="3" spans="1:19">
      <c r="A3" s="36" t="s">
        <v>0</v>
      </c>
      <c r="B3" s="18"/>
      <c r="C3" s="46" t="s">
        <v>1</v>
      </c>
      <c r="D3" s="37" t="s">
        <v>2</v>
      </c>
      <c r="E3" s="81"/>
      <c r="F3" s="36" t="s">
        <v>0</v>
      </c>
      <c r="G3" s="18"/>
      <c r="H3" s="46" t="s">
        <v>1</v>
      </c>
      <c r="I3" s="37" t="s">
        <v>2</v>
      </c>
      <c r="J3" s="81"/>
      <c r="K3" s="36" t="s">
        <v>0</v>
      </c>
      <c r="L3" s="18"/>
      <c r="M3" s="46" t="s">
        <v>1</v>
      </c>
      <c r="N3" s="37" t="s">
        <v>2</v>
      </c>
      <c r="O3" s="81"/>
    </row>
    <row r="4" spans="1:19" ht="15.75" thickBot="1">
      <c r="A4" s="38" t="s">
        <v>3</v>
      </c>
      <c r="B4" s="20" t="s">
        <v>4</v>
      </c>
      <c r="C4" s="21" t="s">
        <v>5</v>
      </c>
      <c r="D4" s="39" t="s">
        <v>6</v>
      </c>
      <c r="E4" s="82"/>
      <c r="F4" s="38" t="s">
        <v>3</v>
      </c>
      <c r="G4" s="20" t="s">
        <v>4</v>
      </c>
      <c r="H4" s="21" t="s">
        <v>5</v>
      </c>
      <c r="I4" s="39" t="s">
        <v>6</v>
      </c>
      <c r="J4" s="82"/>
      <c r="K4" s="38" t="s">
        <v>3</v>
      </c>
      <c r="L4" s="20" t="s">
        <v>4</v>
      </c>
      <c r="M4" s="21" t="s">
        <v>5</v>
      </c>
      <c r="N4" s="39" t="s">
        <v>6</v>
      </c>
      <c r="O4" s="82"/>
    </row>
    <row r="5" spans="1:19">
      <c r="A5" s="22"/>
      <c r="B5" s="23"/>
      <c r="C5" s="50"/>
      <c r="D5" s="51"/>
      <c r="E5">
        <f t="shared" ref="E5:E11" si="0">IF(B5+2*A5&gt;12,1,0.7)</f>
        <v>0.7</v>
      </c>
      <c r="F5" s="22"/>
      <c r="G5" s="23"/>
      <c r="H5" s="50"/>
      <c r="I5" s="51"/>
      <c r="J5">
        <f t="shared" ref="J5:J11" si="1">IF(G5+2*F5&gt;12,1,0.7)</f>
        <v>0.7</v>
      </c>
      <c r="K5" s="22"/>
      <c r="L5" s="23"/>
      <c r="M5" s="28"/>
      <c r="N5" s="40"/>
      <c r="O5">
        <f>IF(L5+2*K5&gt;12,1,0.7)</f>
        <v>0.7</v>
      </c>
    </row>
    <row r="6" spans="1:19">
      <c r="A6" s="24"/>
      <c r="B6" s="47"/>
      <c r="C6" s="27"/>
      <c r="D6" s="41"/>
      <c r="E6">
        <f t="shared" si="0"/>
        <v>0.7</v>
      </c>
      <c r="F6" s="24"/>
      <c r="G6" s="47"/>
      <c r="H6" s="27"/>
      <c r="I6" s="41"/>
      <c r="J6">
        <f t="shared" si="1"/>
        <v>0.7</v>
      </c>
      <c r="K6" s="24"/>
      <c r="L6" s="47"/>
      <c r="M6" s="27"/>
      <c r="N6" s="41"/>
      <c r="O6">
        <f>IF(L6+2*K6&gt;12,1,0.7)</f>
        <v>0.7</v>
      </c>
    </row>
    <row r="7" spans="1:19">
      <c r="A7" s="24"/>
      <c r="B7" s="47"/>
      <c r="C7" s="27"/>
      <c r="D7" s="41"/>
      <c r="E7">
        <f t="shared" si="0"/>
        <v>0.7</v>
      </c>
      <c r="F7" s="24"/>
      <c r="G7" s="47"/>
      <c r="H7" s="27"/>
      <c r="I7" s="41"/>
      <c r="J7">
        <f t="shared" si="1"/>
        <v>0.7</v>
      </c>
      <c r="K7" s="24"/>
      <c r="L7" s="47"/>
      <c r="M7" s="27"/>
      <c r="N7" s="41"/>
      <c r="O7">
        <f>IF(L7+2*K7&gt;12,1,0.7)</f>
        <v>0.7</v>
      </c>
    </row>
    <row r="8" spans="1:19" ht="15.75" thickBot="1">
      <c r="A8" s="24"/>
      <c r="B8" s="48"/>
      <c r="C8" s="27"/>
      <c r="D8" s="41"/>
      <c r="E8">
        <f t="shared" si="0"/>
        <v>0.7</v>
      </c>
      <c r="F8" s="24"/>
      <c r="G8" s="48"/>
      <c r="H8" s="27"/>
      <c r="I8" s="41"/>
      <c r="J8">
        <f t="shared" si="1"/>
        <v>0.7</v>
      </c>
      <c r="K8" s="25"/>
      <c r="L8" s="26"/>
      <c r="M8" s="29"/>
      <c r="N8" s="42"/>
      <c r="O8">
        <f>IF(L8+2*K8&gt;12,1,0.7)</f>
        <v>0.7</v>
      </c>
    </row>
    <row r="9" spans="1:19">
      <c r="A9" s="24"/>
      <c r="B9" s="48"/>
      <c r="C9" s="27"/>
      <c r="D9" s="41"/>
      <c r="E9">
        <f t="shared" si="0"/>
        <v>0.7</v>
      </c>
      <c r="F9" s="24"/>
      <c r="G9" s="48"/>
      <c r="H9" s="27"/>
      <c r="I9" s="41"/>
      <c r="J9">
        <f t="shared" si="1"/>
        <v>0.7</v>
      </c>
      <c r="K9" s="47"/>
      <c r="L9" s="47"/>
      <c r="M9" s="49"/>
      <c r="N9" s="49"/>
    </row>
    <row r="10" spans="1:19">
      <c r="A10" s="24"/>
      <c r="B10" s="48"/>
      <c r="C10" s="27"/>
      <c r="D10" s="41"/>
      <c r="E10">
        <f t="shared" si="0"/>
        <v>0.7</v>
      </c>
      <c r="F10" s="24"/>
      <c r="G10" s="48"/>
      <c r="H10" s="27"/>
      <c r="I10" s="41"/>
      <c r="J10">
        <f t="shared" si="1"/>
        <v>0.7</v>
      </c>
      <c r="K10" s="47"/>
      <c r="L10" s="47"/>
      <c r="M10" s="49"/>
      <c r="N10" s="49"/>
    </row>
    <row r="11" spans="1:19" ht="15.75" thickBot="1">
      <c r="A11" s="25"/>
      <c r="B11" s="79"/>
      <c r="C11" s="29"/>
      <c r="D11" s="42"/>
      <c r="E11">
        <f t="shared" si="0"/>
        <v>0.7</v>
      </c>
      <c r="F11" s="25"/>
      <c r="G11" s="79"/>
      <c r="H11" s="29"/>
      <c r="I11" s="42"/>
      <c r="J11">
        <f t="shared" si="1"/>
        <v>0.7</v>
      </c>
      <c r="K11" s="47"/>
      <c r="L11" s="47"/>
      <c r="M11" s="49"/>
      <c r="N11" s="49"/>
    </row>
    <row r="12" spans="1:19">
      <c r="A12" s="47"/>
      <c r="B12" s="47"/>
      <c r="C12" s="49"/>
      <c r="D12" s="49"/>
      <c r="F12" s="47"/>
      <c r="G12" s="47"/>
      <c r="H12" s="49"/>
      <c r="I12" s="49"/>
    </row>
    <row r="13" spans="1:19">
      <c r="P13" s="47"/>
      <c r="Q13" s="48"/>
      <c r="R13" s="49"/>
      <c r="S13" s="49"/>
    </row>
    <row r="14" spans="1:19">
      <c r="P14" s="47"/>
      <c r="Q14" s="48"/>
      <c r="R14" s="49"/>
      <c r="S14" s="49"/>
    </row>
    <row r="15" spans="1:19">
      <c r="P15" s="47"/>
      <c r="Q15" s="48"/>
      <c r="R15" s="49"/>
      <c r="S15" s="49"/>
    </row>
    <row r="16" spans="1:19">
      <c r="P16" s="47"/>
      <c r="Q16" s="48"/>
      <c r="R16" s="49"/>
      <c r="S16" s="49"/>
    </row>
    <row r="17" spans="16:19">
      <c r="P17" s="47"/>
      <c r="Q17" s="48"/>
      <c r="R17" s="49"/>
      <c r="S17" s="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P1" workbookViewId="0">
      <selection activeCell="Z25" sqref="Z25"/>
    </sheetView>
  </sheetViews>
  <sheetFormatPr defaultColWidth="14.7109375" defaultRowHeight="15"/>
  <cols>
    <col min="3" max="3" width="16.42578125" bestFit="1" customWidth="1"/>
    <col min="5" max="5" width="19.7109375" bestFit="1" customWidth="1"/>
    <col min="6" max="6" width="19.28515625" bestFit="1" customWidth="1"/>
    <col min="10" max="10" width="13" customWidth="1"/>
    <col min="11" max="12" width="18.42578125" bestFit="1" customWidth="1"/>
    <col min="13" max="13" width="22" bestFit="1" customWidth="1"/>
    <col min="14" max="14" width="20.28515625" bestFit="1" customWidth="1"/>
    <col min="18" max="18" width="22.28515625" bestFit="1" customWidth="1"/>
    <col min="19" max="19" width="18.28515625" bestFit="1" customWidth="1"/>
    <col min="23" max="23" width="14.85546875" bestFit="1" customWidth="1"/>
    <col min="24" max="24" width="15.140625" bestFit="1" customWidth="1"/>
    <col min="25" max="25" width="17.140625" bestFit="1" customWidth="1"/>
  </cols>
  <sheetData>
    <row r="1" spans="1:26" ht="21">
      <c r="C1" s="7"/>
      <c r="D1" s="8"/>
      <c r="E1" s="8"/>
      <c r="F1" s="8"/>
      <c r="G1" s="9" t="s">
        <v>10</v>
      </c>
      <c r="H1" s="77"/>
      <c r="I1" s="8"/>
      <c r="J1" s="8"/>
      <c r="K1" s="8"/>
      <c r="L1" s="10"/>
      <c r="M1" s="10"/>
      <c r="N1" s="10"/>
      <c r="O1" s="10"/>
      <c r="P1" s="10"/>
      <c r="Q1" s="10"/>
      <c r="R1" s="10"/>
      <c r="S1" s="8"/>
      <c r="T1" s="10"/>
      <c r="U1" s="10"/>
      <c r="V1" s="10"/>
      <c r="W1" s="10"/>
      <c r="X1" s="10"/>
      <c r="Y1" s="10"/>
      <c r="Z1" s="10"/>
    </row>
    <row r="2" spans="1:26" ht="15.75">
      <c r="C2" s="19" t="s">
        <v>35</v>
      </c>
      <c r="D2" s="19" t="s">
        <v>121</v>
      </c>
      <c r="E2" s="19" t="s">
        <v>41</v>
      </c>
      <c r="F2" s="19" t="s">
        <v>47</v>
      </c>
      <c r="G2" s="19" t="s">
        <v>53</v>
      </c>
      <c r="H2" s="19" t="s">
        <v>59</v>
      </c>
      <c r="I2" s="19" t="s">
        <v>65</v>
      </c>
      <c r="J2" s="19" t="s">
        <v>128</v>
      </c>
      <c r="K2" s="19" t="s">
        <v>135</v>
      </c>
      <c r="L2" s="19" t="s">
        <v>71</v>
      </c>
      <c r="M2" s="19" t="s">
        <v>77</v>
      </c>
      <c r="N2" s="19" t="s">
        <v>142</v>
      </c>
      <c r="O2" s="19" t="s">
        <v>83</v>
      </c>
      <c r="P2" s="19" t="s">
        <v>84</v>
      </c>
      <c r="Q2" s="19" t="s">
        <v>149</v>
      </c>
      <c r="R2" s="19" t="s">
        <v>156</v>
      </c>
      <c r="S2" s="19" t="s">
        <v>163</v>
      </c>
      <c r="T2" s="19" t="s">
        <v>170</v>
      </c>
      <c r="U2" s="19" t="s">
        <v>177</v>
      </c>
      <c r="V2" s="19" t="s">
        <v>184</v>
      </c>
      <c r="W2" s="19" t="s">
        <v>191</v>
      </c>
      <c r="X2" s="19" t="s">
        <v>198</v>
      </c>
      <c r="Y2" s="19" t="s">
        <v>205</v>
      </c>
      <c r="Z2" s="19" t="s">
        <v>212</v>
      </c>
    </row>
    <row r="3" spans="1:26" ht="15.75">
      <c r="B3" s="2" t="s">
        <v>11</v>
      </c>
      <c r="C3" s="19" t="s">
        <v>21</v>
      </c>
      <c r="D3" s="19" t="s">
        <v>122</v>
      </c>
      <c r="E3" s="19" t="s">
        <v>22</v>
      </c>
      <c r="F3" s="19" t="s">
        <v>20</v>
      </c>
      <c r="G3" s="19" t="s">
        <v>24</v>
      </c>
      <c r="H3" s="19" t="s">
        <v>26</v>
      </c>
      <c r="I3" s="19" t="s">
        <v>25</v>
      </c>
      <c r="J3" s="19" t="s">
        <v>129</v>
      </c>
      <c r="K3" s="19" t="s">
        <v>136</v>
      </c>
      <c r="L3" s="19" t="s">
        <v>30</v>
      </c>
      <c r="M3" s="19" t="s">
        <v>31</v>
      </c>
      <c r="N3" s="19" t="s">
        <v>143</v>
      </c>
      <c r="O3" s="19" t="s">
        <v>32</v>
      </c>
      <c r="P3" s="19" t="s">
        <v>7</v>
      </c>
      <c r="Q3" s="19" t="s">
        <v>150</v>
      </c>
      <c r="R3" s="19" t="s">
        <v>162</v>
      </c>
      <c r="S3" s="19" t="s">
        <v>164</v>
      </c>
      <c r="T3" s="19" t="s">
        <v>171</v>
      </c>
      <c r="U3" s="19" t="s">
        <v>178</v>
      </c>
      <c r="V3" s="19" t="s">
        <v>185</v>
      </c>
      <c r="W3" s="19" t="s">
        <v>192</v>
      </c>
      <c r="X3" s="19" t="s">
        <v>199</v>
      </c>
      <c r="Y3" s="19" t="s">
        <v>206</v>
      </c>
      <c r="Z3" s="19">
        <v>100</v>
      </c>
    </row>
    <row r="4" spans="1:26" ht="15.75">
      <c r="A4" s="4"/>
      <c r="B4" s="11" t="s">
        <v>12</v>
      </c>
      <c r="C4" s="12" t="s">
        <v>36</v>
      </c>
      <c r="D4" s="13" t="s">
        <v>123</v>
      </c>
      <c r="E4" s="13" t="s">
        <v>42</v>
      </c>
      <c r="F4" s="13" t="s">
        <v>48</v>
      </c>
      <c r="G4" s="13" t="s">
        <v>54</v>
      </c>
      <c r="H4" s="13" t="s">
        <v>60</v>
      </c>
      <c r="I4" s="13" t="s">
        <v>66</v>
      </c>
      <c r="J4" s="13" t="s">
        <v>130</v>
      </c>
      <c r="K4" s="13" t="s">
        <v>137</v>
      </c>
      <c r="L4" s="13" t="s">
        <v>72</v>
      </c>
      <c r="M4" s="48" t="s">
        <v>78</v>
      </c>
      <c r="N4" s="48" t="s">
        <v>144</v>
      </c>
      <c r="O4" s="48" t="s">
        <v>85</v>
      </c>
      <c r="P4" s="78" t="s">
        <v>90</v>
      </c>
      <c r="Q4" s="48" t="s">
        <v>151</v>
      </c>
      <c r="R4" s="78" t="s">
        <v>157</v>
      </c>
      <c r="S4" s="13" t="s">
        <v>165</v>
      </c>
      <c r="T4" s="13" t="s">
        <v>172</v>
      </c>
      <c r="U4" s="48" t="s">
        <v>179</v>
      </c>
      <c r="V4" s="48" t="s">
        <v>186</v>
      </c>
      <c r="W4" s="48" t="s">
        <v>193</v>
      </c>
      <c r="X4" s="78" t="s">
        <v>200</v>
      </c>
      <c r="Y4" s="48" t="s">
        <v>207</v>
      </c>
      <c r="Z4" s="78" t="s">
        <v>213</v>
      </c>
    </row>
    <row r="5" spans="1:26" ht="15.75">
      <c r="A5" s="5" t="s">
        <v>13</v>
      </c>
      <c r="B5" s="11" t="s">
        <v>14</v>
      </c>
      <c r="C5" s="14" t="s">
        <v>37</v>
      </c>
      <c r="D5" s="47" t="s">
        <v>124</v>
      </c>
      <c r="E5" s="47" t="s">
        <v>43</v>
      </c>
      <c r="F5" s="47" t="s">
        <v>49</v>
      </c>
      <c r="G5" s="47" t="s">
        <v>55</v>
      </c>
      <c r="H5" s="47" t="s">
        <v>61</v>
      </c>
      <c r="I5" s="47" t="s">
        <v>67</v>
      </c>
      <c r="J5" s="48" t="s">
        <v>131</v>
      </c>
      <c r="K5" s="48" t="s">
        <v>138</v>
      </c>
      <c r="L5" s="48" t="s">
        <v>73</v>
      </c>
      <c r="M5" s="48" t="s">
        <v>79</v>
      </c>
      <c r="N5" s="48" t="s">
        <v>145</v>
      </c>
      <c r="O5" s="48" t="s">
        <v>86</v>
      </c>
      <c r="P5" s="78" t="s">
        <v>91</v>
      </c>
      <c r="Q5" s="48" t="s">
        <v>152</v>
      </c>
      <c r="R5" s="78" t="s">
        <v>158</v>
      </c>
      <c r="S5" s="48" t="s">
        <v>166</v>
      </c>
      <c r="T5" s="48" t="s">
        <v>173</v>
      </c>
      <c r="U5" s="48" t="s">
        <v>180</v>
      </c>
      <c r="V5" s="48" t="s">
        <v>187</v>
      </c>
      <c r="W5" s="48" t="s">
        <v>194</v>
      </c>
      <c r="X5" s="78" t="s">
        <v>204</v>
      </c>
      <c r="Y5" s="48" t="s">
        <v>208</v>
      </c>
      <c r="Z5" s="78" t="s">
        <v>214</v>
      </c>
    </row>
    <row r="6" spans="1:26">
      <c r="A6" s="3"/>
      <c r="B6" s="11" t="s">
        <v>15</v>
      </c>
      <c r="C6" s="14" t="s">
        <v>38</v>
      </c>
      <c r="D6" s="47" t="s">
        <v>125</v>
      </c>
      <c r="E6" s="47" t="s">
        <v>44</v>
      </c>
      <c r="F6" s="47" t="s">
        <v>50</v>
      </c>
      <c r="G6" s="47" t="s">
        <v>56</v>
      </c>
      <c r="H6" s="47" t="s">
        <v>62</v>
      </c>
      <c r="I6" s="47" t="s">
        <v>68</v>
      </c>
      <c r="J6" s="48" t="s">
        <v>132</v>
      </c>
      <c r="K6" s="48" t="s">
        <v>139</v>
      </c>
      <c r="L6" s="48" t="s">
        <v>74</v>
      </c>
      <c r="M6" s="48" t="s">
        <v>80</v>
      </c>
      <c r="N6" s="48" t="s">
        <v>146</v>
      </c>
      <c r="O6" s="48" t="s">
        <v>87</v>
      </c>
      <c r="P6" s="78" t="s">
        <v>92</v>
      </c>
      <c r="Q6" s="48" t="s">
        <v>153</v>
      </c>
      <c r="R6" s="78" t="s">
        <v>159</v>
      </c>
      <c r="S6" s="48" t="s">
        <v>167</v>
      </c>
      <c r="T6" s="48" t="s">
        <v>174</v>
      </c>
      <c r="U6" s="48" t="s">
        <v>181</v>
      </c>
      <c r="V6" s="48" t="s">
        <v>188</v>
      </c>
      <c r="W6" s="48" t="s">
        <v>195</v>
      </c>
      <c r="X6" s="78" t="s">
        <v>201</v>
      </c>
      <c r="Y6" s="48" t="s">
        <v>209</v>
      </c>
      <c r="Z6" s="78" t="s">
        <v>215</v>
      </c>
    </row>
    <row r="7" spans="1:26" ht="15.75">
      <c r="A7" s="30" t="s">
        <v>16</v>
      </c>
      <c r="B7" s="11" t="s">
        <v>17</v>
      </c>
      <c r="C7" s="14" t="s">
        <v>39</v>
      </c>
      <c r="D7" s="48" t="s">
        <v>126</v>
      </c>
      <c r="E7" s="47" t="s">
        <v>45</v>
      </c>
      <c r="F7" s="47" t="s">
        <v>51</v>
      </c>
      <c r="G7" s="47" t="s">
        <v>57</v>
      </c>
      <c r="H7" s="47" t="s">
        <v>63</v>
      </c>
      <c r="I7" s="47" t="s">
        <v>69</v>
      </c>
      <c r="J7" s="48" t="s">
        <v>133</v>
      </c>
      <c r="K7" s="48" t="s">
        <v>140</v>
      </c>
      <c r="L7" s="48" t="s">
        <v>75</v>
      </c>
      <c r="M7" s="48" t="s">
        <v>81</v>
      </c>
      <c r="N7" s="48" t="s">
        <v>147</v>
      </c>
      <c r="O7" s="48" t="s">
        <v>88</v>
      </c>
      <c r="P7" s="78" t="s">
        <v>93</v>
      </c>
      <c r="Q7" s="48" t="s">
        <v>154</v>
      </c>
      <c r="R7" s="78" t="s">
        <v>160</v>
      </c>
      <c r="S7" s="48" t="s">
        <v>168</v>
      </c>
      <c r="T7" s="48" t="s">
        <v>175</v>
      </c>
      <c r="U7" s="48" t="s">
        <v>182</v>
      </c>
      <c r="V7" s="48" t="s">
        <v>189</v>
      </c>
      <c r="W7" s="48" t="s">
        <v>196</v>
      </c>
      <c r="X7" s="78" t="s">
        <v>202</v>
      </c>
      <c r="Y7" s="48" t="s">
        <v>210</v>
      </c>
      <c r="Z7" s="78" t="s">
        <v>216</v>
      </c>
    </row>
    <row r="8" spans="1:26">
      <c r="A8" s="6"/>
      <c r="B8" s="11" t="s">
        <v>18</v>
      </c>
      <c r="C8" s="15" t="s">
        <v>40</v>
      </c>
      <c r="D8" s="16" t="s">
        <v>127</v>
      </c>
      <c r="E8" s="16" t="s">
        <v>46</v>
      </c>
      <c r="F8" s="16" t="s">
        <v>52</v>
      </c>
      <c r="G8" s="16" t="s">
        <v>58</v>
      </c>
      <c r="H8" s="16" t="s">
        <v>64</v>
      </c>
      <c r="I8" s="16" t="s">
        <v>70</v>
      </c>
      <c r="J8" s="16" t="s">
        <v>134</v>
      </c>
      <c r="K8" s="16" t="s">
        <v>141</v>
      </c>
      <c r="L8" s="16" t="s">
        <v>76</v>
      </c>
      <c r="M8" s="16" t="s">
        <v>82</v>
      </c>
      <c r="N8" s="16" t="s">
        <v>148</v>
      </c>
      <c r="O8" s="16" t="s">
        <v>89</v>
      </c>
      <c r="P8" s="17" t="s">
        <v>94</v>
      </c>
      <c r="Q8" s="16" t="s">
        <v>155</v>
      </c>
      <c r="R8" s="17" t="s">
        <v>161</v>
      </c>
      <c r="S8" s="16" t="s">
        <v>169</v>
      </c>
      <c r="T8" s="16" t="s">
        <v>176</v>
      </c>
      <c r="U8" s="16" t="s">
        <v>183</v>
      </c>
      <c r="V8" s="16" t="s">
        <v>190</v>
      </c>
      <c r="W8" s="16" t="s">
        <v>197</v>
      </c>
      <c r="X8" s="17" t="s">
        <v>203</v>
      </c>
      <c r="Y8" s="16" t="s">
        <v>211</v>
      </c>
      <c r="Z8" s="17" t="s">
        <v>217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Play in Groups</vt:lpstr>
      <vt:lpstr>Play in Knockouts</vt:lpstr>
      <vt:lpstr>Groups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 de Paulo Almeida</cp:lastModifiedBy>
  <cp:revision/>
  <dcterms:created xsi:type="dcterms:W3CDTF">2018-08-25T12:10:56Z</dcterms:created>
  <dcterms:modified xsi:type="dcterms:W3CDTF">2018-10-19T15:57:38Z</dcterms:modified>
  <cp:category/>
  <cp:contentStatus/>
</cp:coreProperties>
</file>