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Teixeira\Desktop\Mestrado\Transferência de Calor e Mecânica dos Fluídos Computacionais\"/>
    </mc:Choice>
  </mc:AlternateContent>
  <xr:revisionPtr revIDLastSave="0" documentId="8_{4696303A-AB87-4AEF-B197-E201898CB62A}" xr6:coauthVersionLast="47" xr6:coauthVersionMax="47" xr10:uidLastSave="{00000000-0000-0000-0000-000000000000}"/>
  <bookViews>
    <workbookView xWindow="26085" yWindow="0" windowWidth="18000" windowHeight="9360" xr2:uid="{813C0AAA-A6EA-479D-BBF9-CF021FB586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2" i="1"/>
  <c r="G13" i="1"/>
  <c r="G11" i="1"/>
  <c r="G5" i="1"/>
  <c r="G10" i="1" s="1"/>
  <c r="F11" i="1"/>
  <c r="F12" i="1"/>
  <c r="F13" i="1"/>
  <c r="F14" i="1"/>
  <c r="F10" i="1"/>
  <c r="K5" i="1"/>
  <c r="K4" i="1"/>
  <c r="I5" i="1"/>
  <c r="I6" i="1"/>
  <c r="K3" i="1"/>
  <c r="G4" i="1"/>
  <c r="G3" i="1"/>
  <c r="I4" i="1"/>
  <c r="I3" i="1"/>
  <c r="C9" i="1"/>
  <c r="C8" i="1"/>
</calcChain>
</file>

<file path=xl/sharedStrings.xml><?xml version="1.0" encoding="utf-8"?>
<sst xmlns="http://schemas.openxmlformats.org/spreadsheetml/2006/main" count="24" uniqueCount="18">
  <si>
    <t>h</t>
  </si>
  <si>
    <t>tf</t>
  </si>
  <si>
    <t>nPontos</t>
  </si>
  <si>
    <t>d</t>
  </si>
  <si>
    <t>k</t>
  </si>
  <si>
    <t>Ac</t>
  </si>
  <si>
    <t>Deltax</t>
  </si>
  <si>
    <t>Aconv</t>
  </si>
  <si>
    <t>Tinf</t>
  </si>
  <si>
    <t>Fron. Esq.</t>
  </si>
  <si>
    <t>V cen</t>
  </si>
  <si>
    <t>Fron.Dir</t>
  </si>
  <si>
    <t>Ap</t>
  </si>
  <si>
    <t>Ae</t>
  </si>
  <si>
    <t>B</t>
  </si>
  <si>
    <t>Aw</t>
  </si>
  <si>
    <t>Iter. 1</t>
  </si>
  <si>
    <t>Iter.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</si>
</sst>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8D76-6E51-4333-9DA2-2D158AF5D378}">
  <dimension ref="B2:K14"/>
  <sheetViews>
    <sheetView tabSelected="1" workbookViewId="0">
      <selection activeCell="H14" sqref="H14"/>
    </sheetView>
  </sheetViews>
  <sheetFormatPr defaultRowHeight="15" x14ac:dyDescent="0.25"/>
  <sheetData>
    <row r="2" spans="2:11" x14ac:dyDescent="0.25">
      <c r="B2" t="s">
        <v>0</v>
      </c>
      <c r="C2">
        <v>100</v>
      </c>
      <c r="F2" s="4" t="s">
        <v>9</v>
      </c>
      <c r="G2" s="5"/>
      <c r="H2" s="6" t="s">
        <v>10</v>
      </c>
      <c r="I2" s="7"/>
      <c r="J2" s="8" t="s">
        <v>11</v>
      </c>
      <c r="K2" s="9"/>
    </row>
    <row r="3" spans="2:11" x14ac:dyDescent="0.25">
      <c r="B3" t="s">
        <v>1</v>
      </c>
      <c r="C3">
        <v>50</v>
      </c>
      <c r="F3" s="1" t="s">
        <v>12</v>
      </c>
      <c r="G3" s="1">
        <f>(3*C6*C7/C8)+(C2*C9)</f>
        <v>14225</v>
      </c>
      <c r="H3" s="2" t="s">
        <v>12</v>
      </c>
      <c r="I3" s="2">
        <f>(2*C6*C7/C8)+(C2*C9)</f>
        <v>9485</v>
      </c>
      <c r="J3" s="3" t="s">
        <v>12</v>
      </c>
      <c r="K3" s="3">
        <f>(C6*C7/C8)+(C2*C9)</f>
        <v>4745</v>
      </c>
    </row>
    <row r="4" spans="2:11" x14ac:dyDescent="0.25">
      <c r="B4" t="s">
        <v>2</v>
      </c>
      <c r="C4">
        <v>5</v>
      </c>
      <c r="F4" s="1" t="s">
        <v>13</v>
      </c>
      <c r="G4" s="10">
        <f>C6*C7/C8</f>
        <v>4740</v>
      </c>
      <c r="H4" s="2" t="s">
        <v>13</v>
      </c>
      <c r="I4" s="2">
        <f>C6*C7/C8</f>
        <v>4740</v>
      </c>
      <c r="J4" s="11" t="s">
        <v>15</v>
      </c>
      <c r="K4" s="3">
        <f>C6*C7/C8</f>
        <v>4740</v>
      </c>
    </row>
    <row r="5" spans="2:11" x14ac:dyDescent="0.25">
      <c r="B5" t="s">
        <v>3</v>
      </c>
      <c r="C5">
        <v>0.2</v>
      </c>
      <c r="F5" s="1" t="s">
        <v>14</v>
      </c>
      <c r="G5" s="10">
        <f>(2*C6*C7 *C3/C8)+(C2*C9*C10)</f>
        <v>474100</v>
      </c>
      <c r="H5" s="2" t="s">
        <v>15</v>
      </c>
      <c r="I5" s="2">
        <f>C6*C7/C8</f>
        <v>4740</v>
      </c>
      <c r="J5" s="11" t="s">
        <v>14</v>
      </c>
      <c r="K5" s="3">
        <f>C2*C9*C10</f>
        <v>100</v>
      </c>
    </row>
    <row r="6" spans="2:11" x14ac:dyDescent="0.25">
      <c r="B6" t="s">
        <v>4</v>
      </c>
      <c r="C6">
        <v>237</v>
      </c>
      <c r="H6" s="2" t="s">
        <v>14</v>
      </c>
      <c r="I6" s="2">
        <f>C2*C9*C10</f>
        <v>100</v>
      </c>
    </row>
    <row r="7" spans="2:11" x14ac:dyDescent="0.25">
      <c r="B7" t="s">
        <v>5</v>
      </c>
      <c r="C7">
        <v>1</v>
      </c>
    </row>
    <row r="8" spans="2:11" x14ac:dyDescent="0.25">
      <c r="B8" t="s">
        <v>6</v>
      </c>
      <c r="C8">
        <f>C5/(C4-1)</f>
        <v>0.05</v>
      </c>
    </row>
    <row r="9" spans="2:11" x14ac:dyDescent="0.25">
      <c r="B9" t="s">
        <v>7</v>
      </c>
      <c r="C9">
        <f>C8</f>
        <v>0.05</v>
      </c>
      <c r="F9" t="s">
        <v>16</v>
      </c>
      <c r="G9" t="s">
        <v>17</v>
      </c>
    </row>
    <row r="10" spans="2:11" x14ac:dyDescent="0.25">
      <c r="B10" t="s">
        <v>8</v>
      </c>
      <c r="C10">
        <v>20</v>
      </c>
      <c r="F10">
        <f>$C$10</f>
        <v>20</v>
      </c>
      <c r="G10">
        <f>((F11*G4) + G5)/G3</f>
        <v>39.99297012302285</v>
      </c>
    </row>
    <row r="11" spans="2:11" x14ac:dyDescent="0.25">
      <c r="F11">
        <f t="shared" ref="F11:G14" si="0">$C$10</f>
        <v>20</v>
      </c>
      <c r="G11">
        <f>((F12*$I$4) + (F10 * $I$5) + $I$6)/$I$3</f>
        <v>20</v>
      </c>
    </row>
    <row r="12" spans="2:11" x14ac:dyDescent="0.25">
      <c r="F12">
        <f t="shared" si="0"/>
        <v>20</v>
      </c>
      <c r="G12">
        <f t="shared" ref="G12:G13" si="1">((F13*$I$4) + (F11 * $I$5) + $I$6)/$I$3</f>
        <v>20</v>
      </c>
    </row>
    <row r="13" spans="2:11" x14ac:dyDescent="0.25">
      <c r="F13">
        <f t="shared" si="0"/>
        <v>20</v>
      </c>
      <c r="G13">
        <f t="shared" si="1"/>
        <v>20</v>
      </c>
    </row>
    <row r="14" spans="2:11" x14ac:dyDescent="0.25">
      <c r="F14">
        <f t="shared" si="0"/>
        <v>20</v>
      </c>
      <c r="G14">
        <f>($K$4*F13 + $K$5)/$K$3</f>
        <v>20</v>
      </c>
    </row>
  </sheetData>
  <mergeCells count="3">
    <mergeCell ref="F2:G2"/>
    <mergeCell ref="H2:I2"/>
    <mergeCell ref="J2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</dc:creator>
  <cp:lastModifiedBy>Bruno Santos</cp:lastModifiedBy>
  <dcterms:created xsi:type="dcterms:W3CDTF">2023-11-21T23:31:17Z</dcterms:created>
  <dcterms:modified xsi:type="dcterms:W3CDTF">2023-11-22T00:13:04Z</dcterms:modified>
</cp:coreProperties>
</file>