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tmp\"/>
    </mc:Choice>
  </mc:AlternateContent>
  <bookViews>
    <workbookView xWindow="0" yWindow="0" windowWidth="20490" windowHeight="9195" tabRatio="851"/>
  </bookViews>
  <sheets>
    <sheet name="HISTFIN" sheetId="9" r:id="rId1"/>
    <sheet name="GERAL" sheetId="20" r:id="rId2"/>
  </sheets>
  <calcPr calcId="152511"/>
</workbook>
</file>

<file path=xl/calcChain.xml><?xml version="1.0" encoding="utf-8"?>
<calcChain xmlns="http://schemas.openxmlformats.org/spreadsheetml/2006/main">
  <c r="A2" i="9" l="1"/>
  <c r="H5" i="9"/>
  <c r="E6" i="9"/>
  <c r="H6" i="9"/>
  <c r="E7" i="9"/>
  <c r="H7" i="9"/>
  <c r="E8" i="9"/>
  <c r="H8" i="9"/>
  <c r="E9" i="9"/>
  <c r="H9" i="9"/>
  <c r="E10" i="9"/>
  <c r="H10" i="9"/>
  <c r="E11" i="9"/>
  <c r="H11" i="9"/>
  <c r="E12" i="9"/>
  <c r="H12" i="9"/>
  <c r="E13" i="9"/>
  <c r="H13" i="9"/>
  <c r="E14" i="9"/>
  <c r="H14" i="9"/>
  <c r="E15" i="9"/>
  <c r="H15" i="9"/>
  <c r="E16" i="9"/>
  <c r="H16" i="9"/>
  <c r="E17" i="9"/>
  <c r="H17" i="9"/>
  <c r="E18" i="9"/>
  <c r="H18" i="9"/>
  <c r="E19" i="9"/>
  <c r="H19" i="9"/>
  <c r="E20" i="9"/>
  <c r="H20" i="9"/>
  <c r="E21" i="9"/>
  <c r="H21" i="9"/>
  <c r="E22" i="9"/>
  <c r="H22" i="9"/>
  <c r="E23" i="9"/>
  <c r="H23" i="9"/>
  <c r="E24" i="9"/>
  <c r="H24" i="9"/>
  <c r="E25" i="9"/>
  <c r="H25" i="9"/>
  <c r="E26" i="9"/>
  <c r="H26" i="9"/>
  <c r="E27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H27" i="9"/>
  <c r="E28" i="9"/>
  <c r="H28" i="9"/>
  <c r="E29" i="9"/>
  <c r="H29" i="9"/>
  <c r="E30" i="9"/>
  <c r="H30" i="9"/>
  <c r="E31" i="9"/>
  <c r="H31" i="9"/>
  <c r="E32" i="9"/>
  <c r="H32" i="9"/>
  <c r="E33" i="9"/>
  <c r="H33" i="9"/>
  <c r="E34" i="9"/>
  <c r="H34" i="9"/>
  <c r="E35" i="9"/>
  <c r="H35" i="9"/>
  <c r="E36" i="9"/>
  <c r="H36" i="9"/>
  <c r="E37" i="9"/>
  <c r="H37" i="9"/>
  <c r="E38" i="9"/>
  <c r="H38" i="9"/>
  <c r="E39" i="9"/>
  <c r="H39" i="9"/>
  <c r="E40" i="9"/>
  <c r="H40" i="9"/>
  <c r="E41" i="9"/>
  <c r="H41" i="9"/>
  <c r="E42" i="9"/>
  <c r="H42" i="9"/>
  <c r="E43" i="9"/>
  <c r="H43" i="9"/>
  <c r="E44" i="9"/>
  <c r="H44" i="9"/>
  <c r="E45" i="9"/>
  <c r="H45" i="9"/>
  <c r="E46" i="9"/>
  <c r="H46" i="9"/>
  <c r="E47" i="9"/>
  <c r="H47" i="9"/>
  <c r="E48" i="9"/>
  <c r="H48" i="9"/>
  <c r="E49" i="9"/>
  <c r="H49" i="9"/>
  <c r="E50" i="9"/>
  <c r="H50" i="9"/>
  <c r="E51" i="9"/>
  <c r="H51" i="9"/>
  <c r="E52" i="9"/>
  <c r="H52" i="9"/>
  <c r="E53" i="9"/>
  <c r="H53" i="9"/>
  <c r="E54" i="9"/>
  <c r="H54" i="9"/>
  <c r="E55" i="9"/>
  <c r="H55" i="9"/>
  <c r="E56" i="9"/>
  <c r="H56" i="9"/>
  <c r="E57" i="9"/>
  <c r="H57" i="9"/>
  <c r="E58" i="9"/>
  <c r="H58" i="9"/>
  <c r="E59" i="9"/>
  <c r="H59" i="9"/>
  <c r="E60" i="9"/>
  <c r="H60" i="9"/>
  <c r="E61" i="9"/>
  <c r="H61" i="9"/>
  <c r="E62" i="9"/>
  <c r="H62" i="9"/>
  <c r="E63" i="9"/>
  <c r="H63" i="9"/>
  <c r="E64" i="9"/>
  <c r="H64" i="9"/>
  <c r="E65" i="9"/>
  <c r="H65" i="9"/>
  <c r="E66" i="9"/>
  <c r="H66" i="9"/>
</calcChain>
</file>

<file path=xl/comments1.xml><?xml version="1.0" encoding="utf-8"?>
<comments xmlns="http://schemas.openxmlformats.org/spreadsheetml/2006/main">
  <authors>
    <author>FernandoR</author>
    <author>Carlos</author>
  </authors>
  <commentList>
    <comment ref="B10" authorId="0" shapeId="0">
      <text>
        <r>
          <rPr>
            <b/>
            <sz val="9"/>
            <color indexed="81"/>
            <rFont val="Segoe UI"/>
            <family val="2"/>
          </rPr>
          <t>FernandoR:</t>
        </r>
        <r>
          <rPr>
            <sz val="9"/>
            <color indexed="81"/>
            <rFont val="Segoe UI"/>
            <family val="2"/>
          </rPr>
          <t xml:space="preserve">
Este campo deverá ser preenchido com o Código da Folha Apropriadora quando forem: 
Rescisão, Folha Provisão Mensalistas, Folha Mensal Horistas, Rescisão Estagiarios, ou outros que a utilizam.</t>
        </r>
      </text>
    </comment>
    <comment ref="B26" authorId="1" shapeId="0">
      <text>
        <r>
          <rPr>
            <sz val="9"/>
            <color indexed="81"/>
            <rFont val="Tahoma"/>
            <family val="2"/>
          </rPr>
          <t>Obrigatório Somente para os Tipos de Folha (Auxiliar e Rescisão)</t>
        </r>
      </text>
    </comment>
  </commentList>
</comments>
</file>

<file path=xl/sharedStrings.xml><?xml version="1.0" encoding="utf-8"?>
<sst xmlns="http://schemas.openxmlformats.org/spreadsheetml/2006/main" count="839" uniqueCount="601">
  <si>
    <t>Ítem</t>
  </si>
  <si>
    <t>Campo</t>
  </si>
  <si>
    <t>Tipo</t>
  </si>
  <si>
    <t>Início</t>
  </si>
  <si>
    <t>Tamanho</t>
  </si>
  <si>
    <t>Dec</t>
  </si>
  <si>
    <t>Final</t>
  </si>
  <si>
    <t>Código da Empresa</t>
  </si>
  <si>
    <t>Numérico</t>
  </si>
  <si>
    <t>Número da Filial</t>
  </si>
  <si>
    <t>Número da Matrícula</t>
  </si>
  <si>
    <t>Tipo de Pessoa</t>
  </si>
  <si>
    <t>Caracter</t>
  </si>
  <si>
    <t>Data</t>
  </si>
  <si>
    <t>Código da Lotação</t>
  </si>
  <si>
    <t>Ficha Financeira - HistFin.txt</t>
  </si>
  <si>
    <t>O</t>
  </si>
  <si>
    <t>x</t>
  </si>
  <si>
    <t>Número do Registro</t>
  </si>
  <si>
    <t>Número do Registro do Funcionário</t>
  </si>
  <si>
    <t>Tipo de Folha</t>
  </si>
  <si>
    <t>Tipo de Folha Sec.</t>
  </si>
  <si>
    <t>Competência</t>
  </si>
  <si>
    <t>Ano e Mês da Folha</t>
  </si>
  <si>
    <t>Início da Vigência</t>
  </si>
  <si>
    <t>Data Início da Vigência</t>
  </si>
  <si>
    <t>Fim da Vigência</t>
  </si>
  <si>
    <t>Data Fim da Vigência</t>
  </si>
  <si>
    <t>Caracter. Folha</t>
  </si>
  <si>
    <t>Código da Rubrica</t>
  </si>
  <si>
    <t>Código da Rubrica do Humanus</t>
  </si>
  <si>
    <t>Referência</t>
  </si>
  <si>
    <t>Quantidade</t>
  </si>
  <si>
    <t>Valor</t>
  </si>
  <si>
    <t>Valor da Rubrica</t>
  </si>
  <si>
    <t>Data de Pagamento</t>
  </si>
  <si>
    <t>Data de Pagamento da Folha</t>
  </si>
  <si>
    <t>Valor do Salário</t>
  </si>
  <si>
    <t>Normal</t>
  </si>
  <si>
    <t>Complementar</t>
  </si>
  <si>
    <t>Folha de Férias:</t>
  </si>
  <si>
    <t>Coletiva</t>
  </si>
  <si>
    <t>Outros Tipos de Folha:</t>
  </si>
  <si>
    <t>OBSERVAÇÕES :</t>
  </si>
  <si>
    <t>Nro. Dep. IRRF</t>
  </si>
  <si>
    <t>Nro. Dep. SF</t>
  </si>
  <si>
    <t>Número dependentes para IRRF</t>
  </si>
  <si>
    <t>Número dependentes para SF</t>
  </si>
  <si>
    <t>Cód. Lotação</t>
  </si>
  <si>
    <t>(****) Característica da Folha</t>
  </si>
  <si>
    <t>(****) - Característica da Folha</t>
  </si>
  <si>
    <t>Tabela TIPO_PESSOA</t>
  </si>
  <si>
    <t>Tabela TIPOFOLHA - vide obs.</t>
  </si>
  <si>
    <t>Tabela TIPOFOLHA</t>
  </si>
  <si>
    <t>Nivel Salarial</t>
  </si>
  <si>
    <t>Exemplo " 0"</t>
  </si>
  <si>
    <t>Exemplo " 3"</t>
  </si>
  <si>
    <t>Exemplo " 1"</t>
  </si>
  <si>
    <t>Código Empresa Anterior</t>
  </si>
  <si>
    <t>Número da Filial Anterior</t>
  </si>
  <si>
    <t>Código da Empresa no passado</t>
  </si>
  <si>
    <t>Código da Filial no passado</t>
  </si>
  <si>
    <t>Código da Empresa atual do cadastro</t>
  </si>
  <si>
    <t>Número da Filial atual do cadatro</t>
  </si>
  <si>
    <t>AU</t>
  </si>
  <si>
    <t>Autônomos</t>
  </si>
  <si>
    <t>C</t>
  </si>
  <si>
    <t>Casado</t>
  </si>
  <si>
    <t>10</t>
  </si>
  <si>
    <t>Brasileiro</t>
  </si>
  <si>
    <t>Analfabeto</t>
  </si>
  <si>
    <t>EM</t>
  </si>
  <si>
    <t>D</t>
  </si>
  <si>
    <t>Divorciado</t>
  </si>
  <si>
    <t>20</t>
  </si>
  <si>
    <t>Naturalizado/Brasileiro</t>
  </si>
  <si>
    <t>ES</t>
  </si>
  <si>
    <t>Estagiários</t>
  </si>
  <si>
    <t>Q</t>
  </si>
  <si>
    <t>Desquitado</t>
  </si>
  <si>
    <t>21</t>
  </si>
  <si>
    <t>Argentino</t>
  </si>
  <si>
    <t>25</t>
  </si>
  <si>
    <t>HM</t>
  </si>
  <si>
    <t>S</t>
  </si>
  <si>
    <t>Solteiro</t>
  </si>
  <si>
    <t>22</t>
  </si>
  <si>
    <t>Boliviano</t>
  </si>
  <si>
    <t>30</t>
  </si>
  <si>
    <t>HS</t>
  </si>
  <si>
    <t>V</t>
  </si>
  <si>
    <t>Viúvo</t>
  </si>
  <si>
    <t>23</t>
  </si>
  <si>
    <t>Chileno</t>
  </si>
  <si>
    <t>35</t>
  </si>
  <si>
    <t>MM</t>
  </si>
  <si>
    <t>24</t>
  </si>
  <si>
    <t>Paraguaio</t>
  </si>
  <si>
    <t>40</t>
  </si>
  <si>
    <t>Uruguaio</t>
  </si>
  <si>
    <t>45</t>
  </si>
  <si>
    <t>1</t>
  </si>
  <si>
    <t>Salário Hora</t>
  </si>
  <si>
    <t>Alemão</t>
  </si>
  <si>
    <t>50</t>
  </si>
  <si>
    <t>2</t>
  </si>
  <si>
    <t>Salário Mensal</t>
  </si>
  <si>
    <t>31</t>
  </si>
  <si>
    <t>Belga</t>
  </si>
  <si>
    <t>55</t>
  </si>
  <si>
    <t>Prazo</t>
  </si>
  <si>
    <t>3</t>
  </si>
  <si>
    <t>Honorários</t>
  </si>
  <si>
    <t>32</t>
  </si>
  <si>
    <t>Britânico</t>
  </si>
  <si>
    <t>65</t>
  </si>
  <si>
    <t>Mestrado Completo</t>
  </si>
  <si>
    <t>Indeterminado</t>
  </si>
  <si>
    <t>34</t>
  </si>
  <si>
    <t>Canadense</t>
  </si>
  <si>
    <t>75</t>
  </si>
  <si>
    <t>Doutorado Completo</t>
  </si>
  <si>
    <t>Espanhol</t>
  </si>
  <si>
    <t>36</t>
  </si>
  <si>
    <t>Norte-Americano(EUA)</t>
  </si>
  <si>
    <t>Substituição</t>
  </si>
  <si>
    <t>37</t>
  </si>
  <si>
    <t>Francês</t>
  </si>
  <si>
    <t>38</t>
  </si>
  <si>
    <t>Suiço</t>
  </si>
  <si>
    <t>01</t>
  </si>
  <si>
    <t>Empregado</t>
  </si>
  <si>
    <t>39</t>
  </si>
  <si>
    <t>Italiano</t>
  </si>
  <si>
    <t>02</t>
  </si>
  <si>
    <t>Mensal</t>
  </si>
  <si>
    <t>41</t>
  </si>
  <si>
    <t>Japonês</t>
  </si>
  <si>
    <t>03</t>
  </si>
  <si>
    <t>00</t>
  </si>
  <si>
    <t>Quinzenal</t>
  </si>
  <si>
    <t>42</t>
  </si>
  <si>
    <t>Chinês</t>
  </si>
  <si>
    <t>04</t>
  </si>
  <si>
    <t>Semanal</t>
  </si>
  <si>
    <t>43</t>
  </si>
  <si>
    <t>Coreano</t>
  </si>
  <si>
    <t>05</t>
  </si>
  <si>
    <t>4</t>
  </si>
  <si>
    <t>Diário</t>
  </si>
  <si>
    <t>Português</t>
  </si>
  <si>
    <t>07</t>
  </si>
  <si>
    <t>5</t>
  </si>
  <si>
    <t>Horário</t>
  </si>
  <si>
    <t>48</t>
  </si>
  <si>
    <t>Outros Latino-Americanos</t>
  </si>
  <si>
    <t>11</t>
  </si>
  <si>
    <t>6</t>
  </si>
  <si>
    <t>Tarefa</t>
  </si>
  <si>
    <t>49</t>
  </si>
  <si>
    <t>Outros Asiáticos</t>
  </si>
  <si>
    <t>12</t>
  </si>
  <si>
    <t>7</t>
  </si>
  <si>
    <t>Outros</t>
  </si>
  <si>
    <t>13</t>
  </si>
  <si>
    <t>06</t>
  </si>
  <si>
    <t>14</t>
  </si>
  <si>
    <t>15</t>
  </si>
  <si>
    <t>08</t>
  </si>
  <si>
    <t>0</t>
  </si>
  <si>
    <t>Indígena</t>
  </si>
  <si>
    <t>1A</t>
  </si>
  <si>
    <t>16</t>
  </si>
  <si>
    <t>Branca</t>
  </si>
  <si>
    <t>1B</t>
  </si>
  <si>
    <t>Diretor não Empreg. Reemprego</t>
  </si>
  <si>
    <t>17</t>
  </si>
  <si>
    <t>Contrib. Indiv.-Coop. Prest. Serv. à Contrat.Coop.</t>
  </si>
  <si>
    <t>Preta</t>
  </si>
  <si>
    <t>2A</t>
  </si>
  <si>
    <t>99</t>
  </si>
  <si>
    <t>Trab.Urbano Vinc.PJ - CLT Ind.</t>
  </si>
  <si>
    <t>Amarela</t>
  </si>
  <si>
    <t>2B</t>
  </si>
  <si>
    <t>Trab.Rural Reemprego</t>
  </si>
  <si>
    <t>Trab.Urbano Vinc.PF - CLT Ind.</t>
  </si>
  <si>
    <t>8</t>
  </si>
  <si>
    <t>Parda</t>
  </si>
  <si>
    <t>3A</t>
  </si>
  <si>
    <t>Trab.Rural Vinc.PJ - CLT Ind.</t>
  </si>
  <si>
    <t>3B</t>
  </si>
  <si>
    <t>Menor Aprendiz Reemprego</t>
  </si>
  <si>
    <t>Admissão - Primeiro Emprego</t>
  </si>
  <si>
    <t>Trab.Rural Vinc.PF - CLT Ind.</t>
  </si>
  <si>
    <t>9A</t>
  </si>
  <si>
    <t>Admissão - Reemprego</t>
  </si>
  <si>
    <t>Insatisfação</t>
  </si>
  <si>
    <t>9B</t>
  </si>
  <si>
    <t>Outros Reemprego</t>
  </si>
  <si>
    <t>Reintegração</t>
  </si>
  <si>
    <t>Serv.Não Efetivo</t>
  </si>
  <si>
    <t>Estagiário</t>
  </si>
  <si>
    <t>Trabalhador Avuslo</t>
  </si>
  <si>
    <t>Redução do Quadro</t>
  </si>
  <si>
    <t>Menor Aprendiz</t>
  </si>
  <si>
    <t>Ativo</t>
  </si>
  <si>
    <t>60</t>
  </si>
  <si>
    <t>Trab.Urbano Vinc.PJ - CLT Det.</t>
  </si>
  <si>
    <t>Férias</t>
  </si>
  <si>
    <t>Tab.Urbano Vinc.PF - CLT Det</t>
  </si>
  <si>
    <t>Demitido</t>
  </si>
  <si>
    <t>70</t>
  </si>
  <si>
    <t>Tab.Rural Vinc.PJ - CLT Det</t>
  </si>
  <si>
    <t>Afast. Serv. Militar</t>
  </si>
  <si>
    <t>Tab.Rural Vinc.PF - CLT Det</t>
  </si>
  <si>
    <t>Afast. Aux. Doença</t>
  </si>
  <si>
    <t>Aposentadoria</t>
  </si>
  <si>
    <t>80</t>
  </si>
  <si>
    <t>Diretor Sem Vinc. Empregatício</t>
  </si>
  <si>
    <t>Afast. Acid. Trabalho</t>
  </si>
  <si>
    <t>Morte</t>
  </si>
  <si>
    <t>90</t>
  </si>
  <si>
    <t>Contr.Trab.Prazo Deter.Lei9601</t>
  </si>
  <si>
    <t>Afast. Aux. Maternidade</t>
  </si>
  <si>
    <t>Extinção da Empresa</t>
  </si>
  <si>
    <t>09</t>
  </si>
  <si>
    <t>Atestado Médico</t>
  </si>
  <si>
    <t>Atest. Médico Ac. Trabalho</t>
  </si>
  <si>
    <t>Contr.Prazo Pedido de Dispensa</t>
  </si>
  <si>
    <t>Afastamento Serviço Militar</t>
  </si>
  <si>
    <t>M</t>
  </si>
  <si>
    <t>Afastamento Previdenciário</t>
  </si>
  <si>
    <t>Afastamento Acidentário</t>
  </si>
  <si>
    <t>O1</t>
  </si>
  <si>
    <t>Afastamento Maternidade</t>
  </si>
  <si>
    <t>O2</t>
  </si>
  <si>
    <t>P1</t>
  </si>
  <si>
    <t>P2</t>
  </si>
  <si>
    <t>Atestado Médico Ac.Trabalho</t>
  </si>
  <si>
    <t>Admissão</t>
  </si>
  <si>
    <t>Q1</t>
  </si>
  <si>
    <t>Acid.Trabalho s/Afastamento</t>
  </si>
  <si>
    <t>Promoção</t>
  </si>
  <si>
    <t>Q2</t>
  </si>
  <si>
    <t>Antecipação Individual</t>
  </si>
  <si>
    <t>Q3</t>
  </si>
  <si>
    <t>Dissídio Coletivo</t>
  </si>
  <si>
    <t>R</t>
  </si>
  <si>
    <t>Afast. Serviço Militar</t>
  </si>
  <si>
    <t>0111</t>
  </si>
  <si>
    <t>Folha Mensalistas</t>
  </si>
  <si>
    <t>W</t>
  </si>
  <si>
    <t>0112</t>
  </si>
  <si>
    <t>Folha Provisao Mensalistas</t>
  </si>
  <si>
    <t>CE</t>
  </si>
  <si>
    <t>Cisão Entrada</t>
  </si>
  <si>
    <t>X</t>
  </si>
  <si>
    <t>0121</t>
  </si>
  <si>
    <t>Folha Horistas</t>
  </si>
  <si>
    <t>*(26) - Característica da Folha</t>
  </si>
  <si>
    <t>CS</t>
  </si>
  <si>
    <t>Cisão Saída</t>
  </si>
  <si>
    <t>Y</t>
  </si>
  <si>
    <t>Outros Motivos de Afast.Temp.</t>
  </si>
  <si>
    <t>0122</t>
  </si>
  <si>
    <t>Folha Provisao Horistas</t>
  </si>
  <si>
    <t>FE</t>
  </si>
  <si>
    <t>Fusão Entrada</t>
  </si>
  <si>
    <t>0211</t>
  </si>
  <si>
    <t>FS</t>
  </si>
  <si>
    <t>Fusão Saída</t>
  </si>
  <si>
    <t>Z1</t>
  </si>
  <si>
    <t>0212</t>
  </si>
  <si>
    <t>IE</t>
  </si>
  <si>
    <t>Incorporação Entrada</t>
  </si>
  <si>
    <t>Z2</t>
  </si>
  <si>
    <t>Ret. Afast. Acid. Trabalho</t>
  </si>
  <si>
    <t>0213</t>
  </si>
  <si>
    <t>IS</t>
  </si>
  <si>
    <t>Incorporação Saída</t>
  </si>
  <si>
    <t>Z3</t>
  </si>
  <si>
    <t>0301</t>
  </si>
  <si>
    <t>TE</t>
  </si>
  <si>
    <t>Transferência Entrada</t>
  </si>
  <si>
    <t>Z4</t>
  </si>
  <si>
    <t>Ret. Afast. Prest.Serv.Militar</t>
  </si>
  <si>
    <t>TS</t>
  </si>
  <si>
    <t>Transferência Saída</t>
  </si>
  <si>
    <t>Z5</t>
  </si>
  <si>
    <t>Rescisao Geral</t>
  </si>
  <si>
    <t>0501</t>
  </si>
  <si>
    <t>0601</t>
  </si>
  <si>
    <t>Adiantantamento Quinzenal</t>
  </si>
  <si>
    <t>0701</t>
  </si>
  <si>
    <t>0702</t>
  </si>
  <si>
    <t>*(1) - Tipos de Pessoa (TIPO_PESSOA)</t>
  </si>
  <si>
    <t>*(2) - Estado Civil (ESTCIVIL)</t>
  </si>
  <si>
    <t>*(3) - Nacionalidade (NACIONAL)</t>
  </si>
  <si>
    <t>*(4) - Grau de Instrução (GRAUINST )</t>
  </si>
  <si>
    <t>Empresas de Serviços</t>
  </si>
  <si>
    <t>MA</t>
  </si>
  <si>
    <t>Mensal - Mensalistas</t>
  </si>
  <si>
    <t>*(7) - Tipo de Salário (TIPOSAL)</t>
  </si>
  <si>
    <t>*(5) - Tipo de Contrato (TIPCONTR)</t>
  </si>
  <si>
    <t xml:space="preserve"> </t>
  </si>
  <si>
    <t>*(10) - Tipo de Admissão RAIS (TPADRAIS)</t>
  </si>
  <si>
    <t>*(8) - Categoria Trabalhista (CATEGTRA)</t>
  </si>
  <si>
    <t>1º Emprego</t>
  </si>
  <si>
    <t xml:space="preserve">2º  Emprego                  </t>
  </si>
  <si>
    <t>Trabalhador Avulso</t>
  </si>
  <si>
    <t>Empreg. Afast. P/Prestar Serviço Militar Obrig.</t>
  </si>
  <si>
    <t>*(11) - Tipo de Salário RAIS (TPSLRAIS)</t>
  </si>
  <si>
    <t>Empreg. Contrato Trab. Prazo Determ. (Lei 6901/98)</t>
  </si>
  <si>
    <t>Diretor Não-Empregado C/FGTS (Empresário)</t>
  </si>
  <si>
    <t>*(6) - Motivo de Contrato (MOTCONTR)</t>
  </si>
  <si>
    <t>Empregado Doméstico</t>
  </si>
  <si>
    <t>Trabalhador de 14 a 18 Anos -Contrato Aprendizagem</t>
  </si>
  <si>
    <t>Expansão de Quadro</t>
  </si>
  <si>
    <t>Diretor Não-Empregado S/FGTS (Empresário)</t>
  </si>
  <si>
    <t>Agente Público</t>
  </si>
  <si>
    <t>CI - Trab. Autônomo ou a Este Equiparado</t>
  </si>
  <si>
    <t>*(9) - Ocorrência (TABOCOR)</t>
  </si>
  <si>
    <t>*(14) - Tipo Admissão FGTS (TPADFGTS)</t>
  </si>
  <si>
    <t>Trab. Autônomo ou Equip. C/Contrib. S/Salário-Base</t>
  </si>
  <si>
    <t>Nunca Esteve Exposto à Agente Nocivo</t>
  </si>
  <si>
    <t>Diretor Não Empreg. 1º Emprego</t>
  </si>
  <si>
    <t>CI-Transp. Autônomo C/Contrib. S/Remuneração</t>
  </si>
  <si>
    <t>Não Exposição a Agente Nocivo</t>
  </si>
  <si>
    <t>*(13) - Raça/Cor (RACACOR)</t>
  </si>
  <si>
    <t>Transp. Autônomo C/Contrib. S/Salário-Base</t>
  </si>
  <si>
    <t>Exp. a Ag. Nocivo (Apos. Especial 15 Anos Serviço)</t>
  </si>
  <si>
    <t>Trab.Rural 1º Emprego</t>
  </si>
  <si>
    <t>Exp. a Ag. Nocivo (Apos. Especial 20 Anos Serviço)</t>
  </si>
  <si>
    <t>18</t>
  </si>
  <si>
    <t>Transp. Cooperado Presta Serviço a Empr. Contrat.</t>
  </si>
  <si>
    <t>Exp. a Ag. Nocivo (Apos. Especial 25 Anos Serviço)</t>
  </si>
  <si>
    <t>Menor Aprendiz 1º Emprego</t>
  </si>
  <si>
    <t>19</t>
  </si>
  <si>
    <t>Agente Político</t>
  </si>
  <si>
    <t>Servidor Público Ocupante de Cargo em Comissão</t>
  </si>
  <si>
    <t>Outros 1º Emprego</t>
  </si>
  <si>
    <t>Servidor Público Titular de Cargo Efetivo</t>
  </si>
  <si>
    <t>CI Individual Contratado por CI</t>
  </si>
  <si>
    <t>Exp. a Ag. Nocivo (Após. Especial 25 Anos Serviço)</t>
  </si>
  <si>
    <t>*(16) - Motivo da Saída (MOTVOSAI)</t>
  </si>
  <si>
    <t>CI Transp. Autôn. Contratado por CI</t>
  </si>
  <si>
    <t>CI Cooperado que Presta Serv. a Ent. Benef.Isenta</t>
  </si>
  <si>
    <t>*(12) - Vínculo Empregatício RAIS (VINCRAIS)</t>
  </si>
  <si>
    <t>Emprego Melhor</t>
  </si>
  <si>
    <t>*(18) - Situação (SITUACAO)</t>
  </si>
  <si>
    <t>CI Transp Cooperado que Presta Serv. à Ent. Benef.</t>
  </si>
  <si>
    <t>26</t>
  </si>
  <si>
    <t>Dirigente Sindical, Magistrado</t>
  </si>
  <si>
    <t>Não Integra na SEFIP</t>
  </si>
  <si>
    <t>*(15) - Tipo de Admissão CAGED (TPADCAGE)</t>
  </si>
  <si>
    <t>Serv.Reg.Jurídico Único RPP</t>
  </si>
  <si>
    <t>*(21) - Tipo de Beneficiário (TIPBENEF)</t>
  </si>
  <si>
    <t>Serv.Reg.Jurídico Único RGPS</t>
  </si>
  <si>
    <t>Afast. Licença S/Remuneração</t>
  </si>
  <si>
    <t>Trab.Temporário Lei 6.019/74</t>
  </si>
  <si>
    <t>Afast. Licença C/Remuneração</t>
  </si>
  <si>
    <t>*(17) - Causa de Rescisão (CAUSARES)</t>
  </si>
  <si>
    <t>*(23) - Alteração Salário (HSTSALAR)</t>
  </si>
  <si>
    <t>*(20) - Tipo de Dependente (TIPO_DEPEND)</t>
  </si>
  <si>
    <t>Alteração de Cargo</t>
  </si>
  <si>
    <t>Conjuge/Companheiro Dedutível</t>
  </si>
  <si>
    <t>Alteração de Salário</t>
  </si>
  <si>
    <t>Alteração de Cargo/Salário</t>
  </si>
  <si>
    <t>Filho Até 21 Anos ou incapaz</t>
  </si>
  <si>
    <t>95</t>
  </si>
  <si>
    <t>Contr.Trab.Prazo Deter.Lei8745</t>
  </si>
  <si>
    <t>Correção de Cargo</t>
  </si>
  <si>
    <t>Filho Até 24 Anos Universit.</t>
  </si>
  <si>
    <t>96</t>
  </si>
  <si>
    <t>Contr.Trab.Prazo Deter.Lei Est</t>
  </si>
  <si>
    <t>Correção de Salário</t>
  </si>
  <si>
    <t>Filha Solteira</t>
  </si>
  <si>
    <t>97</t>
  </si>
  <si>
    <t>Contr.Trab.Prazo Deter.Lei Mun</t>
  </si>
  <si>
    <t>Correção de Cargo/Salário</t>
  </si>
  <si>
    <t>Neto até 21 Anos ou Incapaz</t>
  </si>
  <si>
    <t>Enquadramento de Cargo</t>
  </si>
  <si>
    <t>Neto até 24 Anos Universit.</t>
  </si>
  <si>
    <t>*(19) - Tipo de Afastamento (TIPO_AFASTAMENTO)</t>
  </si>
  <si>
    <t>Enquadramento de Salário</t>
  </si>
  <si>
    <t>Enquadramento de Cargo/Salário</t>
  </si>
  <si>
    <t>Aumento Salarial</t>
  </si>
  <si>
    <t>*(22) - Afast./Retorno SEFIP (AFAREMAG)</t>
  </si>
  <si>
    <t>Mérito</t>
  </si>
  <si>
    <t>Mudança P/Regime Estatutário</t>
  </si>
  <si>
    <t>Afast. Lic. S/Remuneração</t>
  </si>
  <si>
    <t>Afast.Temp.Acid.Trab. Sup. 15 Dias</t>
  </si>
  <si>
    <t>Afast. Lic. C/Remuneração</t>
  </si>
  <si>
    <t>Menor Pobre Até 21 Anos</t>
  </si>
  <si>
    <t>Novo Afast. Mesmo Acid. Trab.</t>
  </si>
  <si>
    <t>Convenção Coletiva</t>
  </si>
  <si>
    <t>Menor Pobre Até 24 Anos Universit.</t>
  </si>
  <si>
    <t>O3</t>
  </si>
  <si>
    <t>Afast. Acid. Trab.&lt;= 15 Dias</t>
  </si>
  <si>
    <t>Afast. Temp. Doença &gt; 15 Dias</t>
  </si>
  <si>
    <t>Novo Afast Mesma Doença em 60D</t>
  </si>
  <si>
    <t>P3</t>
  </si>
  <si>
    <t>Afast. Temp. Doença &lt;= 15 Dias</t>
  </si>
  <si>
    <t>Afast. Temp. Lic. Mater.</t>
  </si>
  <si>
    <t>*(24) - Tipo de Folha ( TIPOFOLHA)</t>
  </si>
  <si>
    <t>*(27) - Tipo de Movimentação (TIPO_MOVIMENTACAO)</t>
  </si>
  <si>
    <t>Prorrog. Afast. Lic. Mater</t>
  </si>
  <si>
    <t>Para os demais Tipos de Folha:</t>
  </si>
  <si>
    <t>Afast. P/Aborto Não Criminoso</t>
  </si>
  <si>
    <t>Q4</t>
  </si>
  <si>
    <t>Afast. Temp.Lic.Mat. Ad. 1 A.</t>
  </si>
  <si>
    <t>Q5</t>
  </si>
  <si>
    <t>Afast. Temp.Lic.Mat.Ad. &gt;= 1 A.</t>
  </si>
  <si>
    <t>Q6</t>
  </si>
  <si>
    <t>Afast. Temp.Lic.Mat. Ad. 4 a 8</t>
  </si>
  <si>
    <t>*(31) - Causa de Rescisão FGTS (FGCAURES)</t>
  </si>
  <si>
    <t>H</t>
  </si>
  <si>
    <t>Rescisão C/Justa Causa Iniciativa - Empregador</t>
  </si>
  <si>
    <t>Afast. Temp. P/Mandato Sindic.</t>
  </si>
  <si>
    <t>I1</t>
  </si>
  <si>
    <t>Rescisão S/Justa Causa Iniciativa - Empregador</t>
  </si>
  <si>
    <t>Licença Sem Vencimento</t>
  </si>
  <si>
    <t>I2</t>
  </si>
  <si>
    <t>Rescisão P/Culpa Recíproca</t>
  </si>
  <si>
    <t>I3</t>
  </si>
  <si>
    <t>Rescisão P/Término Contrato</t>
  </si>
  <si>
    <t>Ret. Afast. Lic.Mater</t>
  </si>
  <si>
    <t>I4</t>
  </si>
  <si>
    <t>RescIsão S/Justa Causa Doméstico - Empregador</t>
  </si>
  <si>
    <t>*(28) - Mov. CAGED (MOVCAGED)</t>
  </si>
  <si>
    <t>J</t>
  </si>
  <si>
    <t>Rescisão Empregado Iniciativa Própria</t>
  </si>
  <si>
    <t>Transferência ENTRADA</t>
  </si>
  <si>
    <t>Ret. Novo Afast. Mesmo Acid.</t>
  </si>
  <si>
    <t>K</t>
  </si>
  <si>
    <t>Rescisão a Pedido Empregado Não Optante</t>
  </si>
  <si>
    <t>Transferência SAÍDA</t>
  </si>
  <si>
    <t>L</t>
  </si>
  <si>
    <t>Outros Motivos de Rescisão</t>
  </si>
  <si>
    <t>Outros Ret. de Afast. Temp/Lic</t>
  </si>
  <si>
    <t>S2</t>
  </si>
  <si>
    <t>Falecimento</t>
  </si>
  <si>
    <t>*(29) - Movimentação RAIS (MOVRAIS)</t>
  </si>
  <si>
    <t>Z6</t>
  </si>
  <si>
    <t>Ret. Afast Acid. &lt;= 15 Dias</t>
  </si>
  <si>
    <t>S3</t>
  </si>
  <si>
    <t>Falecimento por Acidente de Trabalho</t>
  </si>
  <si>
    <t>Entrada Transferência C/ Onus</t>
  </si>
  <si>
    <t>U1</t>
  </si>
  <si>
    <t>Aposentadoria S/Contrato S/Vínculo  Empregatício</t>
  </si>
  <si>
    <t>Saida Transferência Com Onus</t>
  </si>
  <si>
    <t>*(25) - Tipo de Folha Secundária ( TIPOFOLHA)</t>
  </si>
  <si>
    <t>*(30) - Movimentação SEFIP (MOVREMAG)</t>
  </si>
  <si>
    <t>U2</t>
  </si>
  <si>
    <t>Aposentadoria C/Contrato C/Vínculo  Empregatício</t>
  </si>
  <si>
    <t>Saida Transferência Sem Onus</t>
  </si>
  <si>
    <t>N1</t>
  </si>
  <si>
    <t>Transf. Outro Estab.da Empresa</t>
  </si>
  <si>
    <t>U3</t>
  </si>
  <si>
    <t>Aposentadoria por Invalidez</t>
  </si>
  <si>
    <t>Entrada Transferência S/ Onus</t>
  </si>
  <si>
    <t>N2</t>
  </si>
  <si>
    <t>Transf. Outra Empresa</t>
  </si>
  <si>
    <t>*(33) - Causa de Rescisão CAGED (CAGEDRES)</t>
  </si>
  <si>
    <t>*(32) - Causa de Rescisão RAIS (RACAURES)</t>
  </si>
  <si>
    <t>Dispensa Sem Justa Causa</t>
  </si>
  <si>
    <t>Física</t>
  </si>
  <si>
    <t>Com Justa Causa - Empregador</t>
  </si>
  <si>
    <t>Dispensa Por Justa Causa</t>
  </si>
  <si>
    <t>Auditiva</t>
  </si>
  <si>
    <t>Sem Justa Causa - Empregador</t>
  </si>
  <si>
    <t>Pedido de Demissão</t>
  </si>
  <si>
    <t>Visual</t>
  </si>
  <si>
    <t>Extinção Contrato Prazo Determinado</t>
  </si>
  <si>
    <t>Término Prazo Determinado</t>
  </si>
  <si>
    <t>Mental</t>
  </si>
  <si>
    <t>Com Justa Causa - Empregado</t>
  </si>
  <si>
    <t>Término de Contrato</t>
  </si>
  <si>
    <t>Múltipla</t>
  </si>
  <si>
    <t>Sem Justa Causa - Empregado</t>
  </si>
  <si>
    <t>Reabilitado</t>
  </si>
  <si>
    <t>Mudança Regime Trabalhista</t>
  </si>
  <si>
    <t>Reforma Militar P/Reserva Rem.</t>
  </si>
  <si>
    <t>62</t>
  </si>
  <si>
    <t>Falecimento Acidente Trabalho Típico</t>
  </si>
  <si>
    <t>63</t>
  </si>
  <si>
    <t>Falecimento Acidente Trabalho Trajeto</t>
  </si>
  <si>
    <t>64</t>
  </si>
  <si>
    <t>Falecimento Decorrente Doença Prof.</t>
  </si>
  <si>
    <t>Aposentadoria P/Tempo C/Rescisão</t>
  </si>
  <si>
    <t>71</t>
  </si>
  <si>
    <t>Aposentadoria P/Tempo S/Rescisão</t>
  </si>
  <si>
    <t>72</t>
  </si>
  <si>
    <t>Aposentadoria P/Idade C/Rescisão</t>
  </si>
  <si>
    <t>73</t>
  </si>
  <si>
    <t>Aposentadoria P/Inval. Decorrente Acid.Trab.</t>
  </si>
  <si>
    <t>74</t>
  </si>
  <si>
    <t>Aposentadoria P/Inval. Decorrente Doença Prof.</t>
  </si>
  <si>
    <t>Aposentadoria Compulsoria</t>
  </si>
  <si>
    <t>76</t>
  </si>
  <si>
    <t>Aposentadoria Inval.Exceto Prof/Acid</t>
  </si>
  <si>
    <t>78</t>
  </si>
  <si>
    <t>Aposentadoria Idade S/Rescisão</t>
  </si>
  <si>
    <t>79</t>
  </si>
  <si>
    <t>Aposentadoria Especial</t>
  </si>
  <si>
    <t>Rescisão Determado Pela Justiça</t>
  </si>
  <si>
    <t>Detalhamento dos Campos das Tabelas de Importação Padrão do Humanus - Versão 7.7</t>
  </si>
  <si>
    <t>Branco</t>
  </si>
  <si>
    <t>Na versão de importação por ";" pode se importar rubrica com 4 posições</t>
  </si>
  <si>
    <t>Data Início de Vigência da Folha Original</t>
  </si>
  <si>
    <t>Ajustado 24/11/2011</t>
  </si>
  <si>
    <t>Data Início de Vigência da Folha Original (Obrigatório para Folha Complementar)</t>
  </si>
  <si>
    <t>Campos NÃO Obrigatórios - Será  assumido "0" para campos do tipo "Numérico", "Branco" para campos do tipo "Caracter" e "Nulo" para campos do tipo "Data"</t>
  </si>
  <si>
    <t>Código do Time</t>
  </si>
  <si>
    <t>Exemplo " 4"</t>
  </si>
  <si>
    <t>Na tabela PARAM_CALC, o ínicio e fim de vigência assumem o primeiro dia e o último dia da competência, respectivamente</t>
  </si>
  <si>
    <t>Código da Folha Apropriadora</t>
  </si>
  <si>
    <r>
      <t xml:space="preserve">Código da Folha Apropriadora - </t>
    </r>
    <r>
      <rPr>
        <sz val="10"/>
        <color indexed="10"/>
        <rFont val="Arial"/>
        <family val="2"/>
      </rPr>
      <t>Obrigatório Somente para os Tipos de Folha (Auxiliar e Rescisão)</t>
    </r>
    <r>
      <rPr>
        <sz val="10"/>
        <rFont val="Arial"/>
        <family val="2"/>
      </rPr>
      <t>, caso não informado assume o Tipo de Folha Sec.</t>
    </r>
  </si>
  <si>
    <t>Ajustado 31/07/2013</t>
  </si>
  <si>
    <t>Até o 5º ano incompleto do Ensino Fundamental</t>
  </si>
  <si>
    <t>Até o 5º ano completo do Ensino Fundamental</t>
  </si>
  <si>
    <t>Horista Mensalistas</t>
  </si>
  <si>
    <t>Do 6º ao 9º ano do Ensino Fundamental incompleto</t>
  </si>
  <si>
    <t>Horista Semanalistas</t>
  </si>
  <si>
    <t>Ensino Fundamental completo.</t>
  </si>
  <si>
    <t>Ensino Médio incompleto.</t>
  </si>
  <si>
    <t>Ensino Médio completo.</t>
  </si>
  <si>
    <t>PL</t>
  </si>
  <si>
    <t>Pró-Labore</t>
  </si>
  <si>
    <t>Educação Superior incompleta.</t>
  </si>
  <si>
    <t>Educação Superior completa.</t>
  </si>
  <si>
    <t>Pós Graduação Completo</t>
  </si>
  <si>
    <t xml:space="preserve">Experiência </t>
  </si>
  <si>
    <t>Funcionário</t>
  </si>
  <si>
    <t>Conjuge</t>
  </si>
  <si>
    <t>Agregado</t>
  </si>
  <si>
    <t>Dispensa com Justa Causa</t>
  </si>
  <si>
    <t>Licença Remunerada Férias</t>
  </si>
  <si>
    <t>Dispensa sem Justa Causa</t>
  </si>
  <si>
    <t>Pedido de Disp. c/ Justa Causa</t>
  </si>
  <si>
    <t>Pedido de Disp. s/ Justa Causa</t>
  </si>
  <si>
    <t>Contrato a Prazo - Térm.Normal</t>
  </si>
  <si>
    <t>Contr.Prazo Disp.s/Justa Causa</t>
  </si>
  <si>
    <t>Contr.Prazo Disp.c/Justa Causa</t>
  </si>
  <si>
    <t>Pais/Avós/Bisavós</t>
  </si>
  <si>
    <t xml:space="preserve">Irmão Inválido </t>
  </si>
  <si>
    <t>Conjuge/Companheiro não dedutível</t>
  </si>
  <si>
    <t>Pequenas Ausências</t>
  </si>
  <si>
    <t>Dependente Transitório</t>
  </si>
  <si>
    <t>Semanal Comum</t>
  </si>
  <si>
    <t>Ultima Semanal</t>
  </si>
  <si>
    <t>Provisão Semanal</t>
  </si>
  <si>
    <t>Folha de Estagiários</t>
  </si>
  <si>
    <t>0502</t>
  </si>
  <si>
    <t>Folha de Benefícios</t>
  </si>
  <si>
    <t>0506</t>
  </si>
  <si>
    <t>Folha Pró-Labore</t>
  </si>
  <si>
    <t>Adiant. Déc. Terceiro Salário</t>
  </si>
  <si>
    <t>Folha de Décimo Terceiro</t>
  </si>
  <si>
    <t>*(34) - Tipo de Deficiencia (TPDEFIC)</t>
  </si>
  <si>
    <t>1) Os campos "data" devem ter o formato DD/MM/AAAA, e se não houver a informação, não preencher.</t>
  </si>
  <si>
    <r>
      <rPr>
        <sz val="10"/>
        <color indexed="10"/>
        <rFont val="Arial"/>
        <family val="2"/>
      </rPr>
      <t xml:space="preserve">Campo 6 (Tipo Folha): </t>
    </r>
    <r>
      <rPr>
        <sz val="10"/>
        <rFont val="Arial"/>
        <family val="2"/>
      </rPr>
      <t>Este campo deverá ser preenchido com o Código da Folha Apropriadora quando for: 
Rescisão, Folha Provisão Mensalistas, Folha Mensal Horistas, Rescisão Estagiarios, ou outros que a utilizam.</t>
    </r>
  </si>
  <si>
    <t>0401</t>
  </si>
  <si>
    <t>eSocial - Indicador de Múltiplos Vínculos</t>
  </si>
  <si>
    <t>eSocial - Grau de Exposição</t>
  </si>
  <si>
    <t>Cód. do Cargo</t>
  </si>
  <si>
    <t>Cód. da Tabela Salarial</t>
  </si>
  <si>
    <t>Data de Vig. da Tab. Salarial</t>
  </si>
  <si>
    <t>Horas Fisicas Mes</t>
  </si>
  <si>
    <t>Horas - Dia</t>
  </si>
  <si>
    <t>Cód. do Horário</t>
  </si>
  <si>
    <t>Tipo de Salario</t>
  </si>
  <si>
    <t>Cód. de Recebimento</t>
  </si>
  <si>
    <t>Cód. de Mão de Obra</t>
  </si>
  <si>
    <t>Cód. da GRPS</t>
  </si>
  <si>
    <t>Cód. do Sindicato</t>
  </si>
  <si>
    <t>Nome do Funcionário</t>
  </si>
  <si>
    <t>Data de Início para ATS</t>
  </si>
  <si>
    <t>Última Situação</t>
  </si>
  <si>
    <t>eSocial - Indicador de Simples</t>
  </si>
  <si>
    <t>eSocial - Cód. Categoria</t>
  </si>
  <si>
    <t>eSocial - Tipo de Inscrição</t>
  </si>
  <si>
    <t>eSocial - Nro. de Inscrição</t>
  </si>
  <si>
    <t>eSocial - Competência Original</t>
  </si>
  <si>
    <t>eSocial - Início de Vigência Original</t>
  </si>
  <si>
    <t>eSocial - Fim de Vigência Original</t>
  </si>
  <si>
    <t>Código de Empresa Original</t>
  </si>
  <si>
    <t>eSocial - Nro. de Filial Original</t>
  </si>
  <si>
    <t>eSocial - Cod. Lotação Original</t>
  </si>
  <si>
    <t>eSocial - GPS Original</t>
  </si>
  <si>
    <t>eSocial - Cód. Categoria Original</t>
  </si>
  <si>
    <t>eSocial - Cód. Cargo Original</t>
  </si>
  <si>
    <t>eSocial - Matrícula Original</t>
  </si>
  <si>
    <t>eSocial - Indicador de Múltiplos Vínculos Original</t>
  </si>
  <si>
    <t>eSocial - Indicador de Simples Original</t>
  </si>
  <si>
    <t>eSocial - Grau de Exposição Original</t>
  </si>
  <si>
    <t>eSocial - Tipo de Inscrição Original</t>
  </si>
  <si>
    <t>eSocial - Nro. de Inscrição Original</t>
  </si>
  <si>
    <t>Filho Exepcional Permanente</t>
  </si>
  <si>
    <t>Filhos Até 21Anos</t>
  </si>
  <si>
    <t>Filhos Até 24 Anos Universitários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</si>
</sst>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8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0"/>
      <color indexed="8"/>
      <name val="MS Sans Serif"/>
      <family val="2"/>
    </font>
    <font>
      <sz val="10"/>
      <color indexed="8"/>
      <name val="Arial"/>
      <family val="2"/>
    </font>
    <font>
      <b/>
      <sz val="14"/>
      <color indexed="18"/>
      <name val="Calibri"/>
      <family val="2"/>
    </font>
    <font>
      <sz val="8"/>
      <name val="Arial"/>
      <family val="2"/>
    </font>
    <font>
      <b/>
      <sz val="12"/>
      <name val="Calibri"/>
      <family val="2"/>
    </font>
    <font>
      <b/>
      <sz val="9"/>
      <color indexed="18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9"/>
      <color indexed="10"/>
      <name val="Arial"/>
      <family val="2"/>
    </font>
    <font>
      <sz val="9"/>
      <color indexed="10"/>
      <name val="Arial"/>
      <family val="2"/>
    </font>
    <font>
      <b/>
      <sz val="9"/>
      <name val="Arial"/>
      <family val="2"/>
    </font>
    <font>
      <b/>
      <sz val="10"/>
      <color indexed="10"/>
      <name val="Arial"/>
      <family val="2"/>
    </font>
    <font>
      <sz val="9"/>
      <color indexed="81"/>
      <name val="Tahoma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u/>
      <sz val="10"/>
      <name val="Arial"/>
      <family val="2"/>
    </font>
    <font>
      <u/>
      <sz val="9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2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31"/>
        <bgColor indexed="8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24" fillId="0" borderId="0"/>
    <xf numFmtId="0" fontId="7" fillId="0" borderId="0"/>
    <xf numFmtId="0" fontId="8" fillId="0" borderId="0"/>
    <xf numFmtId="0" fontId="8" fillId="0" borderId="0"/>
    <xf numFmtId="0" fontId="8" fillId="0" borderId="0"/>
    <xf numFmtId="164" fontId="1" fillId="0" borderId="0" applyFont="0" applyFill="0" applyBorder="0" applyAlignment="0" applyProtection="0"/>
  </cellStyleXfs>
  <cellXfs count="97">
    <xf numFmtId="0" fontId="0" fillId="0" borderId="0" xfId="0"/>
    <xf numFmtId="0" fontId="0" fillId="0" borderId="1" xfId="0" applyBorder="1"/>
    <xf numFmtId="37" fontId="2" fillId="0" borderId="1" xfId="6" applyNumberFormat="1" applyFont="1" applyBorder="1" applyAlignment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10" fillId="0" borderId="0" xfId="0" applyFont="1"/>
    <xf numFmtId="0" fontId="13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4" fillId="2" borderId="1" xfId="2" applyFont="1" applyFill="1" applyBorder="1" applyAlignment="1">
      <alignment horizontal="center" wrapText="1"/>
    </xf>
    <xf numFmtId="0" fontId="14" fillId="2" borderId="1" xfId="2" applyFont="1" applyFill="1" applyBorder="1" applyAlignment="1">
      <alignment horizontal="left" wrapText="1"/>
    </xf>
    <xf numFmtId="0" fontId="14" fillId="2" borderId="2" xfId="2" applyFont="1" applyFill="1" applyBorder="1" applyAlignment="1">
      <alignment horizontal="center" wrapText="1"/>
    </xf>
    <xf numFmtId="0" fontId="14" fillId="2" borderId="2" xfId="2" applyFont="1" applyFill="1" applyBorder="1" applyAlignment="1">
      <alignment horizontal="left" wrapText="1"/>
    </xf>
    <xf numFmtId="0" fontId="14" fillId="3" borderId="1" xfId="3" applyFont="1" applyFill="1" applyBorder="1" applyAlignment="1">
      <alignment horizontal="center" wrapText="1"/>
    </xf>
    <xf numFmtId="0" fontId="14" fillId="3" borderId="1" xfId="3" applyFont="1" applyFill="1" applyBorder="1" applyAlignment="1">
      <alignment wrapText="1"/>
    </xf>
    <xf numFmtId="0" fontId="15" fillId="4" borderId="0" xfId="0" applyFont="1" applyFill="1" applyBorder="1"/>
    <xf numFmtId="0" fontId="13" fillId="4" borderId="0" xfId="0" applyFont="1" applyFill="1" applyBorder="1"/>
    <xf numFmtId="0" fontId="13" fillId="3" borderId="1" xfId="0" applyFont="1" applyFill="1" applyBorder="1" applyAlignment="1">
      <alignment horizontal="center"/>
    </xf>
    <xf numFmtId="0" fontId="13" fillId="3" borderId="1" xfId="0" applyFont="1" applyFill="1" applyBorder="1"/>
    <xf numFmtId="0" fontId="13" fillId="0" borderId="0" xfId="0" applyFont="1"/>
    <xf numFmtId="49" fontId="14" fillId="2" borderId="1" xfId="2" applyNumberFormat="1" applyFont="1" applyFill="1" applyBorder="1" applyAlignment="1">
      <alignment horizontal="center" wrapText="1"/>
    </xf>
    <xf numFmtId="49" fontId="14" fillId="2" borderId="1" xfId="2" applyNumberFormat="1" applyFont="1" applyFill="1" applyBorder="1" applyAlignment="1">
      <alignment horizontal="left" wrapText="1"/>
    </xf>
    <xf numFmtId="0" fontId="16" fillId="0" borderId="3" xfId="0" applyFont="1" applyFill="1" applyBorder="1" applyAlignment="1">
      <alignment horizontal="center"/>
    </xf>
    <xf numFmtId="49" fontId="14" fillId="3" borderId="1" xfId="5" applyNumberFormat="1" applyFont="1" applyFill="1" applyBorder="1" applyAlignment="1">
      <alignment horizontal="center" wrapText="1"/>
    </xf>
    <xf numFmtId="0" fontId="14" fillId="3" borderId="1" xfId="5" applyFont="1" applyFill="1" applyBorder="1" applyAlignment="1">
      <alignment wrapText="1"/>
    </xf>
    <xf numFmtId="49" fontId="14" fillId="3" borderId="1" xfId="4" applyNumberFormat="1" applyFont="1" applyFill="1" applyBorder="1" applyAlignment="1">
      <alignment horizontal="center" wrapText="1"/>
    </xf>
    <xf numFmtId="49" fontId="14" fillId="3" borderId="1" xfId="4" applyNumberFormat="1" applyFont="1" applyFill="1" applyBorder="1" applyAlignment="1">
      <alignment wrapText="1"/>
    </xf>
    <xf numFmtId="49" fontId="13" fillId="3" borderId="1" xfId="0" applyNumberFormat="1" applyFont="1" applyFill="1" applyBorder="1" applyAlignment="1">
      <alignment horizontal="center"/>
    </xf>
    <xf numFmtId="0" fontId="14" fillId="3" borderId="1" xfId="4" applyFont="1" applyFill="1" applyBorder="1" applyAlignment="1">
      <alignment horizontal="center" wrapText="1"/>
    </xf>
    <xf numFmtId="0" fontId="14" fillId="3" borderId="1" xfId="4" applyFont="1" applyFill="1" applyBorder="1" applyAlignment="1">
      <alignment wrapText="1"/>
    </xf>
    <xf numFmtId="0" fontId="14" fillId="2" borderId="1" xfId="2" applyFont="1" applyFill="1" applyBorder="1" applyAlignment="1">
      <alignment horizontal="left" vertical="justify" wrapText="1"/>
    </xf>
    <xf numFmtId="0" fontId="14" fillId="3" borderId="1" xfId="0" applyFont="1" applyFill="1" applyBorder="1" applyAlignment="1">
      <alignment horizontal="center" vertical="top" wrapText="1"/>
    </xf>
    <xf numFmtId="0" fontId="14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13" fillId="0" borderId="0" xfId="0" applyFont="1" applyBorder="1" applyAlignment="1"/>
    <xf numFmtId="0" fontId="3" fillId="0" borderId="0" xfId="0" applyFont="1"/>
    <xf numFmtId="0" fontId="18" fillId="0" borderId="0" xfId="0" applyFont="1"/>
    <xf numFmtId="14" fontId="6" fillId="0" borderId="0" xfId="0" applyNumberFormat="1" applyFont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14" fontId="4" fillId="0" borderId="0" xfId="0" applyNumberFormat="1" applyFont="1"/>
    <xf numFmtId="0" fontId="26" fillId="0" borderId="1" xfId="0" applyFont="1" applyBorder="1" applyAlignment="1">
      <alignment horizontal="center" vertical="center" wrapText="1"/>
    </xf>
    <xf numFmtId="0" fontId="17" fillId="0" borderId="8" xfId="0" applyFont="1" applyBorder="1" applyAlignment="1"/>
    <xf numFmtId="0" fontId="17" fillId="0" borderId="9" xfId="0" applyFont="1" applyBorder="1" applyAlignment="1"/>
    <xf numFmtId="0" fontId="13" fillId="0" borderId="1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4" fillId="3" borderId="1" xfId="5" applyNumberFormat="1" applyFont="1" applyFill="1" applyBorder="1" applyAlignment="1">
      <alignment horizontal="center" wrapText="1"/>
    </xf>
    <xf numFmtId="1" fontId="0" fillId="8" borderId="2" xfId="0" applyNumberFormat="1" applyFill="1" applyBorder="1"/>
    <xf numFmtId="0" fontId="0" fillId="8" borderId="1" xfId="0" applyFill="1" applyBorder="1"/>
    <xf numFmtId="0" fontId="3" fillId="0" borderId="14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26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1" fontId="22" fillId="8" borderId="2" xfId="0" applyNumberFormat="1" applyFont="1" applyFill="1" applyBorder="1"/>
    <xf numFmtId="0" fontId="14" fillId="2" borderId="3" xfId="2" applyFont="1" applyFill="1" applyBorder="1" applyAlignment="1">
      <alignment horizontal="left" wrapText="1"/>
    </xf>
    <xf numFmtId="0" fontId="23" fillId="2" borderId="1" xfId="2" applyFont="1" applyFill="1" applyBorder="1" applyAlignment="1">
      <alignment horizontal="left" wrapText="1"/>
    </xf>
    <xf numFmtId="0" fontId="0" fillId="0" borderId="2" xfId="0" applyBorder="1" applyAlignment="1">
      <alignment horizontal="center"/>
    </xf>
    <xf numFmtId="0" fontId="3" fillId="0" borderId="0" xfId="0" applyFont="1" applyAlignment="1">
      <alignment horizontal="left" vertical="top" wrapText="1"/>
    </xf>
    <xf numFmtId="0" fontId="27" fillId="0" borderId="6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25" fillId="0" borderId="7" xfId="0" applyFont="1" applyFill="1" applyBorder="1" applyAlignment="1">
      <alignment horizontal="center" vertical="center" wrapText="1"/>
    </xf>
    <xf numFmtId="0" fontId="25" fillId="0" borderId="11" xfId="0" applyFont="1" applyFill="1" applyBorder="1" applyAlignment="1">
      <alignment horizontal="center" vertical="center" wrapText="1"/>
    </xf>
    <xf numFmtId="0" fontId="12" fillId="6" borderId="5" xfId="0" applyFont="1" applyFill="1" applyBorder="1" applyAlignment="1">
      <alignment horizontal="left"/>
    </xf>
    <xf numFmtId="0" fontId="12" fillId="6" borderId="12" xfId="0" applyFont="1" applyFill="1" applyBorder="1" applyAlignment="1">
      <alignment horizontal="left"/>
    </xf>
    <xf numFmtId="0" fontId="12" fillId="6" borderId="1" xfId="0" applyFont="1" applyFill="1" applyBorder="1" applyAlignment="1">
      <alignment horizontal="left"/>
    </xf>
    <xf numFmtId="0" fontId="12" fillId="7" borderId="4" xfId="2" applyFont="1" applyFill="1" applyBorder="1" applyAlignment="1">
      <alignment horizontal="left" wrapText="1"/>
    </xf>
    <xf numFmtId="0" fontId="12" fillId="7" borderId="13" xfId="2" applyFont="1" applyFill="1" applyBorder="1" applyAlignment="1">
      <alignment horizontal="left" wrapText="1"/>
    </xf>
    <xf numFmtId="0" fontId="13" fillId="0" borderId="3" xfId="0" applyFont="1" applyBorder="1" applyAlignment="1">
      <alignment horizontal="center"/>
    </xf>
    <xf numFmtId="0" fontId="12" fillId="6" borderId="4" xfId="2" applyFont="1" applyFill="1" applyBorder="1" applyAlignment="1">
      <alignment horizontal="left"/>
    </xf>
    <xf numFmtId="0" fontId="12" fillId="6" borderId="13" xfId="2" applyFont="1" applyFill="1" applyBorder="1" applyAlignment="1">
      <alignment horizontal="left"/>
    </xf>
    <xf numFmtId="0" fontId="12" fillId="6" borderId="4" xfId="0" applyFont="1" applyFill="1" applyBorder="1" applyAlignment="1">
      <alignment horizontal="left"/>
    </xf>
    <xf numFmtId="0" fontId="12" fillId="6" borderId="13" xfId="0" applyFont="1" applyFill="1" applyBorder="1" applyAlignment="1">
      <alignment horizontal="left"/>
    </xf>
    <xf numFmtId="0" fontId="12" fillId="6" borderId="4" xfId="0" applyFont="1" applyFill="1" applyBorder="1" applyAlignment="1">
      <alignment horizontal="center"/>
    </xf>
    <xf numFmtId="0" fontId="12" fillId="6" borderId="13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3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0" fillId="9" borderId="1" xfId="0" applyFill="1" applyBorder="1" applyAlignment="1">
      <alignment vertical="center" wrapText="1"/>
    </xf>
    <xf numFmtId="0" fontId="26" fillId="9" borderId="0" xfId="0" applyFont="1" applyFill="1" applyBorder="1" applyAlignment="1">
      <alignment horizontal="center" vertical="center" wrapText="1"/>
    </xf>
    <xf numFmtId="0" fontId="3" fillId="9" borderId="14" xfId="0" applyFont="1" applyFill="1" applyBorder="1" applyAlignment="1">
      <alignment vertical="center" wrapText="1"/>
    </xf>
    <xf numFmtId="1" fontId="0" fillId="9" borderId="2" xfId="0" applyNumberFormat="1" applyFill="1" applyBorder="1"/>
    <xf numFmtId="0" fontId="0" fillId="9" borderId="1" xfId="0" applyFill="1" applyBorder="1"/>
    <xf numFmtId="0" fontId="0" fillId="9" borderId="0" xfId="0" applyFill="1"/>
    <xf numFmtId="0" fontId="3" fillId="9" borderId="0" xfId="0" applyFont="1" applyFill="1" applyBorder="1" applyAlignment="1">
      <alignment vertical="center" wrapText="1"/>
    </xf>
    <xf numFmtId="14" fontId="4" fillId="9" borderId="0" xfId="0" applyNumberFormat="1" applyFont="1" applyFill="1"/>
    <xf numFmtId="0" fontId="6" fillId="9" borderId="0" xfId="0" applyFont="1" applyFill="1"/>
    <xf numFmtId="0" fontId="3" fillId="9" borderId="1" xfId="0" applyFont="1" applyFill="1" applyBorder="1" applyAlignment="1">
      <alignment vertical="center" wrapText="1"/>
    </xf>
    <xf numFmtId="0" fontId="0" fillId="9" borderId="1" xfId="0" applyFill="1" applyBorder="1" applyAlignment="1">
      <alignment horizontal="center" vertical="center" wrapText="1"/>
    </xf>
  </cellXfs>
  <cellStyles count="7">
    <cellStyle name="Normal" xfId="0" builtinId="0"/>
    <cellStyle name="Normal 2" xfId="1"/>
    <cellStyle name="Normal_DEFINIÇÕES" xfId="2"/>
    <cellStyle name="Normal_DEFINIÇÕES DOS CAMPOS" xfId="3"/>
    <cellStyle name="Normal_Plan1" xfId="4"/>
    <cellStyle name="Normal_Plan15" xfId="5"/>
    <cellStyle name="Vírgula" xfId="6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10"/>
  <dimension ref="A1:L75"/>
  <sheetViews>
    <sheetView tabSelected="1" workbookViewId="0">
      <selection activeCell="A8" sqref="A8:XFD8"/>
    </sheetView>
  </sheetViews>
  <sheetFormatPr defaultRowHeight="12.75" x14ac:dyDescent="0.2"/>
  <cols>
    <col min="1" max="1" width="5" bestFit="1" customWidth="1"/>
    <col min="2" max="2" width="2.42578125" bestFit="1" customWidth="1"/>
    <col min="3" max="3" width="35.42578125" bestFit="1" customWidth="1"/>
    <col min="4" max="4" width="13.140625" bestFit="1" customWidth="1"/>
    <col min="5" max="5" width="6.28515625" customWidth="1"/>
    <col min="6" max="6" width="9.5703125" bestFit="1" customWidth="1"/>
    <col min="7" max="7" width="4.42578125" bestFit="1" customWidth="1"/>
    <col min="8" max="8" width="5.5703125" bestFit="1" customWidth="1"/>
    <col min="9" max="9" width="70.5703125" customWidth="1"/>
    <col min="10" max="10" width="63.28515625" bestFit="1" customWidth="1"/>
  </cols>
  <sheetData>
    <row r="1" spans="1:10" x14ac:dyDescent="0.2">
      <c r="A1" s="64" t="s">
        <v>15</v>
      </c>
      <c r="B1" s="64"/>
      <c r="C1" s="64"/>
      <c r="D1" s="64"/>
      <c r="E1" s="64"/>
      <c r="F1" s="64"/>
      <c r="G1" s="64"/>
      <c r="H1" s="64"/>
      <c r="I1" s="64"/>
    </row>
    <row r="2" spans="1:10" ht="15.75" x14ac:dyDescent="0.2">
      <c r="A2" s="66" t="str">
        <f>"A Estrutura deste Layout sempre deve ter " &amp; COUNTA(A5:A200) &amp; " campos.  Este layout trata somente campos separados por ponto e vírgula (;)"</f>
        <v>A Estrutura deste Layout sempre deve ter 62 campos.  Este layout trata somente campos separados por ponto e vírgula (;)</v>
      </c>
      <c r="B2" s="67"/>
      <c r="C2" s="67"/>
      <c r="D2" s="67"/>
      <c r="E2" s="67"/>
      <c r="F2" s="67"/>
      <c r="G2" s="67"/>
      <c r="H2" s="67"/>
      <c r="I2" s="67"/>
    </row>
    <row r="3" spans="1:10" ht="12.75" customHeight="1" x14ac:dyDescent="0.2">
      <c r="A3" s="68" t="s">
        <v>512</v>
      </c>
      <c r="B3" s="69"/>
      <c r="C3" s="69"/>
      <c r="D3" s="69"/>
      <c r="E3" s="69"/>
      <c r="F3" s="69"/>
      <c r="G3" s="69"/>
      <c r="H3" s="69"/>
      <c r="I3" s="69"/>
    </row>
    <row r="4" spans="1:10" x14ac:dyDescent="0.2">
      <c r="A4" s="2" t="s">
        <v>0</v>
      </c>
      <c r="B4" s="3" t="s">
        <v>16</v>
      </c>
      <c r="C4" s="3" t="s">
        <v>1</v>
      </c>
      <c r="D4" s="4" t="s">
        <v>2</v>
      </c>
      <c r="E4" s="5" t="s">
        <v>3</v>
      </c>
      <c r="F4" s="5" t="s">
        <v>4</v>
      </c>
      <c r="G4" s="5" t="s">
        <v>5</v>
      </c>
      <c r="H4" s="3" t="s">
        <v>6</v>
      </c>
      <c r="I4" s="1"/>
    </row>
    <row r="5" spans="1:10" x14ac:dyDescent="0.2">
      <c r="A5" s="43">
        <v>1</v>
      </c>
      <c r="B5" s="44" t="s">
        <v>17</v>
      </c>
      <c r="C5" s="43" t="s">
        <v>7</v>
      </c>
      <c r="D5" s="43" t="s">
        <v>12</v>
      </c>
      <c r="E5" s="43">
        <v>1</v>
      </c>
      <c r="F5" s="45">
        <v>3</v>
      </c>
      <c r="G5" s="43"/>
      <c r="H5" s="43">
        <f>SUM(E5+F5+G5-1)</f>
        <v>3</v>
      </c>
      <c r="I5" s="43" t="s">
        <v>62</v>
      </c>
    </row>
    <row r="6" spans="1:10" x14ac:dyDescent="0.2">
      <c r="A6" s="43">
        <f>A5+1</f>
        <v>2</v>
      </c>
      <c r="B6" s="44" t="s">
        <v>17</v>
      </c>
      <c r="C6" s="43" t="s">
        <v>9</v>
      </c>
      <c r="D6" s="43" t="s">
        <v>8</v>
      </c>
      <c r="E6" s="43">
        <f>SUM(H5,1)</f>
        <v>4</v>
      </c>
      <c r="F6" s="45">
        <v>4</v>
      </c>
      <c r="G6" s="43"/>
      <c r="H6" s="43">
        <f t="shared" ref="H6:H25" si="0">SUM(E6+F6+G6-1)</f>
        <v>7</v>
      </c>
      <c r="I6" s="43" t="s">
        <v>63</v>
      </c>
    </row>
    <row r="7" spans="1:10" x14ac:dyDescent="0.2">
      <c r="A7" s="43">
        <f t="shared" ref="A7:A24" si="1">A6+1</f>
        <v>3</v>
      </c>
      <c r="B7" s="44" t="s">
        <v>17</v>
      </c>
      <c r="C7" s="43" t="s">
        <v>10</v>
      </c>
      <c r="D7" s="43" t="s">
        <v>8</v>
      </c>
      <c r="E7" s="43">
        <f t="shared" ref="E7:E25" si="2">SUM(H6,1)</f>
        <v>8</v>
      </c>
      <c r="F7" s="45">
        <v>10</v>
      </c>
      <c r="G7" s="43"/>
      <c r="H7" s="43">
        <f t="shared" si="0"/>
        <v>17</v>
      </c>
      <c r="I7" s="43" t="s">
        <v>10</v>
      </c>
    </row>
    <row r="8" spans="1:10" s="91" customFormat="1" x14ac:dyDescent="0.2">
      <c r="A8" s="86">
        <f t="shared" si="1"/>
        <v>4</v>
      </c>
      <c r="B8" s="96" t="s">
        <v>17</v>
      </c>
      <c r="C8" s="86" t="s">
        <v>18</v>
      </c>
      <c r="D8" s="86" t="s">
        <v>8</v>
      </c>
      <c r="E8" s="86">
        <f t="shared" si="2"/>
        <v>18</v>
      </c>
      <c r="F8" s="86">
        <v>10</v>
      </c>
      <c r="G8" s="86"/>
      <c r="H8" s="86">
        <f t="shared" si="0"/>
        <v>27</v>
      </c>
      <c r="I8" s="86" t="s">
        <v>19</v>
      </c>
    </row>
    <row r="9" spans="1:10" x14ac:dyDescent="0.2">
      <c r="A9" s="43">
        <f t="shared" si="1"/>
        <v>5</v>
      </c>
      <c r="B9" s="44" t="s">
        <v>17</v>
      </c>
      <c r="C9" s="43" t="s">
        <v>11</v>
      </c>
      <c r="D9" s="43" t="s">
        <v>12</v>
      </c>
      <c r="E9" s="43">
        <f t="shared" si="2"/>
        <v>28</v>
      </c>
      <c r="F9" s="45">
        <v>2</v>
      </c>
      <c r="G9" s="43"/>
      <c r="H9" s="43">
        <f t="shared" si="0"/>
        <v>29</v>
      </c>
      <c r="I9" s="43" t="s">
        <v>51</v>
      </c>
    </row>
    <row r="10" spans="1:10" x14ac:dyDescent="0.2">
      <c r="A10" s="43">
        <f t="shared" si="1"/>
        <v>6</v>
      </c>
      <c r="B10" s="48" t="s">
        <v>17</v>
      </c>
      <c r="C10" s="43" t="s">
        <v>20</v>
      </c>
      <c r="D10" s="43" t="s">
        <v>12</v>
      </c>
      <c r="E10" s="43">
        <f t="shared" si="2"/>
        <v>30</v>
      </c>
      <c r="F10" s="45">
        <v>4</v>
      </c>
      <c r="G10" s="43"/>
      <c r="H10" s="43">
        <f t="shared" si="0"/>
        <v>33</v>
      </c>
      <c r="I10" s="43" t="s">
        <v>52</v>
      </c>
    </row>
    <row r="11" spans="1:10" x14ac:dyDescent="0.2">
      <c r="A11" s="43">
        <f t="shared" si="1"/>
        <v>7</v>
      </c>
      <c r="B11" s="44" t="s">
        <v>17</v>
      </c>
      <c r="C11" s="43" t="s">
        <v>21</v>
      </c>
      <c r="D11" s="43" t="s">
        <v>12</v>
      </c>
      <c r="E11" s="43">
        <f t="shared" si="2"/>
        <v>34</v>
      </c>
      <c r="F11" s="45">
        <v>4</v>
      </c>
      <c r="G11" s="43"/>
      <c r="H11" s="43">
        <f t="shared" si="0"/>
        <v>37</v>
      </c>
      <c r="I11" s="43" t="s">
        <v>53</v>
      </c>
    </row>
    <row r="12" spans="1:10" x14ac:dyDescent="0.2">
      <c r="A12" s="43">
        <f t="shared" si="1"/>
        <v>8</v>
      </c>
      <c r="B12" s="44" t="s">
        <v>17</v>
      </c>
      <c r="C12" s="43" t="s">
        <v>22</v>
      </c>
      <c r="D12" s="43" t="s">
        <v>8</v>
      </c>
      <c r="E12" s="43">
        <f t="shared" si="2"/>
        <v>38</v>
      </c>
      <c r="F12" s="45">
        <v>6</v>
      </c>
      <c r="G12" s="43"/>
      <c r="H12" s="43">
        <f t="shared" si="0"/>
        <v>43</v>
      </c>
      <c r="I12" s="43" t="s">
        <v>23</v>
      </c>
    </row>
    <row r="13" spans="1:10" x14ac:dyDescent="0.2">
      <c r="A13" s="43">
        <f t="shared" si="1"/>
        <v>9</v>
      </c>
      <c r="B13" s="44" t="s">
        <v>17</v>
      </c>
      <c r="C13" s="43" t="s">
        <v>24</v>
      </c>
      <c r="D13" s="43" t="s">
        <v>13</v>
      </c>
      <c r="E13" s="43">
        <f t="shared" si="2"/>
        <v>44</v>
      </c>
      <c r="F13" s="45">
        <v>10</v>
      </c>
      <c r="G13" s="43"/>
      <c r="H13" s="43">
        <f t="shared" si="0"/>
        <v>53</v>
      </c>
      <c r="I13" s="43" t="s">
        <v>25</v>
      </c>
    </row>
    <row r="14" spans="1:10" x14ac:dyDescent="0.2">
      <c r="A14" s="43">
        <f t="shared" si="1"/>
        <v>10</v>
      </c>
      <c r="B14" s="44"/>
      <c r="C14" s="43" t="s">
        <v>26</v>
      </c>
      <c r="D14" s="43" t="s">
        <v>13</v>
      </c>
      <c r="E14" s="43">
        <f t="shared" si="2"/>
        <v>54</v>
      </c>
      <c r="F14" s="45">
        <v>10</v>
      </c>
      <c r="G14" s="43"/>
      <c r="H14" s="43">
        <f t="shared" si="0"/>
        <v>63</v>
      </c>
      <c r="I14" s="43" t="s">
        <v>27</v>
      </c>
    </row>
    <row r="15" spans="1:10" s="91" customFormat="1" x14ac:dyDescent="0.2">
      <c r="A15" s="86">
        <f t="shared" si="1"/>
        <v>11</v>
      </c>
      <c r="B15" s="96" t="s">
        <v>17</v>
      </c>
      <c r="C15" s="86" t="s">
        <v>28</v>
      </c>
      <c r="D15" s="86" t="s">
        <v>8</v>
      </c>
      <c r="E15" s="86">
        <f t="shared" si="2"/>
        <v>64</v>
      </c>
      <c r="F15" s="86">
        <v>2</v>
      </c>
      <c r="G15" s="86"/>
      <c r="H15" s="86">
        <f t="shared" si="0"/>
        <v>65</v>
      </c>
      <c r="I15" s="86" t="s">
        <v>49</v>
      </c>
    </row>
    <row r="16" spans="1:10" x14ac:dyDescent="0.2">
      <c r="A16" s="43">
        <f t="shared" si="1"/>
        <v>12</v>
      </c>
      <c r="B16" s="44" t="s">
        <v>17</v>
      </c>
      <c r="C16" s="43" t="s">
        <v>29</v>
      </c>
      <c r="D16" s="43" t="s">
        <v>8</v>
      </c>
      <c r="E16" s="43">
        <f t="shared" si="2"/>
        <v>66</v>
      </c>
      <c r="F16" s="45">
        <v>3</v>
      </c>
      <c r="G16" s="43"/>
      <c r="H16" s="43">
        <f t="shared" si="0"/>
        <v>68</v>
      </c>
      <c r="I16" s="43" t="s">
        <v>30</v>
      </c>
      <c r="J16" t="s">
        <v>508</v>
      </c>
    </row>
    <row r="17" spans="1:12" x14ac:dyDescent="0.2">
      <c r="A17" s="43">
        <f t="shared" si="1"/>
        <v>13</v>
      </c>
      <c r="B17" s="44"/>
      <c r="C17" s="43" t="s">
        <v>31</v>
      </c>
      <c r="D17" s="43" t="s">
        <v>8</v>
      </c>
      <c r="E17" s="43">
        <f t="shared" si="2"/>
        <v>69</v>
      </c>
      <c r="F17" s="45">
        <v>12</v>
      </c>
      <c r="G17" s="43">
        <v>2</v>
      </c>
      <c r="H17" s="43">
        <f t="shared" si="0"/>
        <v>82</v>
      </c>
      <c r="I17" s="43" t="s">
        <v>32</v>
      </c>
      <c r="L17" s="40"/>
    </row>
    <row r="18" spans="1:12" x14ac:dyDescent="0.2">
      <c r="A18" s="43">
        <f t="shared" si="1"/>
        <v>14</v>
      </c>
      <c r="B18" s="44"/>
      <c r="C18" s="43" t="s">
        <v>33</v>
      </c>
      <c r="D18" s="43" t="s">
        <v>8</v>
      </c>
      <c r="E18" s="43">
        <f t="shared" si="2"/>
        <v>83</v>
      </c>
      <c r="F18" s="45">
        <v>12</v>
      </c>
      <c r="G18" s="43">
        <v>2</v>
      </c>
      <c r="H18" s="43">
        <f t="shared" si="0"/>
        <v>96</v>
      </c>
      <c r="I18" s="43" t="s">
        <v>34</v>
      </c>
      <c r="J18" s="40"/>
    </row>
    <row r="19" spans="1:12" x14ac:dyDescent="0.2">
      <c r="A19" s="43">
        <f t="shared" si="1"/>
        <v>15</v>
      </c>
      <c r="B19" s="44"/>
      <c r="C19" s="43" t="s">
        <v>35</v>
      </c>
      <c r="D19" s="43" t="s">
        <v>13</v>
      </c>
      <c r="E19" s="43">
        <f t="shared" si="2"/>
        <v>97</v>
      </c>
      <c r="F19" s="45">
        <v>10</v>
      </c>
      <c r="G19" s="43"/>
      <c r="H19" s="43">
        <f t="shared" si="0"/>
        <v>106</v>
      </c>
      <c r="I19" s="43" t="s">
        <v>36</v>
      </c>
    </row>
    <row r="20" spans="1:12" x14ac:dyDescent="0.2">
      <c r="A20" s="43">
        <f t="shared" si="1"/>
        <v>16</v>
      </c>
      <c r="B20" s="43"/>
      <c r="C20" s="45" t="s">
        <v>44</v>
      </c>
      <c r="D20" s="45" t="s">
        <v>8</v>
      </c>
      <c r="E20" s="43">
        <f t="shared" si="2"/>
        <v>107</v>
      </c>
      <c r="F20" s="45">
        <v>2</v>
      </c>
      <c r="G20" s="43"/>
      <c r="H20" s="43">
        <f t="shared" si="0"/>
        <v>108</v>
      </c>
      <c r="I20" s="43" t="s">
        <v>46</v>
      </c>
    </row>
    <row r="21" spans="1:12" x14ac:dyDescent="0.2">
      <c r="A21" s="43">
        <f t="shared" si="1"/>
        <v>17</v>
      </c>
      <c r="B21" s="43"/>
      <c r="C21" s="45" t="s">
        <v>45</v>
      </c>
      <c r="D21" s="45" t="s">
        <v>8</v>
      </c>
      <c r="E21" s="43">
        <f t="shared" si="2"/>
        <v>109</v>
      </c>
      <c r="F21" s="45">
        <v>2</v>
      </c>
      <c r="G21" s="43"/>
      <c r="H21" s="43">
        <f t="shared" si="0"/>
        <v>110</v>
      </c>
      <c r="I21" s="43" t="s">
        <v>47</v>
      </c>
    </row>
    <row r="22" spans="1:12" s="91" customFormat="1" x14ac:dyDescent="0.2">
      <c r="A22" s="86">
        <f t="shared" si="1"/>
        <v>18</v>
      </c>
      <c r="B22" s="86"/>
      <c r="C22" s="86" t="s">
        <v>48</v>
      </c>
      <c r="D22" s="86" t="s">
        <v>12</v>
      </c>
      <c r="E22" s="86">
        <f t="shared" si="2"/>
        <v>111</v>
      </c>
      <c r="F22" s="86">
        <v>17</v>
      </c>
      <c r="G22" s="86"/>
      <c r="H22" s="86">
        <f t="shared" si="0"/>
        <v>127</v>
      </c>
      <c r="I22" s="86" t="s">
        <v>14</v>
      </c>
    </row>
    <row r="23" spans="1:12" s="91" customFormat="1" x14ac:dyDescent="0.2">
      <c r="A23" s="86">
        <f t="shared" si="1"/>
        <v>19</v>
      </c>
      <c r="B23" s="86"/>
      <c r="C23" s="86" t="s">
        <v>58</v>
      </c>
      <c r="D23" s="86" t="s">
        <v>12</v>
      </c>
      <c r="E23" s="86">
        <f t="shared" si="2"/>
        <v>128</v>
      </c>
      <c r="F23" s="86">
        <v>3</v>
      </c>
      <c r="G23" s="86"/>
      <c r="H23" s="86">
        <f t="shared" si="0"/>
        <v>130</v>
      </c>
      <c r="I23" s="86" t="s">
        <v>60</v>
      </c>
      <c r="J23" s="94"/>
    </row>
    <row r="24" spans="1:12" s="91" customFormat="1" x14ac:dyDescent="0.2">
      <c r="A24" s="86">
        <f t="shared" si="1"/>
        <v>20</v>
      </c>
      <c r="B24" s="86"/>
      <c r="C24" s="86" t="s">
        <v>59</v>
      </c>
      <c r="D24" s="86" t="s">
        <v>8</v>
      </c>
      <c r="E24" s="95">
        <f t="shared" si="2"/>
        <v>131</v>
      </c>
      <c r="F24" s="86">
        <v>4</v>
      </c>
      <c r="G24" s="86"/>
      <c r="H24" s="86">
        <f t="shared" si="0"/>
        <v>134</v>
      </c>
      <c r="I24" s="86" t="s">
        <v>61</v>
      </c>
      <c r="J24" s="94"/>
    </row>
    <row r="25" spans="1:12" x14ac:dyDescent="0.2">
      <c r="A25" s="43">
        <v>21</v>
      </c>
      <c r="B25" s="43"/>
      <c r="C25" s="46" t="s">
        <v>509</v>
      </c>
      <c r="D25" s="45" t="s">
        <v>13</v>
      </c>
      <c r="E25" s="43">
        <f t="shared" si="2"/>
        <v>135</v>
      </c>
      <c r="F25" s="45">
        <v>10</v>
      </c>
      <c r="G25" s="43"/>
      <c r="H25" s="43">
        <f t="shared" si="0"/>
        <v>144</v>
      </c>
      <c r="I25" s="46" t="s">
        <v>511</v>
      </c>
      <c r="J25" s="42" t="s">
        <v>510</v>
      </c>
    </row>
    <row r="26" spans="1:12" ht="25.5" x14ac:dyDescent="0.2">
      <c r="A26" s="43">
        <v>22</v>
      </c>
      <c r="B26" s="48" t="s">
        <v>17</v>
      </c>
      <c r="C26" s="46" t="s">
        <v>516</v>
      </c>
      <c r="D26" s="45" t="s">
        <v>12</v>
      </c>
      <c r="E26" s="43">
        <f t="shared" ref="E26:E66" si="3">SUM(H25,1)</f>
        <v>145</v>
      </c>
      <c r="F26" s="45">
        <v>4</v>
      </c>
      <c r="G26" s="43"/>
      <c r="H26" s="43">
        <f t="shared" ref="H26:H66" si="4">SUM(E26+F26+G26-1)</f>
        <v>148</v>
      </c>
      <c r="I26" s="46" t="s">
        <v>517</v>
      </c>
      <c r="J26" s="47" t="s">
        <v>518</v>
      </c>
    </row>
    <row r="27" spans="1:12" s="91" customFormat="1" x14ac:dyDescent="0.2">
      <c r="A27" s="86">
        <v>23</v>
      </c>
      <c r="B27" s="87"/>
      <c r="C27" s="88" t="s">
        <v>565</v>
      </c>
      <c r="D27" s="88" t="s">
        <v>12</v>
      </c>
      <c r="E27" s="86">
        <f t="shared" si="3"/>
        <v>149</v>
      </c>
      <c r="F27" s="88">
        <v>8</v>
      </c>
      <c r="G27" s="88"/>
      <c r="H27" s="90">
        <f t="shared" si="4"/>
        <v>156</v>
      </c>
      <c r="I27" s="92"/>
      <c r="J27" s="93"/>
    </row>
    <row r="28" spans="1:12" s="91" customFormat="1" x14ac:dyDescent="0.2">
      <c r="A28" s="86">
        <v>24</v>
      </c>
      <c r="B28" s="87"/>
      <c r="C28" s="88" t="s">
        <v>566</v>
      </c>
      <c r="D28" s="88" t="s">
        <v>12</v>
      </c>
      <c r="E28" s="86">
        <f t="shared" si="3"/>
        <v>157</v>
      </c>
      <c r="F28" s="88">
        <v>8</v>
      </c>
      <c r="G28" s="88"/>
      <c r="H28" s="90">
        <f t="shared" si="4"/>
        <v>164</v>
      </c>
      <c r="I28" s="92"/>
      <c r="J28" s="93"/>
    </row>
    <row r="29" spans="1:12" s="91" customFormat="1" x14ac:dyDescent="0.2">
      <c r="A29" s="86">
        <v>25</v>
      </c>
      <c r="B29" s="87"/>
      <c r="C29" s="88" t="s">
        <v>567</v>
      </c>
      <c r="D29" s="88" t="s">
        <v>13</v>
      </c>
      <c r="E29" s="86">
        <f t="shared" si="3"/>
        <v>165</v>
      </c>
      <c r="F29" s="88">
        <v>10</v>
      </c>
      <c r="G29" s="88"/>
      <c r="H29" s="90">
        <f t="shared" si="4"/>
        <v>174</v>
      </c>
      <c r="I29" s="92"/>
      <c r="J29" s="93"/>
    </row>
    <row r="30" spans="1:12" x14ac:dyDescent="0.2">
      <c r="A30" s="43">
        <v>26</v>
      </c>
      <c r="B30" s="58"/>
      <c r="C30" s="56" t="s">
        <v>568</v>
      </c>
      <c r="D30" s="56" t="s">
        <v>8</v>
      </c>
      <c r="E30" s="43">
        <f t="shared" si="3"/>
        <v>175</v>
      </c>
      <c r="F30" s="56">
        <v>3</v>
      </c>
      <c r="G30" s="56">
        <v>2</v>
      </c>
      <c r="H30" s="55">
        <f t="shared" si="4"/>
        <v>179</v>
      </c>
      <c r="I30" s="59"/>
      <c r="J30" s="47"/>
    </row>
    <row r="31" spans="1:12" x14ac:dyDescent="0.2">
      <c r="A31" s="43">
        <v>27</v>
      </c>
      <c r="B31" s="58"/>
      <c r="C31" s="56" t="s">
        <v>569</v>
      </c>
      <c r="D31" s="56" t="s">
        <v>8</v>
      </c>
      <c r="E31" s="54">
        <f t="shared" si="3"/>
        <v>180</v>
      </c>
      <c r="F31" s="56">
        <v>2</v>
      </c>
      <c r="G31" s="56">
        <v>4</v>
      </c>
      <c r="H31" s="55">
        <f t="shared" si="4"/>
        <v>185</v>
      </c>
      <c r="I31" s="59"/>
      <c r="J31" s="47"/>
    </row>
    <row r="32" spans="1:12" x14ac:dyDescent="0.2">
      <c r="A32" s="43">
        <v>28</v>
      </c>
      <c r="B32" s="58"/>
      <c r="C32" s="56" t="s">
        <v>507</v>
      </c>
      <c r="D32" s="56" t="s">
        <v>12</v>
      </c>
      <c r="E32" s="54">
        <f t="shared" si="3"/>
        <v>186</v>
      </c>
      <c r="F32" s="56">
        <v>2</v>
      </c>
      <c r="G32" s="56"/>
      <c r="H32" s="55">
        <f t="shared" si="4"/>
        <v>187</v>
      </c>
      <c r="I32" s="59"/>
      <c r="J32" s="47"/>
    </row>
    <row r="33" spans="1:10" x14ac:dyDescent="0.2">
      <c r="A33" s="43">
        <v>29</v>
      </c>
      <c r="B33" s="58"/>
      <c r="C33" s="56" t="s">
        <v>507</v>
      </c>
      <c r="D33" s="56" t="s">
        <v>12</v>
      </c>
      <c r="E33" s="61">
        <f t="shared" si="3"/>
        <v>188</v>
      </c>
      <c r="F33" s="56">
        <v>2</v>
      </c>
      <c r="G33" s="56"/>
      <c r="H33" s="55">
        <f t="shared" si="4"/>
        <v>189</v>
      </c>
      <c r="I33" s="59"/>
      <c r="J33" s="47"/>
    </row>
    <row r="34" spans="1:10" x14ac:dyDescent="0.2">
      <c r="A34" s="86">
        <v>30</v>
      </c>
      <c r="B34" s="87"/>
      <c r="C34" s="88" t="s">
        <v>570</v>
      </c>
      <c r="D34" s="88" t="s">
        <v>12</v>
      </c>
      <c r="E34" s="89">
        <f t="shared" si="3"/>
        <v>190</v>
      </c>
      <c r="F34" s="88">
        <v>8</v>
      </c>
      <c r="G34" s="88"/>
      <c r="H34" s="90">
        <f t="shared" si="4"/>
        <v>197</v>
      </c>
      <c r="I34" s="59"/>
      <c r="J34" s="47"/>
    </row>
    <row r="35" spans="1:10" x14ac:dyDescent="0.2">
      <c r="A35" s="86">
        <v>31</v>
      </c>
      <c r="B35" s="87"/>
      <c r="C35" s="88" t="s">
        <v>54</v>
      </c>
      <c r="D35" s="88" t="s">
        <v>8</v>
      </c>
      <c r="E35" s="89">
        <f t="shared" si="3"/>
        <v>198</v>
      </c>
      <c r="F35" s="88">
        <v>4</v>
      </c>
      <c r="G35" s="88"/>
      <c r="H35" s="90">
        <f t="shared" si="4"/>
        <v>201</v>
      </c>
      <c r="I35" s="59"/>
      <c r="J35" s="47"/>
    </row>
    <row r="36" spans="1:10" x14ac:dyDescent="0.2">
      <c r="A36" s="86">
        <v>32</v>
      </c>
      <c r="B36" s="87"/>
      <c r="C36" s="88" t="s">
        <v>37</v>
      </c>
      <c r="D36" s="88" t="s">
        <v>8</v>
      </c>
      <c r="E36" s="89">
        <f t="shared" si="3"/>
        <v>202</v>
      </c>
      <c r="F36" s="88">
        <v>10</v>
      </c>
      <c r="G36" s="88">
        <v>2</v>
      </c>
      <c r="H36" s="90">
        <f t="shared" si="4"/>
        <v>213</v>
      </c>
      <c r="I36" s="59"/>
      <c r="J36" s="47"/>
    </row>
    <row r="37" spans="1:10" x14ac:dyDescent="0.2">
      <c r="A37" s="86">
        <v>33</v>
      </c>
      <c r="B37" s="87"/>
      <c r="C37" s="88" t="s">
        <v>571</v>
      </c>
      <c r="D37" s="88" t="s">
        <v>12</v>
      </c>
      <c r="E37" s="89">
        <f t="shared" si="3"/>
        <v>214</v>
      </c>
      <c r="F37" s="88">
        <v>1</v>
      </c>
      <c r="G37" s="88"/>
      <c r="H37" s="90">
        <f t="shared" si="4"/>
        <v>214</v>
      </c>
      <c r="I37" s="59"/>
      <c r="J37" s="47"/>
    </row>
    <row r="38" spans="1:10" x14ac:dyDescent="0.2">
      <c r="A38" s="86">
        <v>34</v>
      </c>
      <c r="B38" s="87"/>
      <c r="C38" s="88" t="s">
        <v>572</v>
      </c>
      <c r="D38" s="88" t="s">
        <v>12</v>
      </c>
      <c r="E38" s="89">
        <f t="shared" si="3"/>
        <v>215</v>
      </c>
      <c r="F38" s="88">
        <v>1</v>
      </c>
      <c r="G38" s="88"/>
      <c r="H38" s="90">
        <f t="shared" si="4"/>
        <v>215</v>
      </c>
      <c r="I38" s="59"/>
      <c r="J38" s="47"/>
    </row>
    <row r="39" spans="1:10" x14ac:dyDescent="0.2">
      <c r="A39" s="86">
        <v>35</v>
      </c>
      <c r="B39" s="87"/>
      <c r="C39" s="88" t="s">
        <v>573</v>
      </c>
      <c r="D39" s="88" t="s">
        <v>12</v>
      </c>
      <c r="E39" s="89">
        <f t="shared" si="3"/>
        <v>216</v>
      </c>
      <c r="F39" s="88">
        <v>2</v>
      </c>
      <c r="G39" s="88"/>
      <c r="H39" s="90">
        <f t="shared" si="4"/>
        <v>217</v>
      </c>
      <c r="I39" s="59"/>
      <c r="J39" s="47"/>
    </row>
    <row r="40" spans="1:10" x14ac:dyDescent="0.2">
      <c r="A40" s="86">
        <v>36</v>
      </c>
      <c r="B40" s="91"/>
      <c r="C40" s="88" t="s">
        <v>574</v>
      </c>
      <c r="D40" s="88" t="s">
        <v>8</v>
      </c>
      <c r="E40" s="89">
        <f t="shared" si="3"/>
        <v>218</v>
      </c>
      <c r="F40" s="88">
        <v>4</v>
      </c>
      <c r="G40" s="88"/>
      <c r="H40" s="90">
        <f t="shared" si="4"/>
        <v>221</v>
      </c>
    </row>
    <row r="41" spans="1:10" x14ac:dyDescent="0.2">
      <c r="A41" s="86">
        <v>37</v>
      </c>
      <c r="B41" s="91"/>
      <c r="C41" s="88" t="s">
        <v>575</v>
      </c>
      <c r="D41" s="88" t="s">
        <v>12</v>
      </c>
      <c r="E41" s="89">
        <f t="shared" si="3"/>
        <v>222</v>
      </c>
      <c r="F41" s="88">
        <v>3</v>
      </c>
      <c r="G41" s="88"/>
      <c r="H41" s="90">
        <f t="shared" si="4"/>
        <v>224</v>
      </c>
      <c r="I41" s="41"/>
    </row>
    <row r="42" spans="1:10" x14ac:dyDescent="0.2">
      <c r="A42" s="43">
        <v>38</v>
      </c>
      <c r="C42" s="56" t="s">
        <v>576</v>
      </c>
      <c r="D42" s="56" t="s">
        <v>12</v>
      </c>
      <c r="E42" s="54">
        <f t="shared" si="3"/>
        <v>225</v>
      </c>
      <c r="F42" s="56">
        <v>70</v>
      </c>
      <c r="G42" s="56"/>
      <c r="H42" s="55">
        <f t="shared" si="4"/>
        <v>294</v>
      </c>
    </row>
    <row r="43" spans="1:10" s="91" customFormat="1" x14ac:dyDescent="0.2">
      <c r="A43" s="86">
        <v>39</v>
      </c>
      <c r="C43" s="88" t="s">
        <v>577</v>
      </c>
      <c r="D43" s="88" t="s">
        <v>13</v>
      </c>
      <c r="E43" s="89">
        <f t="shared" si="3"/>
        <v>295</v>
      </c>
      <c r="F43" s="88">
        <v>10</v>
      </c>
      <c r="G43" s="88"/>
      <c r="H43" s="90">
        <f t="shared" si="4"/>
        <v>304</v>
      </c>
    </row>
    <row r="44" spans="1:10" s="91" customFormat="1" x14ac:dyDescent="0.2">
      <c r="A44" s="86">
        <v>40</v>
      </c>
      <c r="C44" s="88" t="s">
        <v>513</v>
      </c>
      <c r="D44" s="88" t="s">
        <v>12</v>
      </c>
      <c r="E44" s="89">
        <f t="shared" si="3"/>
        <v>305</v>
      </c>
      <c r="F44" s="88">
        <v>17</v>
      </c>
      <c r="G44" s="88"/>
      <c r="H44" s="90">
        <f t="shared" si="4"/>
        <v>321</v>
      </c>
    </row>
    <row r="45" spans="1:10" s="91" customFormat="1" x14ac:dyDescent="0.2">
      <c r="A45" s="86">
        <v>41</v>
      </c>
      <c r="C45" s="88" t="s">
        <v>578</v>
      </c>
      <c r="D45" s="88" t="s">
        <v>12</v>
      </c>
      <c r="E45" s="89">
        <f t="shared" si="3"/>
        <v>322</v>
      </c>
      <c r="F45" s="88">
        <v>2</v>
      </c>
      <c r="G45" s="88"/>
      <c r="H45" s="90">
        <f t="shared" si="4"/>
        <v>323</v>
      </c>
    </row>
    <row r="46" spans="1:10" s="91" customFormat="1" ht="12.75" customHeight="1" x14ac:dyDescent="0.2">
      <c r="A46" s="86">
        <v>42</v>
      </c>
      <c r="C46" s="88" t="s">
        <v>563</v>
      </c>
      <c r="D46" s="88" t="s">
        <v>8</v>
      </c>
      <c r="E46" s="89">
        <f t="shared" si="3"/>
        <v>324</v>
      </c>
      <c r="F46" s="88">
        <v>5</v>
      </c>
      <c r="G46" s="88"/>
      <c r="H46" s="90">
        <f t="shared" si="4"/>
        <v>328</v>
      </c>
    </row>
    <row r="47" spans="1:10" s="91" customFormat="1" x14ac:dyDescent="0.2">
      <c r="A47" s="86">
        <v>43</v>
      </c>
      <c r="C47" s="88" t="s">
        <v>579</v>
      </c>
      <c r="D47" s="88" t="s">
        <v>8</v>
      </c>
      <c r="E47" s="89">
        <f t="shared" si="3"/>
        <v>329</v>
      </c>
      <c r="F47" s="88">
        <v>5</v>
      </c>
      <c r="G47" s="88"/>
      <c r="H47" s="90">
        <f t="shared" si="4"/>
        <v>333</v>
      </c>
    </row>
    <row r="48" spans="1:10" s="91" customFormat="1" x14ac:dyDescent="0.2">
      <c r="A48" s="86">
        <v>44</v>
      </c>
      <c r="C48" s="88" t="s">
        <v>580</v>
      </c>
      <c r="D48" s="88" t="s">
        <v>12</v>
      </c>
      <c r="E48" s="89">
        <f t="shared" si="3"/>
        <v>334</v>
      </c>
      <c r="F48" s="88">
        <v>3</v>
      </c>
      <c r="G48" s="88"/>
      <c r="H48" s="90">
        <f t="shared" si="4"/>
        <v>336</v>
      </c>
    </row>
    <row r="49" spans="1:8" s="91" customFormat="1" x14ac:dyDescent="0.2">
      <c r="A49" s="86">
        <v>45</v>
      </c>
      <c r="C49" s="88" t="s">
        <v>564</v>
      </c>
      <c r="D49" s="88" t="s">
        <v>8</v>
      </c>
      <c r="E49" s="89">
        <f t="shared" si="3"/>
        <v>337</v>
      </c>
      <c r="F49" s="88">
        <v>5</v>
      </c>
      <c r="G49" s="88"/>
      <c r="H49" s="90">
        <f t="shared" si="4"/>
        <v>341</v>
      </c>
    </row>
    <row r="50" spans="1:8" x14ac:dyDescent="0.2">
      <c r="A50" s="86">
        <v>46</v>
      </c>
      <c r="B50" s="91"/>
      <c r="C50" s="88" t="s">
        <v>581</v>
      </c>
      <c r="D50" s="88" t="s">
        <v>8</v>
      </c>
      <c r="E50" s="89">
        <f t="shared" si="3"/>
        <v>342</v>
      </c>
      <c r="F50" s="88">
        <v>5</v>
      </c>
      <c r="G50" s="88"/>
      <c r="H50" s="90">
        <f t="shared" si="4"/>
        <v>346</v>
      </c>
    </row>
    <row r="51" spans="1:8" x14ac:dyDescent="0.2">
      <c r="A51" s="86">
        <v>47</v>
      </c>
      <c r="B51" s="91"/>
      <c r="C51" s="88" t="s">
        <v>582</v>
      </c>
      <c r="D51" s="88" t="s">
        <v>12</v>
      </c>
      <c r="E51" s="89">
        <f t="shared" si="3"/>
        <v>347</v>
      </c>
      <c r="F51" s="88">
        <v>20</v>
      </c>
      <c r="G51" s="88"/>
      <c r="H51" s="90">
        <f t="shared" si="4"/>
        <v>366</v>
      </c>
    </row>
    <row r="52" spans="1:8" x14ac:dyDescent="0.2">
      <c r="A52" s="86">
        <v>48</v>
      </c>
      <c r="B52" s="91"/>
      <c r="C52" s="88" t="s">
        <v>583</v>
      </c>
      <c r="D52" s="88" t="s">
        <v>8</v>
      </c>
      <c r="E52" s="89">
        <f t="shared" si="3"/>
        <v>367</v>
      </c>
      <c r="F52" s="88">
        <v>10</v>
      </c>
      <c r="G52" s="88"/>
      <c r="H52" s="90">
        <f t="shared" si="4"/>
        <v>376</v>
      </c>
    </row>
    <row r="53" spans="1:8" x14ac:dyDescent="0.2">
      <c r="A53" s="86">
        <v>49</v>
      </c>
      <c r="B53" s="91"/>
      <c r="C53" s="88" t="s">
        <v>584</v>
      </c>
      <c r="D53" s="88" t="s">
        <v>13</v>
      </c>
      <c r="E53" s="89">
        <f t="shared" si="3"/>
        <v>377</v>
      </c>
      <c r="F53" s="88">
        <v>10</v>
      </c>
      <c r="G53" s="88"/>
      <c r="H53" s="90">
        <f t="shared" si="4"/>
        <v>386</v>
      </c>
    </row>
    <row r="54" spans="1:8" x14ac:dyDescent="0.2">
      <c r="A54" s="86">
        <v>50</v>
      </c>
      <c r="B54" s="91"/>
      <c r="C54" s="88" t="s">
        <v>585</v>
      </c>
      <c r="D54" s="88" t="s">
        <v>13</v>
      </c>
      <c r="E54" s="89">
        <f t="shared" si="3"/>
        <v>387</v>
      </c>
      <c r="F54" s="88">
        <v>10</v>
      </c>
      <c r="G54" s="88"/>
      <c r="H54" s="90">
        <f t="shared" si="4"/>
        <v>396</v>
      </c>
    </row>
    <row r="55" spans="1:8" x14ac:dyDescent="0.2">
      <c r="A55" s="86">
        <v>51</v>
      </c>
      <c r="B55" s="91"/>
      <c r="C55" s="88" t="s">
        <v>586</v>
      </c>
      <c r="D55" s="88" t="s">
        <v>12</v>
      </c>
      <c r="E55" s="89">
        <f t="shared" si="3"/>
        <v>397</v>
      </c>
      <c r="F55" s="88">
        <v>3</v>
      </c>
      <c r="G55" s="88"/>
      <c r="H55" s="90">
        <f t="shared" si="4"/>
        <v>399</v>
      </c>
    </row>
    <row r="56" spans="1:8" x14ac:dyDescent="0.2">
      <c r="A56" s="86">
        <v>52</v>
      </c>
      <c r="B56" s="91"/>
      <c r="C56" s="88" t="s">
        <v>587</v>
      </c>
      <c r="D56" s="88" t="s">
        <v>8</v>
      </c>
      <c r="E56" s="89">
        <f t="shared" si="3"/>
        <v>400</v>
      </c>
      <c r="F56" s="88">
        <v>5</v>
      </c>
      <c r="G56" s="88"/>
      <c r="H56" s="90">
        <f t="shared" si="4"/>
        <v>404</v>
      </c>
    </row>
    <row r="57" spans="1:8" x14ac:dyDescent="0.2">
      <c r="A57" s="86">
        <v>53</v>
      </c>
      <c r="B57" s="91"/>
      <c r="C57" s="88" t="s">
        <v>588</v>
      </c>
      <c r="D57" s="88" t="s">
        <v>12</v>
      </c>
      <c r="E57" s="89">
        <f t="shared" si="3"/>
        <v>405</v>
      </c>
      <c r="F57" s="88">
        <v>17</v>
      </c>
      <c r="G57" s="88"/>
      <c r="H57" s="90">
        <f t="shared" si="4"/>
        <v>421</v>
      </c>
    </row>
    <row r="58" spans="1:8" x14ac:dyDescent="0.2">
      <c r="A58" s="86">
        <v>54</v>
      </c>
      <c r="B58" s="91"/>
      <c r="C58" s="88" t="s">
        <v>589</v>
      </c>
      <c r="D58" s="88" t="s">
        <v>8</v>
      </c>
      <c r="E58" s="89">
        <f t="shared" si="3"/>
        <v>422</v>
      </c>
      <c r="F58" s="88">
        <v>5</v>
      </c>
      <c r="G58" s="88"/>
      <c r="H58" s="90">
        <f t="shared" si="4"/>
        <v>426</v>
      </c>
    </row>
    <row r="59" spans="1:8" x14ac:dyDescent="0.2">
      <c r="A59" s="86">
        <v>55</v>
      </c>
      <c r="B59" s="91"/>
      <c r="C59" s="88" t="s">
        <v>590</v>
      </c>
      <c r="D59" s="88" t="s">
        <v>12</v>
      </c>
      <c r="E59" s="89">
        <f t="shared" si="3"/>
        <v>427</v>
      </c>
      <c r="F59" s="88">
        <v>3</v>
      </c>
      <c r="G59" s="88"/>
      <c r="H59" s="90">
        <f t="shared" si="4"/>
        <v>429</v>
      </c>
    </row>
    <row r="60" spans="1:8" x14ac:dyDescent="0.2">
      <c r="A60" s="86">
        <v>56</v>
      </c>
      <c r="B60" s="91"/>
      <c r="C60" s="88" t="s">
        <v>591</v>
      </c>
      <c r="D60" s="88" t="s">
        <v>12</v>
      </c>
      <c r="E60" s="89">
        <f t="shared" si="3"/>
        <v>430</v>
      </c>
      <c r="F60" s="88">
        <v>8</v>
      </c>
      <c r="G60" s="88"/>
      <c r="H60" s="90">
        <f t="shared" si="4"/>
        <v>437</v>
      </c>
    </row>
    <row r="61" spans="1:8" x14ac:dyDescent="0.2">
      <c r="A61" s="86">
        <v>57</v>
      </c>
      <c r="B61" s="91"/>
      <c r="C61" s="88" t="s">
        <v>592</v>
      </c>
      <c r="D61" s="88" t="s">
        <v>8</v>
      </c>
      <c r="E61" s="89">
        <f t="shared" si="3"/>
        <v>438</v>
      </c>
      <c r="F61" s="88">
        <v>10</v>
      </c>
      <c r="G61" s="88"/>
      <c r="H61" s="90">
        <f t="shared" si="4"/>
        <v>447</v>
      </c>
    </row>
    <row r="62" spans="1:8" ht="25.5" x14ac:dyDescent="0.2">
      <c r="A62" s="86">
        <v>58</v>
      </c>
      <c r="B62" s="91"/>
      <c r="C62" s="88" t="s">
        <v>593</v>
      </c>
      <c r="D62" s="88" t="s">
        <v>8</v>
      </c>
      <c r="E62" s="89">
        <f t="shared" si="3"/>
        <v>448</v>
      </c>
      <c r="F62" s="88">
        <v>5</v>
      </c>
      <c r="G62" s="88"/>
      <c r="H62" s="90">
        <f t="shared" si="4"/>
        <v>452</v>
      </c>
    </row>
    <row r="63" spans="1:8" x14ac:dyDescent="0.2">
      <c r="A63" s="86">
        <v>59</v>
      </c>
      <c r="B63" s="91"/>
      <c r="C63" s="88" t="s">
        <v>594</v>
      </c>
      <c r="D63" s="88" t="s">
        <v>8</v>
      </c>
      <c r="E63" s="89">
        <f t="shared" si="3"/>
        <v>453</v>
      </c>
      <c r="F63" s="88">
        <v>5</v>
      </c>
      <c r="G63" s="88"/>
      <c r="H63" s="90">
        <f t="shared" si="4"/>
        <v>457</v>
      </c>
    </row>
    <row r="64" spans="1:8" x14ac:dyDescent="0.2">
      <c r="A64" s="86">
        <v>60</v>
      </c>
      <c r="B64" s="91"/>
      <c r="C64" s="88" t="s">
        <v>595</v>
      </c>
      <c r="D64" s="88" t="s">
        <v>8</v>
      </c>
      <c r="E64" s="89">
        <f t="shared" si="3"/>
        <v>458</v>
      </c>
      <c r="F64" s="88">
        <v>5</v>
      </c>
      <c r="G64" s="88"/>
      <c r="H64" s="90">
        <f t="shared" si="4"/>
        <v>462</v>
      </c>
    </row>
    <row r="65" spans="1:9" x14ac:dyDescent="0.2">
      <c r="A65" s="86">
        <v>61</v>
      </c>
      <c r="B65" s="91"/>
      <c r="C65" s="88" t="s">
        <v>596</v>
      </c>
      <c r="D65" s="88" t="s">
        <v>8</v>
      </c>
      <c r="E65" s="89">
        <f t="shared" si="3"/>
        <v>463</v>
      </c>
      <c r="F65" s="88">
        <v>5</v>
      </c>
      <c r="G65" s="88"/>
      <c r="H65" s="90">
        <f t="shared" si="4"/>
        <v>467</v>
      </c>
    </row>
    <row r="66" spans="1:9" x14ac:dyDescent="0.2">
      <c r="A66" s="86">
        <v>62</v>
      </c>
      <c r="B66" s="91"/>
      <c r="C66" s="88" t="s">
        <v>597</v>
      </c>
      <c r="D66" s="88" t="s">
        <v>12</v>
      </c>
      <c r="E66" s="89">
        <f t="shared" si="3"/>
        <v>468</v>
      </c>
      <c r="F66" s="88">
        <v>20</v>
      </c>
      <c r="G66" s="88"/>
      <c r="H66" s="90">
        <f t="shared" si="4"/>
        <v>487</v>
      </c>
    </row>
    <row r="67" spans="1:9" x14ac:dyDescent="0.2">
      <c r="C67" s="59"/>
      <c r="D67" s="60"/>
      <c r="E67" s="57"/>
      <c r="F67" s="60"/>
      <c r="G67" s="57"/>
      <c r="H67" s="57"/>
    </row>
    <row r="69" spans="1:9" x14ac:dyDescent="0.2">
      <c r="C69" s="7" t="s">
        <v>50</v>
      </c>
      <c r="D69" s="1"/>
      <c r="I69" t="s">
        <v>515</v>
      </c>
    </row>
    <row r="70" spans="1:9" x14ac:dyDescent="0.2">
      <c r="C70" s="8" t="s">
        <v>40</v>
      </c>
      <c r="D70" s="1"/>
    </row>
    <row r="71" spans="1:9" x14ac:dyDescent="0.2">
      <c r="C71" s="6">
        <v>4</v>
      </c>
      <c r="D71" s="1" t="s">
        <v>41</v>
      </c>
      <c r="E71" s="1" t="s">
        <v>514</v>
      </c>
      <c r="F71" s="1"/>
      <c r="I71" s="65" t="s">
        <v>561</v>
      </c>
    </row>
    <row r="72" spans="1:9" x14ac:dyDescent="0.2">
      <c r="C72" s="6">
        <v>3</v>
      </c>
      <c r="D72" s="1" t="s">
        <v>38</v>
      </c>
      <c r="E72" s="1" t="s">
        <v>56</v>
      </c>
      <c r="F72" s="1"/>
      <c r="I72" s="65"/>
    </row>
    <row r="73" spans="1:9" x14ac:dyDescent="0.2">
      <c r="C73" s="9" t="s">
        <v>42</v>
      </c>
      <c r="D73" s="1"/>
      <c r="I73" s="65"/>
    </row>
    <row r="74" spans="1:9" x14ac:dyDescent="0.2">
      <c r="C74" s="6">
        <v>0</v>
      </c>
      <c r="D74" s="1" t="s">
        <v>38</v>
      </c>
      <c r="E74" s="1" t="s">
        <v>55</v>
      </c>
      <c r="F74" s="1"/>
      <c r="I74" s="65"/>
    </row>
    <row r="75" spans="1:9" x14ac:dyDescent="0.2">
      <c r="C75" s="6">
        <v>1</v>
      </c>
      <c r="D75" s="1" t="s">
        <v>39</v>
      </c>
      <c r="E75" s="1" t="s">
        <v>57</v>
      </c>
      <c r="F75" s="1"/>
    </row>
  </sheetData>
  <mergeCells count="4">
    <mergeCell ref="A1:I1"/>
    <mergeCell ref="I71:I74"/>
    <mergeCell ref="A2:I2"/>
    <mergeCell ref="A3:I3"/>
  </mergeCells>
  <phoneticPr fontId="0" type="noConversion"/>
  <pageMargins left="0.78740157499999996" right="0.78740157499999996" top="0.984251969" bottom="0.984251969" header="0.5" footer="0.5"/>
  <pageSetup paperSize="9" orientation="landscape" horizontalDpi="300" verticalDpi="300" r:id="rId1"/>
  <headerFooter alignWithMargins="0">
    <oddFooter>&amp;C&amp;P
HISTFIN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K114"/>
  <sheetViews>
    <sheetView topLeftCell="C1" workbookViewId="0">
      <selection activeCell="O28" sqref="O28"/>
    </sheetView>
  </sheetViews>
  <sheetFormatPr defaultRowHeight="11.25" x14ac:dyDescent="0.2"/>
  <cols>
    <col min="1" max="1" width="5.140625" style="10" customWidth="1"/>
    <col min="2" max="2" width="43.28515625" style="10" customWidth="1"/>
    <col min="3" max="3" width="1.28515625" style="10" customWidth="1"/>
    <col min="4" max="4" width="4.42578125" style="10" customWidth="1"/>
    <col min="5" max="5" width="44.85546875" style="10" customWidth="1"/>
    <col min="6" max="6" width="1.140625" style="10" customWidth="1"/>
    <col min="7" max="7" width="5.140625" style="10" customWidth="1"/>
    <col min="8" max="8" width="42.85546875" style="10" customWidth="1"/>
    <col min="9" max="9" width="1.42578125" style="10" customWidth="1"/>
    <col min="10" max="10" width="5.5703125" style="10" customWidth="1"/>
    <col min="11" max="11" width="47.140625" style="10" customWidth="1"/>
    <col min="12" max="16384" width="9.140625" style="10"/>
  </cols>
  <sheetData>
    <row r="1" spans="1:11" ht="18.75" x14ac:dyDescent="0.2">
      <c r="A1" s="82" t="s">
        <v>506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ht="15.75" x14ac:dyDescent="0.2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</row>
    <row r="3" spans="1:11" ht="12" x14ac:dyDescent="0.2">
      <c r="A3" s="78" t="s">
        <v>295</v>
      </c>
      <c r="B3" s="79"/>
      <c r="C3" s="84"/>
      <c r="D3" s="78" t="s">
        <v>296</v>
      </c>
      <c r="E3" s="79"/>
      <c r="F3" s="85"/>
      <c r="G3" s="78" t="s">
        <v>297</v>
      </c>
      <c r="H3" s="79"/>
      <c r="I3" s="85"/>
      <c r="J3" s="78" t="s">
        <v>298</v>
      </c>
      <c r="K3" s="79"/>
    </row>
    <row r="4" spans="1:11" ht="12" x14ac:dyDescent="0.2">
      <c r="A4" s="13" t="s">
        <v>64</v>
      </c>
      <c r="B4" s="14" t="s">
        <v>65</v>
      </c>
      <c r="C4" s="84"/>
      <c r="D4" s="13" t="s">
        <v>66</v>
      </c>
      <c r="E4" s="14" t="s">
        <v>67</v>
      </c>
      <c r="F4" s="85"/>
      <c r="G4" s="13" t="s">
        <v>68</v>
      </c>
      <c r="H4" s="14" t="s">
        <v>69</v>
      </c>
      <c r="I4" s="85"/>
      <c r="J4" s="13" t="s">
        <v>68</v>
      </c>
      <c r="K4" s="14" t="s">
        <v>70</v>
      </c>
    </row>
    <row r="5" spans="1:11" ht="12" x14ac:dyDescent="0.2">
      <c r="A5" s="13" t="s">
        <v>71</v>
      </c>
      <c r="B5" s="14" t="s">
        <v>299</v>
      </c>
      <c r="C5" s="84"/>
      <c r="D5" s="13" t="s">
        <v>72</v>
      </c>
      <c r="E5" s="14" t="s">
        <v>73</v>
      </c>
      <c r="F5" s="85"/>
      <c r="G5" s="13" t="s">
        <v>74</v>
      </c>
      <c r="H5" s="14" t="s">
        <v>75</v>
      </c>
      <c r="I5" s="85"/>
      <c r="J5" s="13" t="s">
        <v>74</v>
      </c>
      <c r="K5" s="14" t="s">
        <v>519</v>
      </c>
    </row>
    <row r="6" spans="1:11" ht="12" x14ac:dyDescent="0.2">
      <c r="A6" s="13" t="s">
        <v>76</v>
      </c>
      <c r="B6" s="14" t="s">
        <v>77</v>
      </c>
      <c r="C6" s="84"/>
      <c r="D6" s="13" t="s">
        <v>78</v>
      </c>
      <c r="E6" s="14" t="s">
        <v>79</v>
      </c>
      <c r="F6" s="85"/>
      <c r="G6" s="13" t="s">
        <v>80</v>
      </c>
      <c r="H6" s="14" t="s">
        <v>81</v>
      </c>
      <c r="I6" s="85"/>
      <c r="J6" s="13" t="s">
        <v>82</v>
      </c>
      <c r="K6" s="14" t="s">
        <v>520</v>
      </c>
    </row>
    <row r="7" spans="1:11" ht="12" x14ac:dyDescent="0.2">
      <c r="A7" s="13" t="s">
        <v>83</v>
      </c>
      <c r="B7" s="14" t="s">
        <v>521</v>
      </c>
      <c r="C7" s="84"/>
      <c r="D7" s="13" t="s">
        <v>84</v>
      </c>
      <c r="E7" s="14" t="s">
        <v>85</v>
      </c>
      <c r="F7" s="85"/>
      <c r="G7" s="13" t="s">
        <v>86</v>
      </c>
      <c r="H7" s="14" t="s">
        <v>87</v>
      </c>
      <c r="I7" s="85"/>
      <c r="J7" s="13" t="s">
        <v>88</v>
      </c>
      <c r="K7" s="14" t="s">
        <v>522</v>
      </c>
    </row>
    <row r="8" spans="1:11" ht="12" x14ac:dyDescent="0.2">
      <c r="A8" s="13" t="s">
        <v>89</v>
      </c>
      <c r="B8" s="14" t="s">
        <v>523</v>
      </c>
      <c r="C8" s="84"/>
      <c r="D8" s="13" t="s">
        <v>90</v>
      </c>
      <c r="E8" s="14" t="s">
        <v>91</v>
      </c>
      <c r="F8" s="85"/>
      <c r="G8" s="13" t="s">
        <v>92</v>
      </c>
      <c r="H8" s="14" t="s">
        <v>93</v>
      </c>
      <c r="I8" s="85"/>
      <c r="J8" s="13" t="s">
        <v>94</v>
      </c>
      <c r="K8" s="14" t="s">
        <v>524</v>
      </c>
    </row>
    <row r="9" spans="1:11" ht="12" x14ac:dyDescent="0.2">
      <c r="A9" s="13" t="s">
        <v>300</v>
      </c>
      <c r="B9" s="14" t="s">
        <v>204</v>
      </c>
      <c r="C9" s="84"/>
      <c r="D9" s="75"/>
      <c r="E9" s="75"/>
      <c r="F9" s="85"/>
      <c r="G9" s="13" t="s">
        <v>96</v>
      </c>
      <c r="H9" s="14" t="s">
        <v>97</v>
      </c>
      <c r="I9" s="85"/>
      <c r="J9" s="13" t="s">
        <v>98</v>
      </c>
      <c r="K9" s="14" t="s">
        <v>525</v>
      </c>
    </row>
    <row r="10" spans="1:11" ht="12" x14ac:dyDescent="0.2">
      <c r="A10" s="15" t="s">
        <v>95</v>
      </c>
      <c r="B10" s="16" t="s">
        <v>301</v>
      </c>
      <c r="C10" s="84"/>
      <c r="D10" s="72" t="s">
        <v>302</v>
      </c>
      <c r="E10" s="72"/>
      <c r="F10" s="85"/>
      <c r="G10" s="13" t="s">
        <v>82</v>
      </c>
      <c r="H10" s="14" t="s">
        <v>99</v>
      </c>
      <c r="I10" s="85"/>
      <c r="J10" s="13" t="s">
        <v>100</v>
      </c>
      <c r="K10" s="14" t="s">
        <v>526</v>
      </c>
    </row>
    <row r="11" spans="1:11" ht="12" x14ac:dyDescent="0.2">
      <c r="A11" s="13" t="s">
        <v>527</v>
      </c>
      <c r="B11" s="14" t="s">
        <v>528</v>
      </c>
      <c r="C11" s="84"/>
      <c r="D11" s="13" t="s">
        <v>101</v>
      </c>
      <c r="E11" s="14" t="s">
        <v>102</v>
      </c>
      <c r="F11" s="85"/>
      <c r="G11" s="13" t="s">
        <v>88</v>
      </c>
      <c r="H11" s="14" t="s">
        <v>103</v>
      </c>
      <c r="I11" s="85"/>
      <c r="J11" s="13" t="s">
        <v>104</v>
      </c>
      <c r="K11" s="14" t="s">
        <v>529</v>
      </c>
    </row>
    <row r="12" spans="1:11" ht="12" x14ac:dyDescent="0.2">
      <c r="A12" s="75"/>
      <c r="B12" s="75"/>
      <c r="C12" s="84"/>
      <c r="D12" s="13" t="s">
        <v>105</v>
      </c>
      <c r="E12" s="14" t="s">
        <v>106</v>
      </c>
      <c r="F12" s="85"/>
      <c r="G12" s="13" t="s">
        <v>107</v>
      </c>
      <c r="H12" s="14" t="s">
        <v>108</v>
      </c>
      <c r="I12" s="85"/>
      <c r="J12" s="13" t="s">
        <v>109</v>
      </c>
      <c r="K12" s="14" t="s">
        <v>530</v>
      </c>
    </row>
    <row r="13" spans="1:11" ht="12" x14ac:dyDescent="0.2">
      <c r="A13" s="78" t="s">
        <v>303</v>
      </c>
      <c r="B13" s="79"/>
      <c r="C13" s="84"/>
      <c r="D13" s="13" t="s">
        <v>111</v>
      </c>
      <c r="E13" s="14" t="s">
        <v>112</v>
      </c>
      <c r="F13" s="85"/>
      <c r="G13" s="13" t="s">
        <v>113</v>
      </c>
      <c r="H13" s="14" t="s">
        <v>114</v>
      </c>
      <c r="I13" s="85"/>
      <c r="J13" s="13">
        <v>60</v>
      </c>
      <c r="K13" s="14" t="s">
        <v>531</v>
      </c>
    </row>
    <row r="14" spans="1:11" ht="12" x14ac:dyDescent="0.2">
      <c r="A14" s="17" t="s">
        <v>101</v>
      </c>
      <c r="B14" s="18" t="s">
        <v>532</v>
      </c>
      <c r="C14" s="84"/>
      <c r="D14" s="19" t="s">
        <v>304</v>
      </c>
      <c r="E14" s="20"/>
      <c r="F14" s="85"/>
      <c r="G14" s="13" t="s">
        <v>118</v>
      </c>
      <c r="H14" s="14" t="s">
        <v>119</v>
      </c>
      <c r="I14" s="85"/>
      <c r="J14" s="13" t="s">
        <v>115</v>
      </c>
      <c r="K14" s="14" t="s">
        <v>116</v>
      </c>
    </row>
    <row r="15" spans="1:11" ht="12" x14ac:dyDescent="0.2">
      <c r="A15" s="17">
        <v>2</v>
      </c>
      <c r="B15" s="18" t="s">
        <v>110</v>
      </c>
      <c r="C15" s="84"/>
      <c r="D15" s="72" t="s">
        <v>305</v>
      </c>
      <c r="E15" s="72"/>
      <c r="F15" s="85"/>
      <c r="G15" s="13" t="s">
        <v>94</v>
      </c>
      <c r="H15" s="14" t="s">
        <v>122</v>
      </c>
      <c r="I15" s="85"/>
      <c r="J15" s="13" t="s">
        <v>120</v>
      </c>
      <c r="K15" s="14" t="s">
        <v>121</v>
      </c>
    </row>
    <row r="16" spans="1:11" ht="12" x14ac:dyDescent="0.2">
      <c r="A16" s="17">
        <v>3</v>
      </c>
      <c r="B16" s="18" t="s">
        <v>117</v>
      </c>
      <c r="C16" s="84"/>
      <c r="D16" s="13" t="s">
        <v>101</v>
      </c>
      <c r="E16" s="14" t="s">
        <v>307</v>
      </c>
      <c r="F16" s="85"/>
      <c r="G16" s="13" t="s">
        <v>123</v>
      </c>
      <c r="H16" s="14" t="s">
        <v>124</v>
      </c>
      <c r="I16" s="85"/>
      <c r="J16" s="75"/>
      <c r="K16" s="75"/>
    </row>
    <row r="17" spans="1:11" ht="12" x14ac:dyDescent="0.2">
      <c r="A17" s="23"/>
      <c r="B17" s="23"/>
      <c r="C17" s="84"/>
      <c r="D17" s="13" t="s">
        <v>105</v>
      </c>
      <c r="E17" s="14" t="s">
        <v>308</v>
      </c>
      <c r="F17" s="85"/>
      <c r="G17" s="13" t="s">
        <v>126</v>
      </c>
      <c r="H17" s="14" t="s">
        <v>127</v>
      </c>
      <c r="I17" s="85"/>
      <c r="J17" s="78" t="s">
        <v>306</v>
      </c>
      <c r="K17" s="79"/>
    </row>
    <row r="18" spans="1:11" ht="12" x14ac:dyDescent="0.2">
      <c r="A18" s="78" t="s">
        <v>314</v>
      </c>
      <c r="B18" s="79"/>
      <c r="C18" s="84"/>
      <c r="D18" s="75"/>
      <c r="E18" s="75"/>
      <c r="F18" s="85"/>
      <c r="G18" s="13" t="s">
        <v>128</v>
      </c>
      <c r="H18" s="14" t="s">
        <v>129</v>
      </c>
      <c r="I18" s="85"/>
      <c r="J18" s="17" t="s">
        <v>130</v>
      </c>
      <c r="K18" s="18" t="s">
        <v>131</v>
      </c>
    </row>
    <row r="19" spans="1:11" ht="12" x14ac:dyDescent="0.2">
      <c r="A19" s="24" t="s">
        <v>101</v>
      </c>
      <c r="B19" s="25" t="s">
        <v>125</v>
      </c>
      <c r="C19" s="84"/>
      <c r="D19" s="78" t="s">
        <v>311</v>
      </c>
      <c r="E19" s="79"/>
      <c r="F19" s="85"/>
      <c r="G19" s="13" t="s">
        <v>132</v>
      </c>
      <c r="H19" s="14" t="s">
        <v>133</v>
      </c>
      <c r="I19" s="85"/>
      <c r="J19" s="17" t="s">
        <v>134</v>
      </c>
      <c r="K19" s="18" t="s">
        <v>309</v>
      </c>
    </row>
    <row r="20" spans="1:11" ht="12" x14ac:dyDescent="0.2">
      <c r="A20" s="24" t="s">
        <v>105</v>
      </c>
      <c r="B20" s="25" t="s">
        <v>317</v>
      </c>
      <c r="C20" s="84"/>
      <c r="D20" s="13" t="s">
        <v>101</v>
      </c>
      <c r="E20" s="14" t="s">
        <v>135</v>
      </c>
      <c r="F20" s="85"/>
      <c r="G20" s="13" t="s">
        <v>136</v>
      </c>
      <c r="H20" s="14" t="s">
        <v>137</v>
      </c>
      <c r="I20" s="85"/>
      <c r="J20" s="17" t="s">
        <v>138</v>
      </c>
      <c r="K20" s="18" t="s">
        <v>310</v>
      </c>
    </row>
    <row r="21" spans="1:11" ht="12" x14ac:dyDescent="0.2">
      <c r="A21" s="26"/>
      <c r="B21" s="26"/>
      <c r="C21" s="84"/>
      <c r="D21" s="13" t="s">
        <v>105</v>
      </c>
      <c r="E21" s="14" t="s">
        <v>140</v>
      </c>
      <c r="F21" s="85"/>
      <c r="G21" s="13" t="s">
        <v>141</v>
      </c>
      <c r="H21" s="14" t="s">
        <v>142</v>
      </c>
      <c r="I21" s="85"/>
      <c r="J21" s="17" t="s">
        <v>143</v>
      </c>
      <c r="K21" s="18" t="s">
        <v>312</v>
      </c>
    </row>
    <row r="22" spans="1:11" ht="12" x14ac:dyDescent="0.2">
      <c r="A22" s="78" t="s">
        <v>321</v>
      </c>
      <c r="B22" s="79"/>
      <c r="C22" s="84"/>
      <c r="D22" s="13" t="s">
        <v>111</v>
      </c>
      <c r="E22" s="14" t="s">
        <v>144</v>
      </c>
      <c r="F22" s="85"/>
      <c r="G22" s="13" t="s">
        <v>145</v>
      </c>
      <c r="H22" s="14" t="s">
        <v>146</v>
      </c>
      <c r="I22" s="85"/>
      <c r="J22" s="17" t="s">
        <v>147</v>
      </c>
      <c r="K22" s="18" t="s">
        <v>313</v>
      </c>
    </row>
    <row r="23" spans="1:11" ht="12" x14ac:dyDescent="0.2">
      <c r="A23" s="18" t="s">
        <v>139</v>
      </c>
      <c r="B23" s="18" t="s">
        <v>324</v>
      </c>
      <c r="C23" s="84"/>
      <c r="D23" s="13" t="s">
        <v>148</v>
      </c>
      <c r="E23" s="14" t="s">
        <v>149</v>
      </c>
      <c r="F23" s="85"/>
      <c r="G23" s="13" t="s">
        <v>100</v>
      </c>
      <c r="H23" s="14" t="s">
        <v>150</v>
      </c>
      <c r="I23" s="85"/>
      <c r="J23" s="17" t="s">
        <v>165</v>
      </c>
      <c r="K23" s="18" t="s">
        <v>315</v>
      </c>
    </row>
    <row r="24" spans="1:11" ht="12" x14ac:dyDescent="0.2">
      <c r="A24" s="18" t="s">
        <v>130</v>
      </c>
      <c r="B24" s="18" t="s">
        <v>327</v>
      </c>
      <c r="C24" s="84"/>
      <c r="D24" s="13" t="s">
        <v>152</v>
      </c>
      <c r="E24" s="14" t="s">
        <v>153</v>
      </c>
      <c r="F24" s="85"/>
      <c r="G24" s="13" t="s">
        <v>154</v>
      </c>
      <c r="H24" s="14" t="s">
        <v>155</v>
      </c>
      <c r="I24" s="85"/>
      <c r="J24" s="17" t="s">
        <v>151</v>
      </c>
      <c r="K24" s="18" t="s">
        <v>316</v>
      </c>
    </row>
    <row r="25" spans="1:11" ht="12" x14ac:dyDescent="0.2">
      <c r="A25" s="18" t="s">
        <v>134</v>
      </c>
      <c r="B25" s="18" t="s">
        <v>330</v>
      </c>
      <c r="C25" s="84"/>
      <c r="D25" s="13" t="s">
        <v>157</v>
      </c>
      <c r="E25" s="14" t="s">
        <v>158</v>
      </c>
      <c r="F25" s="85"/>
      <c r="G25" s="13" t="s">
        <v>159</v>
      </c>
      <c r="H25" s="14" t="s">
        <v>160</v>
      </c>
      <c r="I25" s="85"/>
      <c r="J25" s="17" t="s">
        <v>156</v>
      </c>
      <c r="K25" s="18" t="s">
        <v>318</v>
      </c>
    </row>
    <row r="26" spans="1:11" ht="12" x14ac:dyDescent="0.2">
      <c r="A26" s="18" t="s">
        <v>138</v>
      </c>
      <c r="B26" s="18" t="s">
        <v>332</v>
      </c>
      <c r="C26" s="84"/>
      <c r="D26" s="13" t="s">
        <v>162</v>
      </c>
      <c r="E26" s="14" t="s">
        <v>163</v>
      </c>
      <c r="F26" s="85"/>
      <c r="G26" s="13" t="s">
        <v>104</v>
      </c>
      <c r="H26" s="14" t="s">
        <v>163</v>
      </c>
      <c r="I26" s="85"/>
      <c r="J26" s="17" t="s">
        <v>161</v>
      </c>
      <c r="K26" s="18" t="s">
        <v>319</v>
      </c>
    </row>
    <row r="27" spans="1:11" ht="12" x14ac:dyDescent="0.2">
      <c r="A27" s="18" t="s">
        <v>143</v>
      </c>
      <c r="B27" s="18" t="s">
        <v>335</v>
      </c>
      <c r="C27" s="84"/>
      <c r="D27" s="75"/>
      <c r="E27" s="75"/>
      <c r="F27" s="85"/>
      <c r="G27" s="75"/>
      <c r="H27" s="75"/>
      <c r="I27" s="85"/>
      <c r="J27" s="17" t="s">
        <v>164</v>
      </c>
      <c r="K27" s="18" t="s">
        <v>320</v>
      </c>
    </row>
    <row r="28" spans="1:11" ht="12" x14ac:dyDescent="0.2">
      <c r="A28" s="18" t="s">
        <v>147</v>
      </c>
      <c r="B28" s="18" t="s">
        <v>327</v>
      </c>
      <c r="C28" s="84"/>
      <c r="D28" s="78" t="s">
        <v>328</v>
      </c>
      <c r="E28" s="79"/>
      <c r="F28" s="85"/>
      <c r="G28" s="78" t="s">
        <v>322</v>
      </c>
      <c r="H28" s="79"/>
      <c r="I28" s="85"/>
      <c r="J28" s="17" t="s">
        <v>166</v>
      </c>
      <c r="K28" s="18" t="s">
        <v>323</v>
      </c>
    </row>
    <row r="29" spans="1:11" ht="12" x14ac:dyDescent="0.2">
      <c r="A29" s="18" t="s">
        <v>165</v>
      </c>
      <c r="B29" s="18" t="s">
        <v>330</v>
      </c>
      <c r="C29" s="84"/>
      <c r="D29" s="13" t="s">
        <v>169</v>
      </c>
      <c r="E29" s="14" t="s">
        <v>170</v>
      </c>
      <c r="F29" s="85"/>
      <c r="G29" s="13" t="s">
        <v>171</v>
      </c>
      <c r="H29" s="18" t="s">
        <v>325</v>
      </c>
      <c r="I29" s="85"/>
      <c r="J29" s="17" t="s">
        <v>167</v>
      </c>
      <c r="K29" s="18" t="s">
        <v>326</v>
      </c>
    </row>
    <row r="30" spans="1:11" ht="12" x14ac:dyDescent="0.2">
      <c r="A30" s="18" t="s">
        <v>151</v>
      </c>
      <c r="B30" s="18" t="s">
        <v>332</v>
      </c>
      <c r="C30" s="84"/>
      <c r="D30" s="13" t="s">
        <v>105</v>
      </c>
      <c r="E30" s="14" t="s">
        <v>173</v>
      </c>
      <c r="F30" s="85"/>
      <c r="G30" s="13" t="s">
        <v>174</v>
      </c>
      <c r="H30" s="18" t="s">
        <v>175</v>
      </c>
      <c r="I30" s="85"/>
      <c r="J30" s="17" t="s">
        <v>172</v>
      </c>
      <c r="K30" s="18" t="s">
        <v>329</v>
      </c>
    </row>
    <row r="31" spans="1:11" ht="12" x14ac:dyDescent="0.2">
      <c r="A31" s="18" t="s">
        <v>168</v>
      </c>
      <c r="B31" s="18" t="s">
        <v>343</v>
      </c>
      <c r="C31" s="84"/>
      <c r="D31" s="13" t="s">
        <v>148</v>
      </c>
      <c r="E31" s="14" t="s">
        <v>178</v>
      </c>
      <c r="F31" s="85"/>
      <c r="G31" s="13" t="s">
        <v>179</v>
      </c>
      <c r="H31" s="18" t="s">
        <v>331</v>
      </c>
      <c r="I31" s="85"/>
      <c r="J31" s="17" t="s">
        <v>176</v>
      </c>
      <c r="K31" s="18" t="s">
        <v>177</v>
      </c>
    </row>
    <row r="32" spans="1:11" ht="12" x14ac:dyDescent="0.2">
      <c r="A32" s="75"/>
      <c r="B32" s="75"/>
      <c r="C32" s="84"/>
      <c r="D32" s="13" t="s">
        <v>157</v>
      </c>
      <c r="E32" s="14" t="s">
        <v>182</v>
      </c>
      <c r="F32" s="85"/>
      <c r="G32" s="13" t="s">
        <v>183</v>
      </c>
      <c r="H32" s="18" t="s">
        <v>184</v>
      </c>
      <c r="I32" s="85"/>
      <c r="J32" s="17" t="s">
        <v>333</v>
      </c>
      <c r="K32" s="18" t="s">
        <v>334</v>
      </c>
    </row>
    <row r="33" spans="1:11" ht="12" x14ac:dyDescent="0.2">
      <c r="A33" s="78" t="s">
        <v>347</v>
      </c>
      <c r="B33" s="79"/>
      <c r="C33" s="84"/>
      <c r="D33" s="13" t="s">
        <v>186</v>
      </c>
      <c r="E33" s="14" t="s">
        <v>187</v>
      </c>
      <c r="F33" s="85"/>
      <c r="G33" s="13" t="s">
        <v>188</v>
      </c>
      <c r="H33" s="18" t="s">
        <v>336</v>
      </c>
      <c r="I33" s="85"/>
      <c r="J33" s="17" t="s">
        <v>337</v>
      </c>
      <c r="K33" s="18" t="s">
        <v>338</v>
      </c>
    </row>
    <row r="34" spans="1:11" ht="12" x14ac:dyDescent="0.2">
      <c r="A34" s="17" t="s">
        <v>68</v>
      </c>
      <c r="B34" s="18" t="s">
        <v>181</v>
      </c>
      <c r="C34" s="84"/>
      <c r="D34" s="75"/>
      <c r="E34" s="75"/>
      <c r="F34" s="85"/>
      <c r="G34" s="13" t="s">
        <v>190</v>
      </c>
      <c r="H34" s="18" t="s">
        <v>191</v>
      </c>
      <c r="I34" s="85"/>
      <c r="J34" s="17" t="s">
        <v>74</v>
      </c>
      <c r="K34" s="18" t="s">
        <v>339</v>
      </c>
    </row>
    <row r="35" spans="1:11" ht="12" x14ac:dyDescent="0.2">
      <c r="A35" s="17" t="s">
        <v>167</v>
      </c>
      <c r="B35" s="18" t="s">
        <v>185</v>
      </c>
      <c r="C35" s="84"/>
      <c r="D35" s="78" t="s">
        <v>344</v>
      </c>
      <c r="E35" s="79"/>
      <c r="F35" s="85"/>
      <c r="G35" s="13" t="s">
        <v>194</v>
      </c>
      <c r="H35" s="18" t="s">
        <v>340</v>
      </c>
      <c r="I35" s="85"/>
      <c r="J35" s="17" t="s">
        <v>80</v>
      </c>
      <c r="K35" s="18" t="s">
        <v>341</v>
      </c>
    </row>
    <row r="36" spans="1:11" ht="12" x14ac:dyDescent="0.2">
      <c r="A36" s="17" t="s">
        <v>74</v>
      </c>
      <c r="B36" s="18" t="s">
        <v>189</v>
      </c>
      <c r="C36" s="84"/>
      <c r="D36" s="24" t="s">
        <v>101</v>
      </c>
      <c r="E36" s="25" t="s">
        <v>196</v>
      </c>
      <c r="F36" s="85"/>
      <c r="G36" s="13" t="s">
        <v>197</v>
      </c>
      <c r="H36" s="18" t="s">
        <v>198</v>
      </c>
      <c r="I36" s="85"/>
      <c r="J36" s="17" t="s">
        <v>86</v>
      </c>
      <c r="K36" s="18" t="s">
        <v>342</v>
      </c>
    </row>
    <row r="37" spans="1:11" ht="12" x14ac:dyDescent="0.2">
      <c r="A37" s="17" t="s">
        <v>82</v>
      </c>
      <c r="B37" s="18" t="s">
        <v>193</v>
      </c>
      <c r="C37" s="84"/>
      <c r="D37" s="24" t="s">
        <v>105</v>
      </c>
      <c r="E37" s="25" t="s">
        <v>348</v>
      </c>
      <c r="F37" s="85"/>
      <c r="G37" s="13" t="s">
        <v>76</v>
      </c>
      <c r="H37" s="14" t="s">
        <v>201</v>
      </c>
      <c r="I37" s="85"/>
      <c r="J37" s="17" t="s">
        <v>92</v>
      </c>
      <c r="K37" s="18" t="s">
        <v>345</v>
      </c>
    </row>
    <row r="38" spans="1:11" ht="12" x14ac:dyDescent="0.2">
      <c r="A38" s="17" t="s">
        <v>88</v>
      </c>
      <c r="B38" s="18" t="s">
        <v>355</v>
      </c>
      <c r="C38" s="84"/>
      <c r="D38" s="24" t="s">
        <v>111</v>
      </c>
      <c r="E38" s="25" t="s">
        <v>203</v>
      </c>
      <c r="F38" s="85"/>
      <c r="G38" s="75"/>
      <c r="H38" s="75"/>
      <c r="I38" s="85"/>
      <c r="J38" s="17" t="s">
        <v>96</v>
      </c>
      <c r="K38" s="18" t="s">
        <v>346</v>
      </c>
    </row>
    <row r="39" spans="1:11" ht="12" x14ac:dyDescent="0.2">
      <c r="A39" s="17" t="s">
        <v>107</v>
      </c>
      <c r="B39" s="18" t="s">
        <v>357</v>
      </c>
      <c r="C39" s="84"/>
      <c r="D39" s="75"/>
      <c r="E39" s="75"/>
      <c r="F39" s="85"/>
      <c r="G39" s="78" t="s">
        <v>349</v>
      </c>
      <c r="H39" s="79"/>
      <c r="I39" s="85"/>
      <c r="J39" s="17" t="s">
        <v>82</v>
      </c>
      <c r="K39" s="18" t="s">
        <v>350</v>
      </c>
    </row>
    <row r="40" spans="1:11" ht="12" x14ac:dyDescent="0.2">
      <c r="A40" s="17" t="s">
        <v>94</v>
      </c>
      <c r="B40" s="18" t="s">
        <v>200</v>
      </c>
      <c r="C40" s="84"/>
      <c r="D40" s="76" t="s">
        <v>356</v>
      </c>
      <c r="E40" s="77"/>
      <c r="F40" s="85"/>
      <c r="G40" s="13" t="s">
        <v>130</v>
      </c>
      <c r="H40" s="14" t="s">
        <v>205</v>
      </c>
      <c r="I40" s="85"/>
      <c r="J40" s="17" t="s">
        <v>351</v>
      </c>
      <c r="K40" s="18" t="s">
        <v>352</v>
      </c>
    </row>
    <row r="41" spans="1:11" ht="12" x14ac:dyDescent="0.2">
      <c r="A41" s="17" t="s">
        <v>98</v>
      </c>
      <c r="B41" s="18" t="s">
        <v>202</v>
      </c>
      <c r="C41" s="84"/>
      <c r="D41" s="24" t="s">
        <v>101</v>
      </c>
      <c r="E41" s="14" t="s">
        <v>533</v>
      </c>
      <c r="F41" s="85"/>
      <c r="G41" s="13" t="s">
        <v>134</v>
      </c>
      <c r="H41" s="14" t="s">
        <v>208</v>
      </c>
      <c r="I41" s="85"/>
      <c r="J41" s="17" t="s">
        <v>180</v>
      </c>
      <c r="K41" s="18" t="s">
        <v>353</v>
      </c>
    </row>
    <row r="42" spans="1:11" ht="12" x14ac:dyDescent="0.2">
      <c r="A42" s="17" t="s">
        <v>104</v>
      </c>
      <c r="B42" s="18" t="s">
        <v>359</v>
      </c>
      <c r="C42" s="84"/>
      <c r="D42" s="24" t="s">
        <v>105</v>
      </c>
      <c r="E42" s="14" t="s">
        <v>599</v>
      </c>
      <c r="F42" s="85"/>
      <c r="G42" s="13" t="s">
        <v>138</v>
      </c>
      <c r="H42" s="14" t="s">
        <v>210</v>
      </c>
      <c r="I42" s="85"/>
      <c r="J42" s="75"/>
      <c r="K42" s="75"/>
    </row>
    <row r="43" spans="1:11" ht="12" x14ac:dyDescent="0.2">
      <c r="A43" s="17" t="s">
        <v>109</v>
      </c>
      <c r="B43" s="18" t="s">
        <v>204</v>
      </c>
      <c r="C43" s="84"/>
      <c r="D43" s="24" t="s">
        <v>111</v>
      </c>
      <c r="E43" s="14" t="s">
        <v>600</v>
      </c>
      <c r="F43" s="85"/>
      <c r="G43" s="13" t="s">
        <v>143</v>
      </c>
      <c r="H43" s="14" t="s">
        <v>213</v>
      </c>
      <c r="I43" s="85"/>
      <c r="J43" s="78" t="s">
        <v>354</v>
      </c>
      <c r="K43" s="79"/>
    </row>
    <row r="44" spans="1:11" ht="12" x14ac:dyDescent="0.2">
      <c r="A44" s="17" t="s">
        <v>206</v>
      </c>
      <c r="B44" s="18" t="s">
        <v>207</v>
      </c>
      <c r="C44" s="84"/>
      <c r="D44" s="24" t="s">
        <v>148</v>
      </c>
      <c r="E44" s="63" t="s">
        <v>534</v>
      </c>
      <c r="F44" s="85"/>
      <c r="G44" s="13" t="s">
        <v>147</v>
      </c>
      <c r="H44" s="14" t="s">
        <v>215</v>
      </c>
      <c r="I44" s="85"/>
      <c r="J44" s="13" t="s">
        <v>68</v>
      </c>
      <c r="K44" s="14" t="s">
        <v>192</v>
      </c>
    </row>
    <row r="45" spans="1:11" ht="12" x14ac:dyDescent="0.2">
      <c r="A45" s="17" t="s">
        <v>115</v>
      </c>
      <c r="B45" s="18" t="s">
        <v>209</v>
      </c>
      <c r="C45" s="84"/>
      <c r="D45" s="24" t="s">
        <v>152</v>
      </c>
      <c r="E45" s="62" t="s">
        <v>535</v>
      </c>
      <c r="F45" s="85"/>
      <c r="G45" s="13" t="s">
        <v>165</v>
      </c>
      <c r="H45" s="14" t="s">
        <v>219</v>
      </c>
      <c r="I45" s="85"/>
      <c r="J45" s="13" t="s">
        <v>74</v>
      </c>
      <c r="K45" s="14" t="s">
        <v>195</v>
      </c>
    </row>
    <row r="46" spans="1:11" ht="12" x14ac:dyDescent="0.2">
      <c r="A46" s="17" t="s">
        <v>211</v>
      </c>
      <c r="B46" s="18" t="s">
        <v>212</v>
      </c>
      <c r="C46" s="84"/>
      <c r="D46" s="24" t="s">
        <v>157</v>
      </c>
      <c r="E46" s="62" t="s">
        <v>598</v>
      </c>
      <c r="F46" s="85"/>
      <c r="G46" s="13" t="s">
        <v>151</v>
      </c>
      <c r="H46" s="14" t="s">
        <v>223</v>
      </c>
      <c r="I46" s="85"/>
      <c r="J46" s="13" t="s">
        <v>94</v>
      </c>
      <c r="K46" s="14" t="s">
        <v>199</v>
      </c>
    </row>
    <row r="47" spans="1:11" ht="12" x14ac:dyDescent="0.2">
      <c r="A47" s="17" t="s">
        <v>120</v>
      </c>
      <c r="B47" s="18" t="s">
        <v>214</v>
      </c>
      <c r="C47" s="84"/>
      <c r="D47" s="75"/>
      <c r="E47" s="75"/>
      <c r="F47" s="85"/>
      <c r="G47" s="13" t="s">
        <v>168</v>
      </c>
      <c r="H47" s="14" t="s">
        <v>358</v>
      </c>
      <c r="I47" s="85"/>
      <c r="J47" s="13" t="s">
        <v>98</v>
      </c>
      <c r="K47" s="14" t="s">
        <v>201</v>
      </c>
    </row>
    <row r="48" spans="1:11" ht="12" x14ac:dyDescent="0.2">
      <c r="A48" s="17" t="s">
        <v>217</v>
      </c>
      <c r="B48" s="18" t="s">
        <v>218</v>
      </c>
      <c r="C48" s="84"/>
      <c r="D48" s="76" t="s">
        <v>362</v>
      </c>
      <c r="E48" s="77"/>
      <c r="F48" s="85"/>
      <c r="G48" s="13" t="s">
        <v>225</v>
      </c>
      <c r="H48" s="14" t="s">
        <v>360</v>
      </c>
      <c r="I48" s="85"/>
      <c r="J48" s="75"/>
      <c r="K48" s="75"/>
    </row>
    <row r="49" spans="1:11" ht="12" x14ac:dyDescent="0.2">
      <c r="A49" s="17" t="s">
        <v>221</v>
      </c>
      <c r="B49" s="18" t="s">
        <v>222</v>
      </c>
      <c r="C49" s="84"/>
      <c r="D49" s="53">
        <v>1</v>
      </c>
      <c r="E49" s="28" t="s">
        <v>239</v>
      </c>
      <c r="F49" s="85"/>
      <c r="G49" s="13" t="s">
        <v>68</v>
      </c>
      <c r="H49" s="14" t="s">
        <v>226</v>
      </c>
      <c r="I49" s="85"/>
      <c r="J49" s="76" t="s">
        <v>361</v>
      </c>
      <c r="K49" s="77"/>
    </row>
    <row r="50" spans="1:11" ht="12" x14ac:dyDescent="0.2">
      <c r="A50" s="17" t="s">
        <v>369</v>
      </c>
      <c r="B50" s="18" t="s">
        <v>370</v>
      </c>
      <c r="C50" s="84"/>
      <c r="D50" s="53">
        <v>2</v>
      </c>
      <c r="E50" s="28" t="s">
        <v>364</v>
      </c>
      <c r="F50" s="85"/>
      <c r="G50" s="13" t="s">
        <v>156</v>
      </c>
      <c r="H50" s="14" t="s">
        <v>227</v>
      </c>
      <c r="I50" s="85"/>
      <c r="J50" s="13" t="s">
        <v>130</v>
      </c>
      <c r="K50" s="18" t="s">
        <v>536</v>
      </c>
    </row>
    <row r="51" spans="1:11" ht="12" x14ac:dyDescent="0.2">
      <c r="A51" s="17" t="s">
        <v>373</v>
      </c>
      <c r="B51" s="18" t="s">
        <v>374</v>
      </c>
      <c r="C51" s="84"/>
      <c r="D51" s="53">
        <v>3</v>
      </c>
      <c r="E51" s="28" t="s">
        <v>366</v>
      </c>
      <c r="F51" s="85"/>
      <c r="G51" s="13" t="s">
        <v>161</v>
      </c>
      <c r="H51" s="14" t="s">
        <v>537</v>
      </c>
      <c r="I51" s="85"/>
      <c r="J51" s="13" t="s">
        <v>134</v>
      </c>
      <c r="K51" s="18" t="s">
        <v>538</v>
      </c>
    </row>
    <row r="52" spans="1:11" ht="12" x14ac:dyDescent="0.2">
      <c r="A52" s="17" t="s">
        <v>377</v>
      </c>
      <c r="B52" s="18" t="s">
        <v>378</v>
      </c>
      <c r="C52" s="84"/>
      <c r="D52" s="53">
        <v>4</v>
      </c>
      <c r="E52" s="28" t="s">
        <v>367</v>
      </c>
      <c r="F52" s="85"/>
      <c r="G52" s="75"/>
      <c r="H52" s="75"/>
      <c r="I52" s="85"/>
      <c r="J52" s="13" t="s">
        <v>138</v>
      </c>
      <c r="K52" s="18" t="s">
        <v>539</v>
      </c>
    </row>
    <row r="53" spans="1:11" ht="12" x14ac:dyDescent="0.2">
      <c r="A53" s="75"/>
      <c r="B53" s="75"/>
      <c r="C53" s="84"/>
      <c r="D53" s="53">
        <v>5</v>
      </c>
      <c r="E53" s="28" t="s">
        <v>371</v>
      </c>
      <c r="F53" s="85"/>
      <c r="G53" s="78" t="s">
        <v>363</v>
      </c>
      <c r="H53" s="79"/>
      <c r="I53" s="85"/>
      <c r="J53" s="13" t="s">
        <v>143</v>
      </c>
      <c r="K53" s="18" t="s">
        <v>540</v>
      </c>
    </row>
    <row r="54" spans="1:11" ht="12" x14ac:dyDescent="0.2">
      <c r="A54" s="76" t="s">
        <v>383</v>
      </c>
      <c r="B54" s="77"/>
      <c r="C54" s="84"/>
      <c r="D54" s="53">
        <v>6</v>
      </c>
      <c r="E54" s="28" t="s">
        <v>375</v>
      </c>
      <c r="F54" s="85"/>
      <c r="G54" s="29" t="s">
        <v>130</v>
      </c>
      <c r="H54" s="30" t="s">
        <v>365</v>
      </c>
      <c r="I54" s="85"/>
      <c r="J54" s="13" t="s">
        <v>151</v>
      </c>
      <c r="K54" s="18" t="s">
        <v>216</v>
      </c>
    </row>
    <row r="55" spans="1:11" ht="12" x14ac:dyDescent="0.2">
      <c r="A55" s="13" t="s">
        <v>130</v>
      </c>
      <c r="B55" s="14" t="s">
        <v>229</v>
      </c>
      <c r="C55" s="84"/>
      <c r="D55" s="53">
        <v>7</v>
      </c>
      <c r="E55" s="28" t="s">
        <v>379</v>
      </c>
      <c r="F55" s="85"/>
      <c r="G55" s="29" t="s">
        <v>134</v>
      </c>
      <c r="H55" s="30" t="s">
        <v>368</v>
      </c>
      <c r="I55" s="85"/>
      <c r="J55" s="13" t="s">
        <v>168</v>
      </c>
      <c r="K55" s="18" t="s">
        <v>220</v>
      </c>
    </row>
    <row r="56" spans="1:11" ht="12" x14ac:dyDescent="0.2">
      <c r="A56" s="13" t="s">
        <v>134</v>
      </c>
      <c r="B56" s="14" t="s">
        <v>231</v>
      </c>
      <c r="C56" s="84"/>
      <c r="D56" s="53">
        <v>8</v>
      </c>
      <c r="E56" s="28" t="s">
        <v>381</v>
      </c>
      <c r="F56" s="85"/>
      <c r="G56" s="29" t="s">
        <v>138</v>
      </c>
      <c r="H56" s="30" t="s">
        <v>372</v>
      </c>
      <c r="I56" s="85"/>
      <c r="J56" s="13" t="s">
        <v>68</v>
      </c>
      <c r="K56" s="18" t="s">
        <v>224</v>
      </c>
    </row>
    <row r="57" spans="1:11" ht="12" x14ac:dyDescent="0.2">
      <c r="A57" s="13" t="s">
        <v>138</v>
      </c>
      <c r="B57" s="14" t="s">
        <v>232</v>
      </c>
      <c r="C57" s="84"/>
      <c r="D57" s="53">
        <v>9</v>
      </c>
      <c r="E57" s="28" t="s">
        <v>384</v>
      </c>
      <c r="F57" s="85"/>
      <c r="G57" s="29" t="s">
        <v>143</v>
      </c>
      <c r="H57" s="30" t="s">
        <v>376</v>
      </c>
      <c r="I57" s="85"/>
      <c r="J57" s="13" t="s">
        <v>156</v>
      </c>
      <c r="K57" s="18" t="s">
        <v>541</v>
      </c>
    </row>
    <row r="58" spans="1:11" ht="12" x14ac:dyDescent="0.2">
      <c r="A58" s="13" t="s">
        <v>143</v>
      </c>
      <c r="B58" s="14" t="s">
        <v>234</v>
      </c>
      <c r="C58" s="84"/>
      <c r="D58" s="53">
        <v>10</v>
      </c>
      <c r="E58" s="28" t="s">
        <v>385</v>
      </c>
      <c r="F58" s="85"/>
      <c r="G58" s="29" t="s">
        <v>147</v>
      </c>
      <c r="H58" s="30" t="s">
        <v>380</v>
      </c>
      <c r="I58" s="85"/>
      <c r="J58" s="13" t="s">
        <v>161</v>
      </c>
      <c r="K58" s="18" t="s">
        <v>542</v>
      </c>
    </row>
    <row r="59" spans="1:11" ht="12" x14ac:dyDescent="0.2">
      <c r="A59" s="13" t="s">
        <v>147</v>
      </c>
      <c r="B59" s="14" t="s">
        <v>390</v>
      </c>
      <c r="C59" s="84"/>
      <c r="D59" s="53">
        <v>11</v>
      </c>
      <c r="E59" s="28" t="s">
        <v>386</v>
      </c>
      <c r="F59" s="85"/>
      <c r="G59" s="29" t="s">
        <v>165</v>
      </c>
      <c r="H59" s="30" t="s">
        <v>382</v>
      </c>
      <c r="I59" s="85"/>
      <c r="J59" s="13" t="s">
        <v>164</v>
      </c>
      <c r="K59" s="18" t="s">
        <v>543</v>
      </c>
    </row>
    <row r="60" spans="1:11" ht="12" x14ac:dyDescent="0.2">
      <c r="A60" s="13" t="s">
        <v>165</v>
      </c>
      <c r="B60" s="14" t="s">
        <v>392</v>
      </c>
      <c r="C60" s="84"/>
      <c r="D60" s="27">
        <v>12</v>
      </c>
      <c r="E60" s="28" t="s">
        <v>242</v>
      </c>
      <c r="F60" s="85"/>
      <c r="G60" s="29" t="s">
        <v>151</v>
      </c>
      <c r="H60" s="30" t="s">
        <v>544</v>
      </c>
      <c r="I60" s="85"/>
      <c r="J60" s="13" t="s">
        <v>166</v>
      </c>
      <c r="K60" s="18" t="s">
        <v>228</v>
      </c>
    </row>
    <row r="61" spans="1:11" ht="12" x14ac:dyDescent="0.2">
      <c r="A61" s="13" t="s">
        <v>151</v>
      </c>
      <c r="B61" s="14" t="s">
        <v>226</v>
      </c>
      <c r="C61" s="84"/>
      <c r="D61" s="53">
        <v>13</v>
      </c>
      <c r="E61" s="28" t="s">
        <v>388</v>
      </c>
      <c r="F61" s="85"/>
      <c r="G61" s="29" t="s">
        <v>168</v>
      </c>
      <c r="H61" s="30" t="s">
        <v>545</v>
      </c>
      <c r="I61" s="85"/>
      <c r="J61" s="75"/>
      <c r="K61" s="75"/>
    </row>
    <row r="62" spans="1:11" ht="12" x14ac:dyDescent="0.2">
      <c r="A62" s="13" t="s">
        <v>168</v>
      </c>
      <c r="B62" s="14" t="s">
        <v>238</v>
      </c>
      <c r="C62" s="84"/>
      <c r="D62" s="53">
        <v>14</v>
      </c>
      <c r="E62" s="28" t="s">
        <v>244</v>
      </c>
      <c r="F62" s="85"/>
      <c r="G62" s="29" t="s">
        <v>225</v>
      </c>
      <c r="H62" s="30" t="s">
        <v>393</v>
      </c>
      <c r="I62" s="85"/>
      <c r="J62" s="76" t="s">
        <v>387</v>
      </c>
      <c r="K62" s="77"/>
    </row>
    <row r="63" spans="1:11" ht="12" x14ac:dyDescent="0.2">
      <c r="A63" s="13" t="s">
        <v>225</v>
      </c>
      <c r="B63" s="14" t="s">
        <v>389</v>
      </c>
      <c r="C63" s="84"/>
      <c r="D63" s="53">
        <v>15</v>
      </c>
      <c r="E63" s="28" t="s">
        <v>246</v>
      </c>
      <c r="F63" s="85"/>
      <c r="G63" s="29" t="s">
        <v>68</v>
      </c>
      <c r="H63" s="30" t="s">
        <v>396</v>
      </c>
      <c r="I63" s="85"/>
      <c r="J63" s="17" t="s">
        <v>230</v>
      </c>
      <c r="K63" s="18" t="s">
        <v>389</v>
      </c>
    </row>
    <row r="64" spans="1:11" ht="12" x14ac:dyDescent="0.2">
      <c r="A64" s="13" t="s">
        <v>68</v>
      </c>
      <c r="B64" s="14" t="s">
        <v>241</v>
      </c>
      <c r="C64" s="84"/>
      <c r="D64" s="53">
        <v>16</v>
      </c>
      <c r="E64" s="28" t="s">
        <v>395</v>
      </c>
      <c r="F64" s="85"/>
      <c r="G64" s="29" t="s">
        <v>156</v>
      </c>
      <c r="H64" s="30" t="s">
        <v>546</v>
      </c>
      <c r="I64" s="85"/>
      <c r="J64" s="17" t="s">
        <v>233</v>
      </c>
      <c r="K64" s="18" t="s">
        <v>391</v>
      </c>
    </row>
    <row r="65" spans="1:11" ht="12" x14ac:dyDescent="0.2">
      <c r="A65" s="13">
        <v>20</v>
      </c>
      <c r="B65" s="14" t="s">
        <v>547</v>
      </c>
      <c r="C65" s="84"/>
      <c r="D65" s="75"/>
      <c r="E65" s="75"/>
      <c r="F65" s="85"/>
      <c r="G65" s="29" t="s">
        <v>180</v>
      </c>
      <c r="H65" s="30" t="s">
        <v>548</v>
      </c>
      <c r="I65" s="85"/>
      <c r="J65" s="17" t="s">
        <v>235</v>
      </c>
      <c r="K65" s="18" t="s">
        <v>394</v>
      </c>
    </row>
    <row r="66" spans="1:11" ht="12" x14ac:dyDescent="0.2">
      <c r="A66" s="75"/>
      <c r="B66" s="75"/>
      <c r="C66" s="84"/>
      <c r="D66" s="78" t="s">
        <v>259</v>
      </c>
      <c r="E66" s="79"/>
      <c r="F66" s="85"/>
      <c r="G66" s="75"/>
      <c r="H66" s="75"/>
      <c r="I66" s="85"/>
      <c r="J66" s="17" t="s">
        <v>397</v>
      </c>
      <c r="K66" s="18" t="s">
        <v>398</v>
      </c>
    </row>
    <row r="67" spans="1:11" ht="12" x14ac:dyDescent="0.2">
      <c r="A67" s="73" t="s">
        <v>404</v>
      </c>
      <c r="B67" s="74"/>
      <c r="C67" s="84"/>
      <c r="D67" s="80" t="s">
        <v>40</v>
      </c>
      <c r="E67" s="81"/>
      <c r="F67" s="85"/>
      <c r="G67" s="73" t="s">
        <v>405</v>
      </c>
      <c r="H67" s="74"/>
      <c r="I67" s="85"/>
      <c r="J67" s="17" t="s">
        <v>236</v>
      </c>
      <c r="K67" s="18" t="s">
        <v>399</v>
      </c>
    </row>
    <row r="68" spans="1:11" ht="12" x14ac:dyDescent="0.2">
      <c r="A68" s="31" t="s">
        <v>249</v>
      </c>
      <c r="B68" s="14" t="s">
        <v>250</v>
      </c>
      <c r="C68" s="84"/>
      <c r="D68" s="21">
        <v>0</v>
      </c>
      <c r="E68" s="22" t="s">
        <v>41</v>
      </c>
      <c r="F68" s="85"/>
      <c r="G68" s="13" t="s">
        <v>254</v>
      </c>
      <c r="H68" s="14" t="s">
        <v>255</v>
      </c>
      <c r="I68" s="85"/>
      <c r="J68" s="17" t="s">
        <v>237</v>
      </c>
      <c r="K68" s="18" t="s">
        <v>400</v>
      </c>
    </row>
    <row r="69" spans="1:11" ht="12" x14ac:dyDescent="0.2">
      <c r="A69" s="31" t="s">
        <v>252</v>
      </c>
      <c r="B69" s="14" t="s">
        <v>253</v>
      </c>
      <c r="C69" s="84"/>
      <c r="D69" s="21">
        <v>3</v>
      </c>
      <c r="E69" s="22" t="s">
        <v>38</v>
      </c>
      <c r="F69" s="85"/>
      <c r="G69" s="13" t="s">
        <v>260</v>
      </c>
      <c r="H69" s="14" t="s">
        <v>261</v>
      </c>
      <c r="I69" s="85"/>
      <c r="J69" s="17" t="s">
        <v>401</v>
      </c>
      <c r="K69" s="18" t="s">
        <v>402</v>
      </c>
    </row>
    <row r="70" spans="1:11" ht="12" x14ac:dyDescent="0.2">
      <c r="A70" s="31" t="s">
        <v>257</v>
      </c>
      <c r="B70" s="14" t="s">
        <v>258</v>
      </c>
      <c r="C70" s="84"/>
      <c r="D70" s="80" t="s">
        <v>407</v>
      </c>
      <c r="E70" s="81"/>
      <c r="F70" s="85"/>
      <c r="G70" s="13" t="s">
        <v>266</v>
      </c>
      <c r="H70" s="14" t="s">
        <v>267</v>
      </c>
      <c r="I70" s="85"/>
      <c r="J70" s="17" t="s">
        <v>240</v>
      </c>
      <c r="K70" s="18" t="s">
        <v>403</v>
      </c>
    </row>
    <row r="71" spans="1:11" ht="12" x14ac:dyDescent="0.2">
      <c r="A71" s="31" t="s">
        <v>264</v>
      </c>
      <c r="B71" s="14" t="s">
        <v>265</v>
      </c>
      <c r="C71" s="84"/>
      <c r="D71" s="21">
        <v>0</v>
      </c>
      <c r="E71" s="22" t="s">
        <v>38</v>
      </c>
      <c r="F71" s="85"/>
      <c r="G71" s="13" t="s">
        <v>269</v>
      </c>
      <c r="H71" s="14" t="s">
        <v>270</v>
      </c>
      <c r="I71" s="85"/>
      <c r="J71" s="17" t="s">
        <v>243</v>
      </c>
      <c r="K71" s="18" t="s">
        <v>406</v>
      </c>
    </row>
    <row r="72" spans="1:11" ht="12" x14ac:dyDescent="0.2">
      <c r="A72" s="31" t="s">
        <v>268</v>
      </c>
      <c r="B72" s="14" t="s">
        <v>549</v>
      </c>
      <c r="C72" s="84"/>
      <c r="D72" s="21">
        <v>1</v>
      </c>
      <c r="E72" s="22" t="s">
        <v>39</v>
      </c>
      <c r="F72" s="85"/>
      <c r="G72" s="13" t="s">
        <v>273</v>
      </c>
      <c r="H72" s="14" t="s">
        <v>274</v>
      </c>
      <c r="I72" s="85"/>
      <c r="J72" s="17" t="s">
        <v>245</v>
      </c>
      <c r="K72" s="18" t="s">
        <v>408</v>
      </c>
    </row>
    <row r="73" spans="1:11" ht="12" x14ac:dyDescent="0.2">
      <c r="A73" s="31" t="s">
        <v>272</v>
      </c>
      <c r="B73" s="22" t="s">
        <v>550</v>
      </c>
      <c r="C73" s="84"/>
      <c r="D73" s="11"/>
      <c r="E73" s="11"/>
      <c r="F73" s="85"/>
      <c r="G73" s="13" t="s">
        <v>278</v>
      </c>
      <c r="H73" s="14" t="s">
        <v>279</v>
      </c>
      <c r="I73" s="85"/>
      <c r="J73" s="17" t="s">
        <v>409</v>
      </c>
      <c r="K73" s="18" t="s">
        <v>410</v>
      </c>
    </row>
    <row r="74" spans="1:11" ht="12" x14ac:dyDescent="0.2">
      <c r="A74" s="31" t="s">
        <v>277</v>
      </c>
      <c r="B74" s="22" t="s">
        <v>551</v>
      </c>
      <c r="C74" s="84"/>
      <c r="D74" s="70" t="s">
        <v>415</v>
      </c>
      <c r="E74" s="71"/>
      <c r="F74" s="85"/>
      <c r="G74" s="13" t="s">
        <v>282</v>
      </c>
      <c r="H74" s="14" t="s">
        <v>283</v>
      </c>
      <c r="I74" s="85"/>
      <c r="J74" s="17" t="s">
        <v>411</v>
      </c>
      <c r="K74" s="18" t="s">
        <v>412</v>
      </c>
    </row>
    <row r="75" spans="1:11" ht="12" x14ac:dyDescent="0.2">
      <c r="A75" s="31" t="s">
        <v>281</v>
      </c>
      <c r="B75" s="22" t="s">
        <v>208</v>
      </c>
      <c r="C75" s="84"/>
      <c r="D75" s="32" t="s">
        <v>416</v>
      </c>
      <c r="E75" s="33" t="s">
        <v>417</v>
      </c>
      <c r="F75" s="85"/>
      <c r="G75" s="13" t="s">
        <v>286</v>
      </c>
      <c r="H75" s="14" t="s">
        <v>287</v>
      </c>
      <c r="I75" s="85"/>
      <c r="J75" s="17" t="s">
        <v>413</v>
      </c>
      <c r="K75" s="18" t="s">
        <v>414</v>
      </c>
    </row>
    <row r="76" spans="1:11" ht="12" x14ac:dyDescent="0.2">
      <c r="A76" s="31" t="s">
        <v>562</v>
      </c>
      <c r="B76" s="22" t="s">
        <v>289</v>
      </c>
      <c r="C76" s="84"/>
      <c r="D76" s="32" t="s">
        <v>419</v>
      </c>
      <c r="E76" s="33" t="s">
        <v>420</v>
      </c>
      <c r="F76" s="85"/>
      <c r="G76" s="75"/>
      <c r="H76" s="75"/>
      <c r="I76" s="85"/>
      <c r="J76" s="17" t="s">
        <v>247</v>
      </c>
      <c r="K76" s="18" t="s">
        <v>248</v>
      </c>
    </row>
    <row r="77" spans="1:11" ht="12" x14ac:dyDescent="0.2">
      <c r="A77" s="31" t="s">
        <v>290</v>
      </c>
      <c r="B77" s="22" t="s">
        <v>552</v>
      </c>
      <c r="C77" s="84"/>
      <c r="D77" s="32" t="s">
        <v>422</v>
      </c>
      <c r="E77" s="33" t="s">
        <v>423</v>
      </c>
      <c r="F77" s="85"/>
      <c r="G77" s="76" t="s">
        <v>429</v>
      </c>
      <c r="H77" s="77"/>
      <c r="I77" s="85"/>
      <c r="J77" s="17" t="s">
        <v>251</v>
      </c>
      <c r="K77" s="18" t="s">
        <v>418</v>
      </c>
    </row>
    <row r="78" spans="1:11" ht="12" x14ac:dyDescent="0.2">
      <c r="A78" s="31" t="s">
        <v>553</v>
      </c>
      <c r="B78" s="22" t="s">
        <v>554</v>
      </c>
      <c r="C78" s="84"/>
      <c r="D78" s="32" t="s">
        <v>424</v>
      </c>
      <c r="E78" s="33" t="s">
        <v>425</v>
      </c>
      <c r="F78" s="85"/>
      <c r="G78" s="13" t="s">
        <v>211</v>
      </c>
      <c r="H78" s="34" t="s">
        <v>432</v>
      </c>
      <c r="I78" s="85"/>
      <c r="J78" s="17" t="s">
        <v>256</v>
      </c>
      <c r="K78" s="18" t="s">
        <v>421</v>
      </c>
    </row>
    <row r="79" spans="1:11" ht="12" x14ac:dyDescent="0.2">
      <c r="A79" s="31" t="s">
        <v>555</v>
      </c>
      <c r="B79" s="22" t="s">
        <v>556</v>
      </c>
      <c r="C79" s="84"/>
      <c r="D79" s="32" t="s">
        <v>427</v>
      </c>
      <c r="E79" s="33" t="s">
        <v>428</v>
      </c>
      <c r="F79" s="85"/>
      <c r="G79" s="13" t="s">
        <v>217</v>
      </c>
      <c r="H79" s="34" t="s">
        <v>436</v>
      </c>
      <c r="I79" s="85"/>
      <c r="J79" s="17" t="s">
        <v>262</v>
      </c>
      <c r="K79" s="18" t="s">
        <v>263</v>
      </c>
    </row>
    <row r="80" spans="1:11" ht="12" x14ac:dyDescent="0.2">
      <c r="A80" s="31" t="s">
        <v>291</v>
      </c>
      <c r="B80" s="22" t="s">
        <v>292</v>
      </c>
      <c r="C80" s="84"/>
      <c r="D80" s="32" t="s">
        <v>430</v>
      </c>
      <c r="E80" s="33" t="s">
        <v>431</v>
      </c>
      <c r="F80" s="85"/>
      <c r="G80" s="75"/>
      <c r="H80" s="75"/>
      <c r="I80" s="85"/>
      <c r="J80" s="17" t="s">
        <v>271</v>
      </c>
      <c r="K80" s="18" t="s">
        <v>426</v>
      </c>
    </row>
    <row r="81" spans="1:11" ht="12" x14ac:dyDescent="0.2">
      <c r="A81" s="31" t="s">
        <v>293</v>
      </c>
      <c r="B81" s="22" t="s">
        <v>557</v>
      </c>
      <c r="C81" s="84"/>
      <c r="D81" s="32" t="s">
        <v>434</v>
      </c>
      <c r="E81" s="33" t="s">
        <v>435</v>
      </c>
      <c r="F81" s="85"/>
      <c r="G81" s="78" t="s">
        <v>442</v>
      </c>
      <c r="H81" s="79"/>
      <c r="I81" s="85"/>
      <c r="J81" s="17" t="s">
        <v>275</v>
      </c>
      <c r="K81" s="18" t="s">
        <v>276</v>
      </c>
    </row>
    <row r="82" spans="1:11" ht="12" x14ac:dyDescent="0.2">
      <c r="A82" s="31" t="s">
        <v>294</v>
      </c>
      <c r="B82" s="22" t="s">
        <v>558</v>
      </c>
      <c r="C82" s="84"/>
      <c r="D82" s="32" t="s">
        <v>437</v>
      </c>
      <c r="E82" s="33" t="s">
        <v>438</v>
      </c>
      <c r="F82" s="85"/>
      <c r="G82" s="13" t="s">
        <v>111</v>
      </c>
      <c r="H82" s="14" t="s">
        <v>447</v>
      </c>
      <c r="I82" s="85"/>
      <c r="J82" s="17" t="s">
        <v>280</v>
      </c>
      <c r="K82" s="18" t="s">
        <v>433</v>
      </c>
    </row>
    <row r="83" spans="1:11" ht="12" x14ac:dyDescent="0.2">
      <c r="A83" s="75"/>
      <c r="B83" s="75"/>
      <c r="C83" s="84"/>
      <c r="D83" s="32" t="s">
        <v>440</v>
      </c>
      <c r="E83" s="33" t="s">
        <v>441</v>
      </c>
      <c r="F83" s="85"/>
      <c r="G83" s="13" t="s">
        <v>88</v>
      </c>
      <c r="H83" s="14" t="s">
        <v>450</v>
      </c>
      <c r="I83" s="85"/>
      <c r="J83" s="17" t="s">
        <v>284</v>
      </c>
      <c r="K83" s="18" t="s">
        <v>285</v>
      </c>
    </row>
    <row r="84" spans="1:11" ht="12" x14ac:dyDescent="0.2">
      <c r="A84" s="76" t="s">
        <v>452</v>
      </c>
      <c r="B84" s="77"/>
      <c r="C84" s="84"/>
      <c r="D84" s="32" t="s">
        <v>445</v>
      </c>
      <c r="E84" s="33" t="s">
        <v>446</v>
      </c>
      <c r="F84" s="85"/>
      <c r="G84" s="13" t="s">
        <v>107</v>
      </c>
      <c r="H84" s="14" t="s">
        <v>455</v>
      </c>
      <c r="I84" s="85"/>
      <c r="J84" s="17" t="s">
        <v>288</v>
      </c>
      <c r="K84" s="18" t="s">
        <v>439</v>
      </c>
    </row>
    <row r="85" spans="1:11" ht="12" x14ac:dyDescent="0.2">
      <c r="A85" s="17" t="s">
        <v>456</v>
      </c>
      <c r="B85" s="18" t="s">
        <v>457</v>
      </c>
      <c r="C85" s="84"/>
      <c r="D85" s="32" t="s">
        <v>448</v>
      </c>
      <c r="E85" s="33" t="s">
        <v>449</v>
      </c>
      <c r="F85" s="85"/>
      <c r="G85" s="13" t="s">
        <v>148</v>
      </c>
      <c r="H85" s="14" t="s">
        <v>460</v>
      </c>
      <c r="I85" s="85"/>
      <c r="J85" s="17" t="s">
        <v>443</v>
      </c>
      <c r="K85" s="18" t="s">
        <v>444</v>
      </c>
    </row>
    <row r="86" spans="1:11" ht="12" x14ac:dyDescent="0.2">
      <c r="A86" s="17" t="s">
        <v>461</v>
      </c>
      <c r="B86" s="18" t="s">
        <v>462</v>
      </c>
      <c r="C86" s="84"/>
      <c r="D86" s="32" t="s">
        <v>453</v>
      </c>
      <c r="E86" s="33" t="s">
        <v>454</v>
      </c>
      <c r="F86" s="85"/>
      <c r="G86" s="23"/>
      <c r="H86" s="23"/>
      <c r="I86" s="85"/>
      <c r="J86" s="75"/>
      <c r="K86" s="75"/>
    </row>
    <row r="87" spans="1:11" ht="12" x14ac:dyDescent="0.2">
      <c r="A87" s="23"/>
      <c r="B87" s="23"/>
      <c r="C87" s="84"/>
      <c r="D87" s="32" t="s">
        <v>458</v>
      </c>
      <c r="E87" s="33" t="s">
        <v>459</v>
      </c>
      <c r="F87" s="85"/>
      <c r="G87" s="72" t="s">
        <v>559</v>
      </c>
      <c r="H87" s="72"/>
      <c r="I87" s="85"/>
      <c r="J87" s="73" t="s">
        <v>451</v>
      </c>
      <c r="K87" s="74"/>
    </row>
    <row r="88" spans="1:11" ht="12.75" x14ac:dyDescent="0.2">
      <c r="A88" s="70" t="s">
        <v>464</v>
      </c>
      <c r="B88" s="71"/>
      <c r="C88" s="84"/>
      <c r="D88" s="23"/>
      <c r="E88" s="23"/>
      <c r="F88" s="85"/>
      <c r="G88" s="37">
        <v>1</v>
      </c>
      <c r="H88" s="38" t="s">
        <v>466</v>
      </c>
      <c r="I88" s="85"/>
      <c r="J88" s="31" t="s">
        <v>249</v>
      </c>
      <c r="K88" s="14" t="s">
        <v>250</v>
      </c>
    </row>
    <row r="89" spans="1:11" ht="12.75" x14ac:dyDescent="0.2">
      <c r="A89" s="33" t="s">
        <v>68</v>
      </c>
      <c r="B89" s="33" t="s">
        <v>467</v>
      </c>
      <c r="C89" s="84"/>
      <c r="D89" s="70" t="s">
        <v>463</v>
      </c>
      <c r="E89" s="71"/>
      <c r="F89" s="85"/>
      <c r="G89" s="37">
        <v>2</v>
      </c>
      <c r="H89" s="38" t="s">
        <v>469</v>
      </c>
      <c r="I89" s="85"/>
      <c r="J89" s="31" t="s">
        <v>252</v>
      </c>
      <c r="K89" s="14" t="s">
        <v>253</v>
      </c>
    </row>
    <row r="90" spans="1:11" ht="12.75" x14ac:dyDescent="0.2">
      <c r="A90" s="33" t="s">
        <v>156</v>
      </c>
      <c r="B90" s="33" t="s">
        <v>470</v>
      </c>
      <c r="C90" s="84"/>
      <c r="D90" s="35">
        <v>31</v>
      </c>
      <c r="E90" s="36" t="s">
        <v>465</v>
      </c>
      <c r="F90" s="85"/>
      <c r="G90" s="37">
        <v>3</v>
      </c>
      <c r="H90" s="38" t="s">
        <v>472</v>
      </c>
      <c r="I90" s="85"/>
      <c r="J90" s="31" t="s">
        <v>257</v>
      </c>
      <c r="K90" s="14" t="s">
        <v>258</v>
      </c>
    </row>
    <row r="91" spans="1:11" ht="12.75" x14ac:dyDescent="0.2">
      <c r="A91" s="33" t="s">
        <v>161</v>
      </c>
      <c r="B91" s="33" t="s">
        <v>473</v>
      </c>
      <c r="C91" s="84"/>
      <c r="D91" s="35">
        <v>32</v>
      </c>
      <c r="E91" s="36" t="s">
        <v>468</v>
      </c>
      <c r="F91" s="85"/>
      <c r="G91" s="37">
        <v>4</v>
      </c>
      <c r="H91" s="38" t="s">
        <v>475</v>
      </c>
      <c r="I91" s="85"/>
      <c r="J91" s="31" t="s">
        <v>264</v>
      </c>
      <c r="K91" s="14" t="s">
        <v>265</v>
      </c>
    </row>
    <row r="92" spans="1:11" ht="12.75" x14ac:dyDescent="0.2">
      <c r="A92" s="33" t="s">
        <v>74</v>
      </c>
      <c r="B92" s="33" t="s">
        <v>476</v>
      </c>
      <c r="C92" s="84"/>
      <c r="D92" s="35">
        <v>40</v>
      </c>
      <c r="E92" s="36" t="s">
        <v>471</v>
      </c>
      <c r="F92" s="85"/>
      <c r="G92" s="37">
        <v>5</v>
      </c>
      <c r="H92" s="38" t="s">
        <v>478</v>
      </c>
      <c r="I92" s="85"/>
      <c r="J92" s="31" t="s">
        <v>268</v>
      </c>
      <c r="K92" s="14" t="s">
        <v>549</v>
      </c>
    </row>
    <row r="93" spans="1:11" ht="12.75" x14ac:dyDescent="0.2">
      <c r="A93" s="33" t="s">
        <v>80</v>
      </c>
      <c r="B93" s="33" t="s">
        <v>479</v>
      </c>
      <c r="C93" s="84"/>
      <c r="D93" s="35">
        <v>43</v>
      </c>
      <c r="E93" s="36" t="s">
        <v>474</v>
      </c>
      <c r="F93" s="85"/>
      <c r="G93" s="37">
        <v>6</v>
      </c>
      <c r="H93" s="38" t="s">
        <v>480</v>
      </c>
      <c r="I93" s="85"/>
      <c r="J93" s="31" t="s">
        <v>272</v>
      </c>
      <c r="K93" s="22" t="s">
        <v>550</v>
      </c>
    </row>
    <row r="94" spans="1:11" ht="12" x14ac:dyDescent="0.2">
      <c r="A94" s="33" t="s">
        <v>98</v>
      </c>
      <c r="B94" s="33" t="s">
        <v>481</v>
      </c>
      <c r="C94" s="84"/>
      <c r="D94" s="35">
        <v>45</v>
      </c>
      <c r="E94" s="36" t="s">
        <v>477</v>
      </c>
      <c r="F94" s="85"/>
      <c r="G94" s="39"/>
      <c r="H94" s="39"/>
      <c r="I94" s="85"/>
      <c r="J94" s="31" t="s">
        <v>277</v>
      </c>
      <c r="K94" s="22" t="s">
        <v>551</v>
      </c>
    </row>
    <row r="95" spans="1:11" ht="12" x14ac:dyDescent="0.2">
      <c r="A95" s="33" t="s">
        <v>104</v>
      </c>
      <c r="B95" s="33" t="s">
        <v>482</v>
      </c>
      <c r="C95" s="84"/>
      <c r="D95" s="35">
        <v>50</v>
      </c>
      <c r="E95" s="36" t="s">
        <v>216</v>
      </c>
      <c r="F95" s="85"/>
      <c r="G95" s="39"/>
      <c r="H95" s="39"/>
      <c r="I95" s="85"/>
      <c r="J95" s="31" t="s">
        <v>281</v>
      </c>
      <c r="K95" s="22" t="s">
        <v>208</v>
      </c>
    </row>
    <row r="96" spans="1:11" ht="12" x14ac:dyDescent="0.2">
      <c r="A96" s="33" t="s">
        <v>206</v>
      </c>
      <c r="B96" s="33" t="s">
        <v>441</v>
      </c>
      <c r="C96" s="84"/>
      <c r="D96" s="35">
        <v>60</v>
      </c>
      <c r="E96" s="36" t="s">
        <v>220</v>
      </c>
      <c r="F96" s="85"/>
      <c r="G96" s="39"/>
      <c r="H96" s="39"/>
      <c r="I96" s="85"/>
      <c r="J96" s="31" t="s">
        <v>562</v>
      </c>
      <c r="K96" s="22" t="s">
        <v>289</v>
      </c>
    </row>
    <row r="97" spans="1:11" ht="12" x14ac:dyDescent="0.2">
      <c r="A97" s="33" t="s">
        <v>483</v>
      </c>
      <c r="B97" s="33" t="s">
        <v>484</v>
      </c>
      <c r="C97" s="84"/>
      <c r="D97" s="23"/>
      <c r="E97" s="23"/>
      <c r="F97" s="85"/>
      <c r="G97" s="39"/>
      <c r="H97" s="39"/>
      <c r="I97" s="85"/>
      <c r="J97" s="31" t="s">
        <v>290</v>
      </c>
      <c r="K97" s="22" t="s">
        <v>552</v>
      </c>
    </row>
    <row r="98" spans="1:11" ht="12" x14ac:dyDescent="0.2">
      <c r="A98" s="33" t="s">
        <v>485</v>
      </c>
      <c r="B98" s="33" t="s">
        <v>486</v>
      </c>
      <c r="C98" s="84"/>
      <c r="D98" s="23"/>
      <c r="E98" s="23"/>
      <c r="F98" s="85"/>
      <c r="G98" s="39"/>
      <c r="H98" s="39"/>
      <c r="I98" s="85"/>
      <c r="J98" s="31" t="s">
        <v>553</v>
      </c>
      <c r="K98" s="22" t="s">
        <v>554</v>
      </c>
    </row>
    <row r="99" spans="1:11" ht="12" x14ac:dyDescent="0.2">
      <c r="A99" s="33" t="s">
        <v>487</v>
      </c>
      <c r="B99" s="33" t="s">
        <v>488</v>
      </c>
      <c r="C99" s="84"/>
      <c r="D99" s="23"/>
      <c r="E99" s="23"/>
      <c r="F99" s="85"/>
      <c r="G99" s="39"/>
      <c r="H99" s="39"/>
      <c r="I99" s="85"/>
      <c r="J99" s="31" t="s">
        <v>555</v>
      </c>
      <c r="K99" s="22" t="s">
        <v>556</v>
      </c>
    </row>
    <row r="100" spans="1:11" ht="12" x14ac:dyDescent="0.2">
      <c r="A100" s="33" t="s">
        <v>211</v>
      </c>
      <c r="B100" s="33" t="s">
        <v>489</v>
      </c>
      <c r="C100" s="84"/>
      <c r="D100" s="23"/>
      <c r="E100" s="23"/>
      <c r="F100" s="85"/>
      <c r="G100" s="39"/>
      <c r="H100" s="39"/>
      <c r="I100" s="85"/>
      <c r="J100" s="31" t="s">
        <v>291</v>
      </c>
      <c r="K100" s="22" t="s">
        <v>292</v>
      </c>
    </row>
    <row r="101" spans="1:11" ht="12" x14ac:dyDescent="0.2">
      <c r="A101" s="33" t="s">
        <v>490</v>
      </c>
      <c r="B101" s="33" t="s">
        <v>491</v>
      </c>
      <c r="C101" s="84"/>
      <c r="D101" s="23"/>
      <c r="E101" s="23"/>
      <c r="F101" s="85"/>
      <c r="G101" s="39"/>
      <c r="H101" s="39"/>
      <c r="I101" s="85"/>
      <c r="J101" s="31" t="s">
        <v>293</v>
      </c>
      <c r="K101" s="22" t="s">
        <v>557</v>
      </c>
    </row>
    <row r="102" spans="1:11" ht="12" x14ac:dyDescent="0.2">
      <c r="A102" s="33" t="s">
        <v>492</v>
      </c>
      <c r="B102" s="33" t="s">
        <v>493</v>
      </c>
      <c r="C102" s="84"/>
      <c r="D102" s="23"/>
      <c r="E102" s="23"/>
      <c r="F102" s="85"/>
      <c r="G102" s="39"/>
      <c r="H102" s="39"/>
      <c r="I102" s="85"/>
      <c r="J102" s="31" t="s">
        <v>294</v>
      </c>
      <c r="K102" s="22" t="s">
        <v>558</v>
      </c>
    </row>
    <row r="103" spans="1:11" ht="12" x14ac:dyDescent="0.2">
      <c r="A103" s="33" t="s">
        <v>494</v>
      </c>
      <c r="B103" s="33" t="s">
        <v>495</v>
      </c>
      <c r="C103" s="84"/>
      <c r="D103" s="23"/>
      <c r="E103" s="23"/>
      <c r="F103" s="85"/>
      <c r="G103" s="39"/>
      <c r="H103" s="39"/>
      <c r="I103" s="85"/>
      <c r="J103" s="39"/>
      <c r="K103" s="39"/>
    </row>
    <row r="104" spans="1:11" ht="12" x14ac:dyDescent="0.2">
      <c r="A104" s="33" t="s">
        <v>496</v>
      </c>
      <c r="B104" s="33" t="s">
        <v>497</v>
      </c>
      <c r="C104" s="11"/>
      <c r="D104" s="23"/>
      <c r="E104" s="23"/>
      <c r="F104" s="12"/>
      <c r="G104" s="39"/>
      <c r="H104" s="39"/>
      <c r="I104" s="12"/>
      <c r="J104" s="39"/>
      <c r="K104" s="39"/>
    </row>
    <row r="105" spans="1:11" ht="12" x14ac:dyDescent="0.2">
      <c r="A105" s="33" t="s">
        <v>120</v>
      </c>
      <c r="B105" s="33" t="s">
        <v>498</v>
      </c>
      <c r="C105" s="11"/>
      <c r="D105" s="23"/>
      <c r="E105" s="23"/>
      <c r="F105" s="12"/>
      <c r="G105" s="39"/>
      <c r="H105" s="39"/>
      <c r="I105" s="12"/>
      <c r="J105" s="39"/>
      <c r="K105" s="39"/>
    </row>
    <row r="106" spans="1:11" ht="12" x14ac:dyDescent="0.2">
      <c r="A106" s="33" t="s">
        <v>499</v>
      </c>
      <c r="B106" s="33" t="s">
        <v>500</v>
      </c>
      <c r="C106" s="11"/>
      <c r="D106" s="23"/>
      <c r="E106" s="23"/>
      <c r="F106" s="12"/>
      <c r="G106" s="39"/>
      <c r="H106" s="39"/>
      <c r="I106" s="12"/>
      <c r="J106" s="39"/>
      <c r="K106" s="39"/>
    </row>
    <row r="107" spans="1:11" ht="12" x14ac:dyDescent="0.2">
      <c r="A107" s="33" t="s">
        <v>501</v>
      </c>
      <c r="B107" s="33" t="s">
        <v>502</v>
      </c>
      <c r="C107" s="11"/>
      <c r="D107" s="23"/>
      <c r="E107" s="23"/>
      <c r="F107" s="12"/>
      <c r="G107" s="39"/>
      <c r="H107" s="39"/>
      <c r="I107" s="12"/>
      <c r="J107" s="39"/>
      <c r="K107" s="39"/>
    </row>
    <row r="108" spans="1:11" ht="12" x14ac:dyDescent="0.2">
      <c r="A108" s="33" t="s">
        <v>503</v>
      </c>
      <c r="B108" s="33" t="s">
        <v>504</v>
      </c>
      <c r="C108" s="11"/>
      <c r="D108" s="23"/>
      <c r="E108" s="23"/>
      <c r="F108" s="12"/>
      <c r="G108" s="39"/>
      <c r="H108" s="39"/>
      <c r="I108" s="12"/>
      <c r="J108" s="39"/>
      <c r="K108" s="39"/>
    </row>
    <row r="109" spans="1:11" ht="12" x14ac:dyDescent="0.2">
      <c r="A109" s="33" t="s">
        <v>217</v>
      </c>
      <c r="B109" s="33" t="s">
        <v>505</v>
      </c>
      <c r="C109" s="11"/>
      <c r="D109" s="23"/>
      <c r="E109" s="23"/>
      <c r="F109" s="12"/>
      <c r="G109" s="39"/>
      <c r="H109" s="39"/>
      <c r="I109" s="12"/>
      <c r="J109" s="39"/>
      <c r="K109" s="39"/>
    </row>
    <row r="110" spans="1:11" ht="12.75" thickBot="1" x14ac:dyDescent="0.25">
      <c r="A110" s="51"/>
      <c r="B110" s="52"/>
      <c r="C110" s="11"/>
      <c r="D110" s="23"/>
      <c r="E110" s="23"/>
      <c r="F110" s="12"/>
      <c r="G110" s="52"/>
      <c r="H110" s="52"/>
      <c r="I110" s="12"/>
      <c r="J110" s="39"/>
      <c r="K110" s="39"/>
    </row>
    <row r="111" spans="1:11" ht="12" x14ac:dyDescent="0.2">
      <c r="A111" s="49" t="s">
        <v>43</v>
      </c>
      <c r="B111" s="50"/>
      <c r="C111" s="11"/>
      <c r="D111" s="23"/>
      <c r="E111" s="23"/>
    </row>
    <row r="112" spans="1:11" ht="12.75" thickBot="1" x14ac:dyDescent="0.25">
      <c r="A112" s="51" t="s">
        <v>560</v>
      </c>
      <c r="B112" s="11"/>
      <c r="C112" s="11"/>
      <c r="D112" s="52"/>
      <c r="E112" s="52"/>
    </row>
    <row r="113" spans="4:5" ht="12" x14ac:dyDescent="0.2">
      <c r="D113" s="50"/>
      <c r="E113" s="50"/>
    </row>
    <row r="114" spans="4:5" ht="12" x14ac:dyDescent="0.2">
      <c r="D114" s="11"/>
      <c r="E114" s="11"/>
    </row>
  </sheetData>
  <mergeCells count="64">
    <mergeCell ref="J87:K87"/>
    <mergeCell ref="G80:H80"/>
    <mergeCell ref="A54:B54"/>
    <mergeCell ref="J61:K61"/>
    <mergeCell ref="G66:H66"/>
    <mergeCell ref="D70:E70"/>
    <mergeCell ref="A83:B83"/>
    <mergeCell ref="A84:B84"/>
    <mergeCell ref="J86:K86"/>
    <mergeCell ref="G52:H52"/>
    <mergeCell ref="J62:K62"/>
    <mergeCell ref="A53:B53"/>
    <mergeCell ref="G53:H53"/>
    <mergeCell ref="G81:H81"/>
    <mergeCell ref="J48:K48"/>
    <mergeCell ref="J49:K49"/>
    <mergeCell ref="D47:E47"/>
    <mergeCell ref="D48:E48"/>
    <mergeCell ref="J42:K42"/>
    <mergeCell ref="J43:K43"/>
    <mergeCell ref="A1:K1"/>
    <mergeCell ref="A2:K2"/>
    <mergeCell ref="A3:B3"/>
    <mergeCell ref="C3:C103"/>
    <mergeCell ref="D3:E3"/>
    <mergeCell ref="F3:F103"/>
    <mergeCell ref="G28:H28"/>
    <mergeCell ref="J17:K17"/>
    <mergeCell ref="A22:B22"/>
    <mergeCell ref="D27:E27"/>
    <mergeCell ref="G3:H3"/>
    <mergeCell ref="I3:I103"/>
    <mergeCell ref="J3:K3"/>
    <mergeCell ref="D10:E10"/>
    <mergeCell ref="G27:H27"/>
    <mergeCell ref="A13:B13"/>
    <mergeCell ref="J16:K16"/>
    <mergeCell ref="D28:E28"/>
    <mergeCell ref="G38:H38"/>
    <mergeCell ref="G39:H39"/>
    <mergeCell ref="D9:E9"/>
    <mergeCell ref="A12:B12"/>
    <mergeCell ref="D15:E15"/>
    <mergeCell ref="A18:B18"/>
    <mergeCell ref="D18:E18"/>
    <mergeCell ref="D19:E19"/>
    <mergeCell ref="A32:B32"/>
    <mergeCell ref="A33:B33"/>
    <mergeCell ref="D34:E34"/>
    <mergeCell ref="D35:E35"/>
    <mergeCell ref="D39:E39"/>
    <mergeCell ref="D40:E40"/>
    <mergeCell ref="D65:E65"/>
    <mergeCell ref="D66:E66"/>
    <mergeCell ref="D67:E67"/>
    <mergeCell ref="A66:B66"/>
    <mergeCell ref="D89:E89"/>
    <mergeCell ref="G87:H87"/>
    <mergeCell ref="A67:B67"/>
    <mergeCell ref="G67:H67"/>
    <mergeCell ref="D74:E74"/>
    <mergeCell ref="G76:H76"/>
    <mergeCell ref="G77:H77"/>
    <mergeCell ref="A88:B88"/>
  </mergeCells>
  <phoneticPr fontId="0" type="noConversion"/>
  <pageMargins left="0.78740157499999996" right="0.78740157499999996" top="0.984251969" bottom="0.984251969" header="0.49212598499999999" footer="0.49212598499999999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HISTFIN</vt:lpstr>
      <vt:lpstr>GERAL</vt:lpstr>
    </vt:vector>
  </TitlesOfParts>
  <Company>CR Sistemas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 Sistemas</dc:creator>
  <cp:lastModifiedBy>Naldo DJ</cp:lastModifiedBy>
  <cp:lastPrinted>2005-08-02T13:35:53Z</cp:lastPrinted>
  <dcterms:created xsi:type="dcterms:W3CDTF">2001-03-15T13:35:43Z</dcterms:created>
  <dcterms:modified xsi:type="dcterms:W3CDTF">2015-11-23T19:02:07Z</dcterms:modified>
</cp:coreProperties>
</file>