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roduct" sheetId="1" r:id="rId1"/>
    <sheet name="Sp1" sheetId="3" r:id="rId2"/>
  </sheets>
  <calcPr calcId="144525"/>
</workbook>
</file>

<file path=xl/calcChain.xml><?xml version="1.0" encoding="utf-8"?>
<calcChain xmlns="http://schemas.openxmlformats.org/spreadsheetml/2006/main">
  <c r="E28" i="1" l="1"/>
  <c r="E24" i="1"/>
  <c r="E25" i="1"/>
  <c r="E26" i="1"/>
  <c r="E23" i="1"/>
  <c r="D24" i="1"/>
  <c r="D25" i="1"/>
  <c r="D26" i="1"/>
  <c r="D23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16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F33" i="3"/>
  <c r="G33" i="3"/>
  <c r="H33" i="3"/>
  <c r="I33" i="3"/>
  <c r="J33" i="3"/>
  <c r="K33" i="3"/>
  <c r="L33" i="3"/>
  <c r="M33" i="3"/>
  <c r="N33" i="3"/>
  <c r="O33" i="3"/>
  <c r="E33" i="3"/>
  <c r="D33" i="3"/>
  <c r="F32" i="3"/>
  <c r="G32" i="3"/>
  <c r="H32" i="3"/>
  <c r="I32" i="3"/>
  <c r="J32" i="3"/>
  <c r="K32" i="3"/>
  <c r="L32" i="3"/>
  <c r="M32" i="3"/>
  <c r="N32" i="3"/>
  <c r="O32" i="3"/>
  <c r="E32" i="3"/>
  <c r="D32" i="3"/>
  <c r="F31" i="3"/>
  <c r="G31" i="3"/>
  <c r="H31" i="3"/>
  <c r="I31" i="3"/>
  <c r="J31" i="3"/>
  <c r="K31" i="3"/>
  <c r="L31" i="3"/>
  <c r="M31" i="3"/>
  <c r="N31" i="3"/>
  <c r="O31" i="3"/>
  <c r="D31" i="3"/>
  <c r="E31" i="3"/>
  <c r="N30" i="3"/>
  <c r="O30" i="3"/>
  <c r="M30" i="3"/>
  <c r="L30" i="3"/>
  <c r="K30" i="3"/>
  <c r="J30" i="3"/>
  <c r="I30" i="3"/>
  <c r="H30" i="3"/>
  <c r="G30" i="3"/>
  <c r="F30" i="3"/>
  <c r="E30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 s="1"/>
  <c r="P7" i="3"/>
  <c r="P27" i="3" s="1"/>
  <c r="P6" i="3"/>
  <c r="O5" i="3"/>
  <c r="N5" i="3"/>
  <c r="M5" i="3"/>
  <c r="L5" i="3"/>
  <c r="K5" i="3"/>
  <c r="J5" i="3"/>
  <c r="I5" i="3"/>
  <c r="I25" i="3" s="1"/>
  <c r="H5" i="3"/>
  <c r="G5" i="3"/>
  <c r="F5" i="3"/>
  <c r="E5" i="3"/>
  <c r="D5" i="3"/>
  <c r="D25" i="3" s="1"/>
  <c r="D28" i="1" l="1"/>
  <c r="D30" i="1"/>
  <c r="D33" i="1"/>
  <c r="E33" i="1" s="1"/>
  <c r="D35" i="1"/>
  <c r="E35" i="1" s="1"/>
  <c r="E30" i="1"/>
  <c r="D29" i="1"/>
  <c r="D31" i="1"/>
  <c r="D34" i="1"/>
  <c r="E34" i="1" s="1"/>
  <c r="D36" i="1"/>
  <c r="E36" i="1" s="1"/>
  <c r="E29" i="1"/>
  <c r="E31" i="1"/>
  <c r="E25" i="3"/>
  <c r="E38" i="3"/>
  <c r="M25" i="3"/>
  <c r="O25" i="3"/>
  <c r="E36" i="3"/>
  <c r="G25" i="3"/>
  <c r="H25" i="3"/>
  <c r="P26" i="3"/>
  <c r="D36" i="3"/>
  <c r="J25" i="3"/>
  <c r="E37" i="3"/>
  <c r="E41" i="3"/>
  <c r="D41" i="3"/>
  <c r="D38" i="3"/>
  <c r="D37" i="3"/>
  <c r="F37" i="3" s="1"/>
  <c r="F36" i="3"/>
  <c r="P17" i="3"/>
  <c r="K25" i="3"/>
  <c r="E39" i="3" s="1"/>
  <c r="F25" i="3"/>
  <c r="N25" i="3"/>
  <c r="P13" i="3"/>
  <c r="P9" i="3"/>
  <c r="P21" i="3"/>
  <c r="L25" i="3"/>
  <c r="P5" i="3"/>
  <c r="P25" i="3" l="1"/>
  <c r="F38" i="3"/>
  <c r="E43" i="3"/>
  <c r="D43" i="3"/>
  <c r="E42" i="3"/>
  <c r="D42" i="3"/>
  <c r="D39" i="3"/>
  <c r="E44" i="3" l="1"/>
  <c r="F39" i="3"/>
  <c r="D44" i="3"/>
</calcChain>
</file>

<file path=xl/sharedStrings.xml><?xml version="1.0" encoding="utf-8"?>
<sst xmlns="http://schemas.openxmlformats.org/spreadsheetml/2006/main" count="84" uniqueCount="30">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</sst>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0" fillId="0" borderId="5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/>
    </xf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4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6" xfId="0" applyFont="1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8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textRotation="90"/>
    </xf>
    <xf numFmtId="0" fontId="0" fillId="0" borderId="5" xfId="0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vertical="center" textRotation="90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2" fontId="0" fillId="0" borderId="0" xfId="0" applyNumberFormat="1"/>
    <xf numFmtId="2" fontId="0" fillId="0" borderId="23" xfId="0" applyNumberFormat="1" applyBorder="1"/>
    <xf numFmtId="2" fontId="0" fillId="0" borderId="2" xfId="0" applyNumberFormat="1" applyBorder="1"/>
    <xf numFmtId="2" fontId="0" fillId="0" borderId="24" xfId="0" applyNumberFormat="1" applyBorder="1"/>
    <xf numFmtId="2" fontId="1" fillId="0" borderId="25" xfId="0" applyNumberFormat="1" applyFont="1" applyBorder="1"/>
    <xf numFmtId="2" fontId="1" fillId="0" borderId="6" xfId="0" applyNumberFormat="1" applyFont="1" applyBorder="1"/>
    <xf numFmtId="0" fontId="3" fillId="0" borderId="26" xfId="0" applyFont="1" applyBorder="1" applyAlignment="1">
      <alignment horizontal="center" vertical="center" textRotation="90" wrapText="1"/>
    </xf>
    <xf numFmtId="2" fontId="0" fillId="0" borderId="3" xfId="0" applyNumberFormat="1" applyBorder="1"/>
    <xf numFmtId="0" fontId="3" fillId="0" borderId="27" xfId="0" applyFont="1" applyBorder="1" applyAlignment="1">
      <alignment horizontal="center" vertical="center" textRotation="90" wrapText="1"/>
    </xf>
    <xf numFmtId="2" fontId="0" fillId="0" borderId="0" xfId="0" applyNumberFormat="1" applyBorder="1"/>
    <xf numFmtId="2" fontId="0" fillId="0" borderId="16" xfId="0" applyNumberFormat="1" applyBorder="1"/>
    <xf numFmtId="2" fontId="0" fillId="0" borderId="28" xfId="0" applyNumberFormat="1" applyBorder="1"/>
    <xf numFmtId="0" fontId="3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2" fontId="1" fillId="0" borderId="18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32" xfId="0" applyFont="1" applyBorder="1" applyAlignment="1">
      <alignment horizontal="center" vertical="center" textRotation="90" wrapText="1"/>
    </xf>
    <xf numFmtId="0" fontId="3" fillId="0" borderId="33" xfId="0" applyFont="1" applyBorder="1" applyAlignment="1">
      <alignment horizontal="center" vertical="center" textRotation="90" wrapText="1"/>
    </xf>
    <xf numFmtId="2" fontId="1" fillId="0" borderId="0" xfId="0" applyNumberFormat="1" applyFont="1" applyBorder="1"/>
    <xf numFmtId="0" fontId="0" fillId="0" borderId="23" xfId="0" applyFill="1" applyBorder="1" applyAlignment="1"/>
    <xf numFmtId="0" fontId="0" fillId="0" borderId="34" xfId="0" applyFill="1" applyBorder="1" applyAlignment="1"/>
    <xf numFmtId="0" fontId="0" fillId="0" borderId="20" xfId="0" applyFill="1" applyBorder="1" applyAlignment="1"/>
    <xf numFmtId="0" fontId="0" fillId="0" borderId="16" xfId="0" applyFill="1" applyBorder="1" applyAlignment="1"/>
    <xf numFmtId="0" fontId="0" fillId="0" borderId="25" xfId="0" applyFill="1" applyBorder="1" applyAlignment="1"/>
    <xf numFmtId="0" fontId="0" fillId="0" borderId="18" xfId="0" applyFill="1" applyBorder="1" applyAlignment="1"/>
    <xf numFmtId="0" fontId="3" fillId="0" borderId="10" xfId="0" applyFont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6" fontId="0" fillId="0" borderId="0" xfId="0" applyNumberFormat="1"/>
    <xf numFmtId="0" fontId="3" fillId="0" borderId="35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right"/>
    </xf>
    <xf numFmtId="0" fontId="4" fillId="0" borderId="35" xfId="0" applyFont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4" fillId="0" borderId="19" xfId="0" applyFont="1" applyBorder="1" applyAlignment="1">
      <alignment horizontal="right"/>
    </xf>
    <xf numFmtId="2" fontId="6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Product!$D$14:$O$14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Product!$D$9:$O$9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0464"/>
        <c:axId val="48612096"/>
      </c:lineChart>
      <c:dateAx>
        <c:axId val="458704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8612096"/>
        <c:crosses val="autoZero"/>
        <c:auto val="1"/>
        <c:lblOffset val="100"/>
        <c:baseTimeUnit val="days"/>
      </c:dateAx>
      <c:valAx>
        <c:axId val="48612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8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8256"/>
        <c:axId val="55034624"/>
      </c:lineChart>
      <c:dateAx>
        <c:axId val="48928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5034624"/>
        <c:crosses val="autoZero"/>
        <c:auto val="1"/>
        <c:lblOffset val="100"/>
        <c:baseTimeUnit val="days"/>
      </c:dateAx>
      <c:valAx>
        <c:axId val="55034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9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8432"/>
        <c:axId val="70804608"/>
      </c:lineChart>
      <c:dateAx>
        <c:axId val="683384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70804608"/>
        <c:crosses val="autoZero"/>
        <c:auto val="1"/>
        <c:lblOffset val="100"/>
        <c:baseTimeUnit val="days"/>
      </c:dateAx>
      <c:valAx>
        <c:axId val="7080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920"/>
        <c:axId val="106051456"/>
      </c:lineChart>
      <c:dateAx>
        <c:axId val="106049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051456"/>
        <c:crosses val="autoZero"/>
        <c:auto val="1"/>
        <c:lblOffset val="100"/>
        <c:baseTimeUnit val="days"/>
      </c:dateAx>
      <c:valAx>
        <c:axId val="106051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0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Product!$D$11:$O$11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Product!$D$6:$O$6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1168"/>
        <c:axId val="116874240"/>
      </c:lineChart>
      <c:dateAx>
        <c:axId val="1168711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6874240"/>
        <c:crosses val="autoZero"/>
        <c:auto val="1"/>
        <c:lblOffset val="100"/>
        <c:baseTimeUnit val="days"/>
      </c:dateAx>
      <c:valAx>
        <c:axId val="116874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8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Product!$D$12:$O$12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69408"/>
        <c:axId val="111970944"/>
      </c:lineChart>
      <c:dateAx>
        <c:axId val="1119694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1970944"/>
        <c:crosses val="autoZero"/>
        <c:auto val="1"/>
        <c:lblOffset val="100"/>
        <c:baseTimeUnit val="days"/>
      </c:dateAx>
      <c:valAx>
        <c:axId val="111970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9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Product!$D$13:$O$13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Product!$D$4:$O$4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Product!$D$8:$O$8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2240"/>
        <c:axId val="72561792"/>
      </c:lineChart>
      <c:dateAx>
        <c:axId val="488422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72561792"/>
        <c:crosses val="autoZero"/>
        <c:auto val="1"/>
        <c:lblOffset val="100"/>
        <c:baseTimeUnit val="days"/>
      </c:dateAx>
      <c:valAx>
        <c:axId val="72561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8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Product!$D$31:$E$31</c:f>
              <c:numCache>
                <c:formatCode>0.0</c:formatCode>
                <c:ptCount val="2"/>
                <c:pt idx="0">
                  <c:v>2.75</c:v>
                </c:pt>
                <c:pt idx="1">
                  <c:v>7.875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Product!$D$26:$E$26</c:f>
              <c:numCache>
                <c:formatCode>0.0</c:formatCode>
                <c:ptCount val="2"/>
                <c:pt idx="0">
                  <c:v>2.75</c:v>
                </c:pt>
                <c:pt idx="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32384"/>
        <c:axId val="111656320"/>
      </c:lineChart>
      <c:catAx>
        <c:axId val="11163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56320"/>
        <c:crosses val="autoZero"/>
        <c:auto val="1"/>
        <c:lblAlgn val="ctr"/>
        <c:lblOffset val="100"/>
        <c:noMultiLvlLbl val="1"/>
      </c:catAx>
      <c:valAx>
        <c:axId val="111656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16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Product!$D$28:$E$28</c:f>
              <c:numCache>
                <c:formatCode>0.0</c:formatCode>
                <c:ptCount val="2"/>
                <c:pt idx="0">
                  <c:v>2.75</c:v>
                </c:pt>
                <c:pt idx="1">
                  <c:v>3.375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Product!$D$23:$E$23</c:f>
              <c:numCache>
                <c:formatCode>0.0</c:formatCode>
                <c:ptCount val="2"/>
                <c:pt idx="0">
                  <c:v>2.75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4528"/>
        <c:axId val="121024512"/>
      </c:lineChart>
      <c:catAx>
        <c:axId val="1210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24512"/>
        <c:crosses val="autoZero"/>
        <c:auto val="1"/>
        <c:lblAlgn val="ctr"/>
        <c:lblOffset val="100"/>
        <c:noMultiLvlLbl val="1"/>
      </c:catAx>
      <c:valAx>
        <c:axId val="121024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10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Product!$D$29:$E$29</c:f>
              <c:numCache>
                <c:formatCode>0.0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Product!$D$24:$E$24</c:f>
              <c:numCache>
                <c:formatCode>0.0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0528"/>
        <c:axId val="131272064"/>
      </c:lineChart>
      <c:catAx>
        <c:axId val="1312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72064"/>
        <c:crosses val="autoZero"/>
        <c:auto val="1"/>
        <c:lblAlgn val="ctr"/>
        <c:lblOffset val="100"/>
        <c:noMultiLvlLbl val="1"/>
      </c:catAx>
      <c:valAx>
        <c:axId val="131272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12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Product!$D$30:$E$30</c:f>
              <c:numCache>
                <c:formatCode>0.0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Product!$D$25:$E$25</c:f>
              <c:numCache>
                <c:formatCode>0.0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42272"/>
        <c:axId val="107211008"/>
      </c:lineChart>
      <c:catAx>
        <c:axId val="1063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11008"/>
        <c:crosses val="autoZero"/>
        <c:auto val="1"/>
        <c:lblAlgn val="ctr"/>
        <c:lblOffset val="100"/>
        <c:noMultiLvlLbl val="1"/>
      </c:catAx>
      <c:valAx>
        <c:axId val="107211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63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12064"/>
        <c:axId val="46490752"/>
      </c:lineChart>
      <c:dateAx>
        <c:axId val="463120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6490752"/>
        <c:crosses val="autoZero"/>
        <c:auto val="1"/>
        <c:lblOffset val="100"/>
        <c:baseTimeUnit val="days"/>
      </c:dateAx>
      <c:valAx>
        <c:axId val="46490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3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opLeftCell="A52" workbookViewId="0">
      <selection activeCell="J90" sqref="J90"/>
    </sheetView>
  </sheetViews>
  <sheetFormatPr defaultRowHeight="15" x14ac:dyDescent="0.25"/>
  <cols>
    <col min="3" max="3" width="15" customWidth="1"/>
  </cols>
  <sheetData>
    <row r="2" spans="2:16" x14ac:dyDescent="0.25"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2:16" x14ac:dyDescent="0.25">
      <c r="D3" s="1" t="s">
        <v>1</v>
      </c>
      <c r="E3" s="2"/>
      <c r="F3" s="2"/>
      <c r="G3" s="2"/>
      <c r="H3" s="2"/>
      <c r="I3" s="2"/>
      <c r="J3" s="8" t="s">
        <v>2</v>
      </c>
      <c r="K3" s="9"/>
      <c r="L3" s="9"/>
      <c r="M3" s="9"/>
      <c r="N3" s="9"/>
      <c r="O3" s="10"/>
    </row>
    <row r="4" spans="2:16" x14ac:dyDescent="0.25">
      <c r="D4" s="4">
        <v>41939</v>
      </c>
      <c r="E4" s="5">
        <v>41940</v>
      </c>
      <c r="F4" s="4">
        <v>41941</v>
      </c>
      <c r="G4" s="5">
        <v>41942</v>
      </c>
      <c r="H4" s="4">
        <v>41943</v>
      </c>
      <c r="I4" s="5">
        <v>41944</v>
      </c>
      <c r="J4" s="4">
        <v>41945</v>
      </c>
      <c r="K4" s="5">
        <v>41946</v>
      </c>
      <c r="L4" s="4">
        <v>41947</v>
      </c>
      <c r="M4" s="5">
        <v>41948</v>
      </c>
      <c r="N4" s="4">
        <v>41949</v>
      </c>
      <c r="O4" s="5">
        <v>41950</v>
      </c>
    </row>
    <row r="5" spans="2:16" x14ac:dyDescent="0.25"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</row>
    <row r="6" spans="2:16" x14ac:dyDescent="0.25">
      <c r="B6" s="84" t="s">
        <v>3</v>
      </c>
      <c r="C6" s="101" t="s">
        <v>7</v>
      </c>
      <c r="D6" s="78">
        <v>0.75</v>
      </c>
      <c r="E6" s="78">
        <v>0</v>
      </c>
      <c r="F6" s="78">
        <v>0</v>
      </c>
      <c r="G6" s="78">
        <v>0</v>
      </c>
      <c r="H6" s="78">
        <v>0</v>
      </c>
      <c r="I6" s="78">
        <v>2</v>
      </c>
      <c r="J6" s="78">
        <v>4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</row>
    <row r="7" spans="2:16" x14ac:dyDescent="0.25">
      <c r="B7" s="85"/>
      <c r="C7" s="102" t="s">
        <v>8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2</v>
      </c>
      <c r="K7" s="78">
        <v>5</v>
      </c>
      <c r="L7" s="78">
        <v>0</v>
      </c>
      <c r="M7" s="78">
        <v>0</v>
      </c>
      <c r="N7" s="78">
        <v>0</v>
      </c>
      <c r="O7" s="78">
        <v>0</v>
      </c>
    </row>
    <row r="8" spans="2:16" x14ac:dyDescent="0.25">
      <c r="B8" s="85"/>
      <c r="C8" s="103" t="s">
        <v>9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1.5</v>
      </c>
      <c r="K8" s="78">
        <v>0.5</v>
      </c>
      <c r="L8" s="78">
        <v>0</v>
      </c>
      <c r="M8" s="78">
        <v>0</v>
      </c>
      <c r="N8" s="78">
        <v>0</v>
      </c>
      <c r="O8" s="78">
        <v>0</v>
      </c>
    </row>
    <row r="9" spans="2:16" x14ac:dyDescent="0.25">
      <c r="B9" s="86"/>
      <c r="C9" s="104" t="s">
        <v>4</v>
      </c>
      <c r="D9" s="107">
        <v>0.75</v>
      </c>
      <c r="E9" s="107">
        <v>0</v>
      </c>
      <c r="F9" s="107">
        <v>0</v>
      </c>
      <c r="G9" s="107">
        <v>0</v>
      </c>
      <c r="H9" s="107">
        <v>0</v>
      </c>
      <c r="I9" s="107">
        <v>2</v>
      </c>
      <c r="J9" s="107">
        <v>7.5</v>
      </c>
      <c r="K9" s="107">
        <v>5.5</v>
      </c>
      <c r="L9" s="107">
        <v>0</v>
      </c>
      <c r="M9" s="107">
        <v>0</v>
      </c>
      <c r="N9" s="107">
        <v>0</v>
      </c>
      <c r="O9" s="107">
        <v>0</v>
      </c>
    </row>
    <row r="10" spans="2:16" x14ac:dyDescent="0.25">
      <c r="B10" s="14"/>
    </row>
    <row r="11" spans="2:16" ht="15" customHeight="1" x14ac:dyDescent="0.25">
      <c r="B11" s="84" t="s">
        <v>5</v>
      </c>
      <c r="C11" s="101" t="s">
        <v>7</v>
      </c>
      <c r="D11" s="71">
        <v>0.75</v>
      </c>
      <c r="E11" s="71">
        <v>0.25</v>
      </c>
      <c r="F11" s="71">
        <v>0.16666666666666666</v>
      </c>
      <c r="G11" s="71">
        <v>0.125</v>
      </c>
      <c r="H11" s="71">
        <v>0.1</v>
      </c>
      <c r="I11" s="71">
        <v>0.39473684210526316</v>
      </c>
      <c r="J11" s="71">
        <v>1</v>
      </c>
      <c r="K11" s="71">
        <v>1.4259259259259258</v>
      </c>
      <c r="L11" s="71">
        <v>1.2833333333333334</v>
      </c>
      <c r="M11" s="71">
        <v>1.1666666666666667</v>
      </c>
      <c r="N11" s="71">
        <v>1.0694444444444444</v>
      </c>
      <c r="O11" s="71">
        <v>0.98717948717948723</v>
      </c>
      <c r="P11" s="71"/>
    </row>
    <row r="12" spans="2:16" x14ac:dyDescent="0.25">
      <c r="B12" s="85"/>
      <c r="C12" s="102" t="s">
        <v>8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0.2857142857142857</v>
      </c>
      <c r="K12" s="71">
        <v>0.875</v>
      </c>
      <c r="L12" s="71">
        <v>0.77777777777777779</v>
      </c>
      <c r="M12" s="71">
        <v>0.7</v>
      </c>
      <c r="N12" s="71">
        <v>0.63636363636363635</v>
      </c>
      <c r="O12" s="71">
        <v>0.58333333333333337</v>
      </c>
      <c r="P12" s="71"/>
    </row>
    <row r="13" spans="2:16" x14ac:dyDescent="0.25">
      <c r="B13" s="85"/>
      <c r="C13" s="103" t="s">
        <v>9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0.21428571428571427</v>
      </c>
      <c r="K13" s="71">
        <v>0.25</v>
      </c>
      <c r="L13" s="71">
        <v>0.22222222222222221</v>
      </c>
      <c r="M13" s="71">
        <v>0.2</v>
      </c>
      <c r="N13" s="71">
        <v>0.18181818181818182</v>
      </c>
      <c r="O13" s="71">
        <v>0.16666666666666666</v>
      </c>
      <c r="P13" s="71"/>
    </row>
    <row r="14" spans="2:16" x14ac:dyDescent="0.25">
      <c r="B14" s="86"/>
      <c r="C14" s="104" t="s">
        <v>4</v>
      </c>
      <c r="D14" s="105">
        <v>0.75</v>
      </c>
      <c r="E14" s="105">
        <v>0.375</v>
      </c>
      <c r="F14" s="105">
        <v>0.25</v>
      </c>
      <c r="G14" s="105">
        <v>0.1875</v>
      </c>
      <c r="H14" s="105">
        <v>0.15</v>
      </c>
      <c r="I14" s="105">
        <v>0.45833333333333331</v>
      </c>
      <c r="J14" s="105">
        <v>1.4642857142857142</v>
      </c>
      <c r="K14" s="105">
        <v>1.96875</v>
      </c>
      <c r="L14" s="105">
        <v>1.75</v>
      </c>
      <c r="M14" s="105">
        <v>1.575</v>
      </c>
      <c r="N14" s="105">
        <v>1.4318181818181819</v>
      </c>
      <c r="O14" s="105">
        <v>1.3125</v>
      </c>
      <c r="P14" s="87"/>
    </row>
    <row r="15" spans="2:16" x14ac:dyDescent="0.25">
      <c r="B15" s="14"/>
    </row>
    <row r="16" spans="2:16" x14ac:dyDescent="0.25">
      <c r="B16" s="11" t="s">
        <v>6</v>
      </c>
      <c r="C16" s="12" t="s">
        <v>7</v>
      </c>
      <c r="D16">
        <f>D6</f>
        <v>0.75</v>
      </c>
      <c r="E16">
        <f>D16+E6</f>
        <v>0.75</v>
      </c>
      <c r="F16">
        <f t="shared" ref="F16:O16" si="0">E16+F6</f>
        <v>0.75</v>
      </c>
      <c r="G16">
        <f t="shared" si="0"/>
        <v>0.75</v>
      </c>
      <c r="H16">
        <f t="shared" si="0"/>
        <v>0.75</v>
      </c>
      <c r="I16">
        <f t="shared" si="0"/>
        <v>2.75</v>
      </c>
      <c r="J16">
        <f t="shared" si="0"/>
        <v>6.75</v>
      </c>
      <c r="K16">
        <f t="shared" si="0"/>
        <v>6.75</v>
      </c>
      <c r="L16">
        <f t="shared" si="0"/>
        <v>6.75</v>
      </c>
      <c r="M16">
        <f t="shared" si="0"/>
        <v>6.75</v>
      </c>
      <c r="N16">
        <f t="shared" si="0"/>
        <v>6.75</v>
      </c>
      <c r="O16">
        <f t="shared" si="0"/>
        <v>6.75</v>
      </c>
    </row>
    <row r="17" spans="2:15" x14ac:dyDescent="0.25">
      <c r="B17" s="11"/>
      <c r="C17" s="13" t="s">
        <v>8</v>
      </c>
      <c r="D17">
        <f t="shared" ref="D17:D19" si="1">D7</f>
        <v>0</v>
      </c>
      <c r="E17">
        <f t="shared" ref="E17:O19" si="2">D17+E7</f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2</v>
      </c>
      <c r="K17">
        <f t="shared" si="2"/>
        <v>7</v>
      </c>
      <c r="L17">
        <f t="shared" si="2"/>
        <v>7</v>
      </c>
      <c r="M17">
        <f t="shared" si="2"/>
        <v>7</v>
      </c>
      <c r="N17">
        <f t="shared" si="2"/>
        <v>7</v>
      </c>
      <c r="O17">
        <f t="shared" si="2"/>
        <v>7</v>
      </c>
    </row>
    <row r="18" spans="2:15" x14ac:dyDescent="0.25">
      <c r="B18" s="11"/>
      <c r="C18" s="13" t="s">
        <v>9</v>
      </c>
      <c r="D18">
        <f t="shared" si="1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1.5</v>
      </c>
      <c r="K18">
        <f t="shared" si="2"/>
        <v>2</v>
      </c>
      <c r="L18">
        <f t="shared" si="2"/>
        <v>2</v>
      </c>
      <c r="M18">
        <f t="shared" si="2"/>
        <v>2</v>
      </c>
      <c r="N18">
        <f t="shared" si="2"/>
        <v>2</v>
      </c>
      <c r="O18">
        <f t="shared" si="2"/>
        <v>2</v>
      </c>
    </row>
    <row r="19" spans="2:15" x14ac:dyDescent="0.25">
      <c r="B19" s="11"/>
      <c r="C19" s="99" t="s">
        <v>4</v>
      </c>
      <c r="D19" s="106">
        <f t="shared" si="1"/>
        <v>0.75</v>
      </c>
      <c r="E19" s="106">
        <f t="shared" si="2"/>
        <v>0.75</v>
      </c>
      <c r="F19" s="106">
        <f t="shared" si="2"/>
        <v>0.75</v>
      </c>
      <c r="G19" s="106">
        <f t="shared" si="2"/>
        <v>0.75</v>
      </c>
      <c r="H19" s="106">
        <f t="shared" si="2"/>
        <v>0.75</v>
      </c>
      <c r="I19" s="106">
        <f t="shared" si="2"/>
        <v>2.75</v>
      </c>
      <c r="J19" s="106">
        <f t="shared" si="2"/>
        <v>10.25</v>
      </c>
      <c r="K19" s="106">
        <f t="shared" si="2"/>
        <v>15.75</v>
      </c>
      <c r="L19" s="106">
        <f t="shared" si="2"/>
        <v>15.75</v>
      </c>
      <c r="M19" s="106">
        <f t="shared" si="2"/>
        <v>15.75</v>
      </c>
      <c r="N19" s="106">
        <f t="shared" si="2"/>
        <v>15.75</v>
      </c>
      <c r="O19" s="106">
        <f t="shared" si="2"/>
        <v>15.75</v>
      </c>
    </row>
    <row r="21" spans="2:15" ht="15.75" x14ac:dyDescent="0.25">
      <c r="B21" s="94" t="s">
        <v>27</v>
      </c>
      <c r="C21" s="94"/>
      <c r="D21" s="95">
        <v>1</v>
      </c>
      <c r="E21" s="95"/>
    </row>
    <row r="22" spans="2:15" ht="15.75" x14ac:dyDescent="0.25">
      <c r="B22" s="94" t="s">
        <v>28</v>
      </c>
      <c r="C22" s="94"/>
      <c r="D22" s="96">
        <v>1</v>
      </c>
      <c r="E22" s="96">
        <v>2</v>
      </c>
    </row>
    <row r="23" spans="2:15" x14ac:dyDescent="0.25">
      <c r="B23" s="11" t="s">
        <v>24</v>
      </c>
      <c r="C23" s="12" t="s">
        <v>7</v>
      </c>
      <c r="D23" s="97">
        <f xml:space="preserve"> SUM(D6:I6)</f>
        <v>2.75</v>
      </c>
      <c r="E23" s="97">
        <f xml:space="preserve"> SUM(J6:O6)</f>
        <v>4</v>
      </c>
    </row>
    <row r="24" spans="2:15" x14ac:dyDescent="0.25">
      <c r="B24" s="11"/>
      <c r="C24" s="13" t="s">
        <v>8</v>
      </c>
      <c r="D24" s="97">
        <f t="shared" ref="D24:D26" si="3" xml:space="preserve"> SUM(D7:I7)</f>
        <v>0</v>
      </c>
      <c r="E24" s="97">
        <f t="shared" ref="E24:E26" si="4" xml:space="preserve"> SUM(J7:O7)</f>
        <v>7</v>
      </c>
    </row>
    <row r="25" spans="2:15" x14ac:dyDescent="0.25">
      <c r="B25" s="11"/>
      <c r="C25" s="13" t="s">
        <v>9</v>
      </c>
      <c r="D25" s="97">
        <f t="shared" si="3"/>
        <v>0</v>
      </c>
      <c r="E25" s="97">
        <f t="shared" si="4"/>
        <v>2</v>
      </c>
    </row>
    <row r="26" spans="2:15" x14ac:dyDescent="0.25">
      <c r="B26" s="11"/>
      <c r="C26" s="99" t="s">
        <v>4</v>
      </c>
      <c r="D26" s="97">
        <f t="shared" si="3"/>
        <v>2.75</v>
      </c>
      <c r="E26" s="97">
        <f t="shared" si="4"/>
        <v>13</v>
      </c>
    </row>
    <row r="27" spans="2:15" x14ac:dyDescent="0.25">
      <c r="B27" s="98"/>
      <c r="C27" s="100"/>
    </row>
    <row r="28" spans="2:15" x14ac:dyDescent="0.25">
      <c r="B28" s="44" t="s">
        <v>26</v>
      </c>
      <c r="C28" s="12" t="s">
        <v>7</v>
      </c>
      <c r="D28" s="97">
        <f xml:space="preserve"> D23</f>
        <v>2.75</v>
      </c>
      <c r="E28" s="97">
        <f xml:space="preserve"> AVERAGE($D$23:E23)</f>
        <v>3.375</v>
      </c>
    </row>
    <row r="29" spans="2:15" x14ac:dyDescent="0.25">
      <c r="B29" s="47"/>
      <c r="C29" s="13" t="s">
        <v>8</v>
      </c>
      <c r="D29" s="97">
        <f t="shared" ref="D29:D31" si="5" xml:space="preserve"> D24</f>
        <v>0</v>
      </c>
      <c r="E29" s="97">
        <f xml:space="preserve"> AVERAGE($D$24:E24)</f>
        <v>3.5</v>
      </c>
    </row>
    <row r="30" spans="2:15" x14ac:dyDescent="0.25">
      <c r="B30" s="47"/>
      <c r="C30" s="13" t="s">
        <v>9</v>
      </c>
      <c r="D30" s="97">
        <f t="shared" si="5"/>
        <v>0</v>
      </c>
      <c r="E30" s="97">
        <f xml:space="preserve"> AVERAGE($D$25:E25)</f>
        <v>1</v>
      </c>
    </row>
    <row r="31" spans="2:15" x14ac:dyDescent="0.25">
      <c r="B31" s="48"/>
      <c r="C31" s="99" t="s">
        <v>4</v>
      </c>
      <c r="D31" s="97">
        <f t="shared" si="5"/>
        <v>2.75</v>
      </c>
      <c r="E31" s="97">
        <f xml:space="preserve"> AVERAGE($D$26:E26)</f>
        <v>7.875</v>
      </c>
    </row>
    <row r="32" spans="2:15" x14ac:dyDescent="0.25">
      <c r="B32" s="14"/>
      <c r="C32" s="15"/>
    </row>
    <row r="33" spans="2:5" x14ac:dyDescent="0.25">
      <c r="B33" s="11" t="s">
        <v>29</v>
      </c>
      <c r="C33" s="12" t="s">
        <v>7</v>
      </c>
      <c r="D33" s="97">
        <f xml:space="preserve"> D23</f>
        <v>2.75</v>
      </c>
      <c r="E33" s="97">
        <f xml:space="preserve"> D33 + E23</f>
        <v>6.75</v>
      </c>
    </row>
    <row r="34" spans="2:5" x14ac:dyDescent="0.25">
      <c r="B34" s="11"/>
      <c r="C34" s="13" t="s">
        <v>8</v>
      </c>
      <c r="D34" s="97">
        <f t="shared" ref="D34:D36" si="6" xml:space="preserve"> D24</f>
        <v>0</v>
      </c>
      <c r="E34" s="97">
        <f t="shared" ref="E34:E36" si="7" xml:space="preserve"> D34 + E24</f>
        <v>7</v>
      </c>
    </row>
    <row r="35" spans="2:5" x14ac:dyDescent="0.25">
      <c r="B35" s="11"/>
      <c r="C35" s="13" t="s">
        <v>9</v>
      </c>
      <c r="D35" s="97">
        <f t="shared" si="6"/>
        <v>0</v>
      </c>
      <c r="E35" s="97">
        <f t="shared" si="7"/>
        <v>2</v>
      </c>
    </row>
    <row r="36" spans="2:5" x14ac:dyDescent="0.25">
      <c r="B36" s="11"/>
      <c r="C36" s="99" t="s">
        <v>4</v>
      </c>
      <c r="D36" s="97">
        <f t="shared" si="6"/>
        <v>2.75</v>
      </c>
      <c r="E36" s="97">
        <f t="shared" si="7"/>
        <v>15.75</v>
      </c>
    </row>
  </sheetData>
  <mergeCells count="12">
    <mergeCell ref="B21:C21"/>
    <mergeCell ref="D21:E21"/>
    <mergeCell ref="B22:C22"/>
    <mergeCell ref="B23:B26"/>
    <mergeCell ref="B28:B31"/>
    <mergeCell ref="B33:B36"/>
    <mergeCell ref="D3:I3"/>
    <mergeCell ref="J3:O3"/>
    <mergeCell ref="D2:O2"/>
    <mergeCell ref="B6:B9"/>
    <mergeCell ref="B11:B14"/>
    <mergeCell ref="B16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40" workbookViewId="0">
      <selection activeCell="S40" sqref="S40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8" t="s">
        <v>1</v>
      </c>
      <c r="E1" s="9"/>
      <c r="F1" s="9"/>
      <c r="G1" s="9"/>
      <c r="H1" s="9"/>
      <c r="I1" s="10"/>
      <c r="J1" s="2" t="s">
        <v>2</v>
      </c>
      <c r="K1" s="2"/>
      <c r="L1" s="2"/>
      <c r="M1" s="2"/>
      <c r="N1" s="2"/>
      <c r="O1" s="3"/>
    </row>
    <row r="2" spans="1:16" x14ac:dyDescent="0.25">
      <c r="C2" s="15" t="s">
        <v>10</v>
      </c>
      <c r="D2" s="4">
        <v>41939</v>
      </c>
      <c r="E2" s="5">
        <v>41940</v>
      </c>
      <c r="F2" s="4">
        <v>41941</v>
      </c>
      <c r="G2" s="5">
        <v>41942</v>
      </c>
      <c r="H2" s="4">
        <v>41943</v>
      </c>
      <c r="I2" s="5">
        <v>41944</v>
      </c>
      <c r="J2" s="4">
        <v>41945</v>
      </c>
      <c r="K2" s="5">
        <v>41946</v>
      </c>
      <c r="L2" s="4">
        <v>41947</v>
      </c>
      <c r="M2" s="5">
        <v>41948</v>
      </c>
      <c r="N2" s="4">
        <v>41949</v>
      </c>
      <c r="O2" s="5">
        <v>41950</v>
      </c>
    </row>
    <row r="3" spans="1:16" x14ac:dyDescent="0.25">
      <c r="C3" s="15" t="s">
        <v>11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</row>
    <row r="4" spans="1:16" x14ac:dyDescent="0.25">
      <c r="B4" s="16" t="s">
        <v>12</v>
      </c>
      <c r="C4" s="16" t="s">
        <v>13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 t="s">
        <v>14</v>
      </c>
    </row>
    <row r="5" spans="1:16" x14ac:dyDescent="0.25">
      <c r="A5" s="19" t="s">
        <v>20</v>
      </c>
      <c r="B5" s="20">
        <v>2</v>
      </c>
      <c r="C5" s="21" t="s">
        <v>15</v>
      </c>
      <c r="D5" s="22">
        <f t="shared" ref="D5:O5" si="0">SUM(D6:D8)</f>
        <v>0.75</v>
      </c>
      <c r="E5" s="22">
        <f t="shared" si="0"/>
        <v>0</v>
      </c>
      <c r="F5" s="22">
        <f t="shared" si="0"/>
        <v>0</v>
      </c>
      <c r="G5" s="22">
        <f t="shared" si="0"/>
        <v>0</v>
      </c>
      <c r="H5" s="22">
        <f t="shared" si="0"/>
        <v>0</v>
      </c>
      <c r="I5" s="22">
        <f t="shared" si="0"/>
        <v>0</v>
      </c>
      <c r="J5" s="22">
        <f t="shared" si="0"/>
        <v>2.5</v>
      </c>
      <c r="K5" s="22">
        <f t="shared" si="0"/>
        <v>0</v>
      </c>
      <c r="L5" s="22">
        <f t="shared" si="0"/>
        <v>0</v>
      </c>
      <c r="M5" s="22">
        <f t="shared" si="0"/>
        <v>0</v>
      </c>
      <c r="N5" s="22">
        <f t="shared" si="0"/>
        <v>0</v>
      </c>
      <c r="O5" s="22">
        <f t="shared" si="0"/>
        <v>0</v>
      </c>
      <c r="P5" s="23">
        <f>SUM(D5:O5)</f>
        <v>3.25</v>
      </c>
    </row>
    <row r="6" spans="1:16" x14ac:dyDescent="0.25">
      <c r="A6" s="24"/>
      <c r="B6" s="25"/>
      <c r="C6" s="26" t="s">
        <v>7</v>
      </c>
      <c r="D6" s="27">
        <v>0.75</v>
      </c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 t="shared" ref="P6:P25" si="1">SUM(D6:O6)</f>
        <v>0.75</v>
      </c>
    </row>
    <row r="7" spans="1:16" x14ac:dyDescent="0.25">
      <c r="A7" s="24"/>
      <c r="B7" s="25"/>
      <c r="C7" s="26" t="s">
        <v>8</v>
      </c>
      <c r="D7" s="27"/>
      <c r="E7" s="27"/>
      <c r="F7" s="28"/>
      <c r="G7" s="28"/>
      <c r="H7" s="28"/>
      <c r="I7" s="28"/>
      <c r="J7" s="28">
        <v>2</v>
      </c>
      <c r="K7" s="28"/>
      <c r="L7" s="28"/>
      <c r="M7" s="28"/>
      <c r="N7" s="28"/>
      <c r="O7" s="28"/>
      <c r="P7" s="29">
        <f t="shared" si="1"/>
        <v>2</v>
      </c>
    </row>
    <row r="8" spans="1:16" x14ac:dyDescent="0.25">
      <c r="A8" s="24"/>
      <c r="B8" s="25"/>
      <c r="C8" s="30" t="s">
        <v>9</v>
      </c>
      <c r="D8" s="31"/>
      <c r="E8" s="31"/>
      <c r="F8" s="32"/>
      <c r="G8" s="32"/>
      <c r="H8" s="32"/>
      <c r="I8" s="32"/>
      <c r="J8" s="32">
        <v>0.5</v>
      </c>
      <c r="K8" s="32"/>
      <c r="L8" s="32"/>
      <c r="M8" s="32"/>
      <c r="N8" s="32"/>
      <c r="O8" s="32"/>
      <c r="P8" s="33">
        <f t="shared" si="1"/>
        <v>0.5</v>
      </c>
    </row>
    <row r="9" spans="1:16" x14ac:dyDescent="0.25">
      <c r="A9" s="24"/>
      <c r="B9" s="25"/>
      <c r="C9" s="34" t="s">
        <v>16</v>
      </c>
      <c r="D9" s="22">
        <f t="shared" ref="D9:O9" si="2">SUM(D10:D12)</f>
        <v>0</v>
      </c>
      <c r="E9" s="22">
        <f t="shared" si="2"/>
        <v>0</v>
      </c>
      <c r="F9" s="22">
        <f t="shared" si="2"/>
        <v>0</v>
      </c>
      <c r="G9" s="22">
        <f t="shared" si="2"/>
        <v>0</v>
      </c>
      <c r="H9" s="22">
        <f t="shared" si="2"/>
        <v>0</v>
      </c>
      <c r="I9" s="22">
        <f t="shared" si="2"/>
        <v>0</v>
      </c>
      <c r="J9" s="22">
        <f t="shared" si="2"/>
        <v>0</v>
      </c>
      <c r="K9" s="22">
        <f t="shared" si="2"/>
        <v>0</v>
      </c>
      <c r="L9" s="22">
        <f t="shared" si="2"/>
        <v>0</v>
      </c>
      <c r="M9" s="22">
        <f t="shared" si="2"/>
        <v>0</v>
      </c>
      <c r="N9" s="22">
        <f t="shared" si="2"/>
        <v>0</v>
      </c>
      <c r="O9" s="22">
        <f t="shared" si="2"/>
        <v>0</v>
      </c>
      <c r="P9" s="23">
        <f t="shared" si="1"/>
        <v>0</v>
      </c>
    </row>
    <row r="10" spans="1:16" x14ac:dyDescent="0.25">
      <c r="A10" s="24"/>
      <c r="B10" s="25"/>
      <c r="C10" s="26" t="s">
        <v>7</v>
      </c>
      <c r="D10" s="2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>
        <f t="shared" si="1"/>
        <v>0</v>
      </c>
    </row>
    <row r="11" spans="1:16" x14ac:dyDescent="0.25">
      <c r="A11" s="24"/>
      <c r="B11" s="25"/>
      <c r="C11" s="26" t="s">
        <v>8</v>
      </c>
      <c r="D11" s="2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>
        <f t="shared" si="1"/>
        <v>0</v>
      </c>
    </row>
    <row r="12" spans="1:16" x14ac:dyDescent="0.25">
      <c r="A12" s="24"/>
      <c r="B12" s="25"/>
      <c r="C12" s="30" t="s">
        <v>9</v>
      </c>
      <c r="D12" s="31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3">
        <f t="shared" si="1"/>
        <v>0</v>
      </c>
    </row>
    <row r="13" spans="1:16" x14ac:dyDescent="0.25">
      <c r="A13" s="24"/>
      <c r="B13" s="25"/>
      <c r="C13" s="34" t="s">
        <v>17</v>
      </c>
      <c r="D13" s="22">
        <f t="shared" ref="D13:O13" si="3">SUM(D14:D16)</f>
        <v>0</v>
      </c>
      <c r="E13" s="22">
        <f t="shared" si="3"/>
        <v>0</v>
      </c>
      <c r="F13" s="22">
        <f t="shared" si="3"/>
        <v>0</v>
      </c>
      <c r="G13" s="22">
        <f t="shared" si="3"/>
        <v>0</v>
      </c>
      <c r="H13" s="22">
        <f t="shared" si="3"/>
        <v>0</v>
      </c>
      <c r="I13" s="22">
        <f t="shared" si="3"/>
        <v>0</v>
      </c>
      <c r="J13" s="22">
        <f t="shared" si="3"/>
        <v>1</v>
      </c>
      <c r="K13" s="22">
        <f t="shared" si="3"/>
        <v>0.5</v>
      </c>
      <c r="L13" s="22">
        <f t="shared" si="3"/>
        <v>0</v>
      </c>
      <c r="M13" s="22">
        <f t="shared" si="3"/>
        <v>0</v>
      </c>
      <c r="N13" s="22">
        <f t="shared" si="3"/>
        <v>0</v>
      </c>
      <c r="O13" s="22">
        <f t="shared" si="3"/>
        <v>0</v>
      </c>
      <c r="P13" s="23">
        <f t="shared" si="1"/>
        <v>1.5</v>
      </c>
    </row>
    <row r="14" spans="1:16" x14ac:dyDescent="0.25">
      <c r="A14" s="24"/>
      <c r="B14" s="25"/>
      <c r="C14" s="26" t="s">
        <v>7</v>
      </c>
      <c r="D14" s="27"/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>
        <f t="shared" si="1"/>
        <v>0</v>
      </c>
    </row>
    <row r="15" spans="1:16" x14ac:dyDescent="0.25">
      <c r="A15" s="24"/>
      <c r="B15" s="25"/>
      <c r="C15" s="26" t="s">
        <v>8</v>
      </c>
      <c r="D15" s="27"/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>
        <f t="shared" si="1"/>
        <v>0</v>
      </c>
    </row>
    <row r="16" spans="1:16" x14ac:dyDescent="0.25">
      <c r="A16" s="24"/>
      <c r="B16" s="35"/>
      <c r="C16" s="30" t="s">
        <v>9</v>
      </c>
      <c r="D16" s="31"/>
      <c r="E16" s="31"/>
      <c r="F16" s="32"/>
      <c r="G16" s="32"/>
      <c r="H16" s="32"/>
      <c r="I16" s="32"/>
      <c r="J16" s="32">
        <v>1</v>
      </c>
      <c r="K16" s="32">
        <v>0.5</v>
      </c>
      <c r="L16" s="32"/>
      <c r="M16" s="32"/>
      <c r="N16" s="32"/>
      <c r="O16" s="32"/>
      <c r="P16" s="33">
        <f t="shared" si="1"/>
        <v>1.5</v>
      </c>
    </row>
    <row r="17" spans="1:16" x14ac:dyDescent="0.25">
      <c r="A17" s="24"/>
      <c r="B17" s="20">
        <v>3</v>
      </c>
      <c r="C17" s="34" t="s">
        <v>18</v>
      </c>
      <c r="D17" s="22">
        <f t="shared" ref="D17:O17" si="4">SUM(D18:D20)</f>
        <v>0</v>
      </c>
      <c r="E17" s="22">
        <f t="shared" si="4"/>
        <v>0</v>
      </c>
      <c r="F17" s="22">
        <f t="shared" si="4"/>
        <v>0</v>
      </c>
      <c r="G17" s="22">
        <f t="shared" si="4"/>
        <v>0</v>
      </c>
      <c r="H17" s="22">
        <f t="shared" si="4"/>
        <v>0</v>
      </c>
      <c r="I17" s="22">
        <f t="shared" si="4"/>
        <v>2</v>
      </c>
      <c r="J17" s="22">
        <f t="shared" si="4"/>
        <v>4</v>
      </c>
      <c r="K17" s="22">
        <f t="shared" si="4"/>
        <v>0</v>
      </c>
      <c r="L17" s="22">
        <f t="shared" si="4"/>
        <v>0</v>
      </c>
      <c r="M17" s="22">
        <f t="shared" si="4"/>
        <v>0</v>
      </c>
      <c r="N17" s="22">
        <f t="shared" si="4"/>
        <v>0</v>
      </c>
      <c r="O17" s="22">
        <f t="shared" si="4"/>
        <v>0</v>
      </c>
      <c r="P17" s="23">
        <f t="shared" si="1"/>
        <v>6</v>
      </c>
    </row>
    <row r="18" spans="1:16" x14ac:dyDescent="0.25">
      <c r="A18" s="24"/>
      <c r="B18" s="25"/>
      <c r="C18" s="26" t="s">
        <v>7</v>
      </c>
      <c r="D18" s="27"/>
      <c r="E18" s="27"/>
      <c r="F18" s="28"/>
      <c r="G18" s="28"/>
      <c r="H18" s="28"/>
      <c r="I18" s="28">
        <v>2</v>
      </c>
      <c r="J18" s="28">
        <v>4</v>
      </c>
      <c r="K18" s="28"/>
      <c r="L18" s="28"/>
      <c r="M18" s="28"/>
      <c r="N18" s="28"/>
      <c r="O18" s="28"/>
      <c r="P18" s="29">
        <f t="shared" si="1"/>
        <v>6</v>
      </c>
    </row>
    <row r="19" spans="1:16" x14ac:dyDescent="0.25">
      <c r="A19" s="24"/>
      <c r="B19" s="25"/>
      <c r="C19" s="26" t="s">
        <v>8</v>
      </c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>
        <f t="shared" si="1"/>
        <v>0</v>
      </c>
    </row>
    <row r="20" spans="1:16" x14ac:dyDescent="0.25">
      <c r="A20" s="24"/>
      <c r="B20" s="35"/>
      <c r="C20" s="30" t="s">
        <v>9</v>
      </c>
      <c r="D20" s="31"/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3">
        <f t="shared" si="1"/>
        <v>0</v>
      </c>
    </row>
    <row r="21" spans="1:16" x14ac:dyDescent="0.25">
      <c r="A21" s="24"/>
      <c r="B21" s="37"/>
      <c r="C21" s="34" t="s">
        <v>19</v>
      </c>
      <c r="D21" s="38">
        <f t="shared" ref="D21:O21" si="5">SUM(D22:D24)</f>
        <v>0</v>
      </c>
      <c r="E21" s="38">
        <f t="shared" si="5"/>
        <v>0</v>
      </c>
      <c r="F21" s="38">
        <f t="shared" si="5"/>
        <v>0</v>
      </c>
      <c r="G21" s="38">
        <f t="shared" si="5"/>
        <v>0</v>
      </c>
      <c r="H21" s="38">
        <f t="shared" si="5"/>
        <v>0</v>
      </c>
      <c r="I21" s="38">
        <f t="shared" si="5"/>
        <v>0</v>
      </c>
      <c r="J21" s="38">
        <f t="shared" si="5"/>
        <v>0</v>
      </c>
      <c r="K21" s="38">
        <f t="shared" si="5"/>
        <v>5</v>
      </c>
      <c r="L21" s="38">
        <f t="shared" si="5"/>
        <v>0</v>
      </c>
      <c r="M21" s="38">
        <f t="shared" si="5"/>
        <v>0</v>
      </c>
      <c r="N21" s="38">
        <f t="shared" si="5"/>
        <v>0</v>
      </c>
      <c r="O21" s="38">
        <f t="shared" si="5"/>
        <v>0</v>
      </c>
      <c r="P21" s="23">
        <f>SUM(D21:O21)</f>
        <v>5</v>
      </c>
    </row>
    <row r="22" spans="1:16" x14ac:dyDescent="0.25">
      <c r="A22" s="24"/>
      <c r="B22" s="39"/>
      <c r="C22" s="26" t="s">
        <v>7</v>
      </c>
      <c r="D22" s="27"/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>
        <f t="shared" si="1"/>
        <v>0</v>
      </c>
    </row>
    <row r="23" spans="1:16" x14ac:dyDescent="0.25">
      <c r="A23" s="24"/>
      <c r="B23" s="39"/>
      <c r="C23" s="26" t="s">
        <v>8</v>
      </c>
      <c r="D23" s="27"/>
      <c r="E23" s="27"/>
      <c r="F23" s="28"/>
      <c r="G23" s="28"/>
      <c r="H23" s="28"/>
      <c r="I23" s="28"/>
      <c r="J23" s="28"/>
      <c r="K23" s="28">
        <v>5</v>
      </c>
      <c r="L23" s="28"/>
      <c r="M23" s="28"/>
      <c r="N23" s="28"/>
      <c r="O23" s="28"/>
      <c r="P23" s="29">
        <f t="shared" si="1"/>
        <v>5</v>
      </c>
    </row>
    <row r="24" spans="1:16" x14ac:dyDescent="0.25">
      <c r="A24" s="36"/>
      <c r="B24" s="40"/>
      <c r="C24" s="30" t="s">
        <v>9</v>
      </c>
      <c r="D24" s="31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3">
        <f t="shared" si="1"/>
        <v>0</v>
      </c>
    </row>
    <row r="25" spans="1:16" x14ac:dyDescent="0.25">
      <c r="C25" s="82" t="s">
        <v>21</v>
      </c>
      <c r="D25" s="83">
        <f t="shared" ref="D25:O25" si="6">SUM(D5,D9,D13,D17,D21)</f>
        <v>0.75</v>
      </c>
      <c r="E25" s="83">
        <f t="shared" si="6"/>
        <v>0</v>
      </c>
      <c r="F25" s="83">
        <f t="shared" si="6"/>
        <v>0</v>
      </c>
      <c r="G25" s="83">
        <f t="shared" si="6"/>
        <v>0</v>
      </c>
      <c r="H25" s="83">
        <f t="shared" si="6"/>
        <v>0</v>
      </c>
      <c r="I25" s="83">
        <f t="shared" si="6"/>
        <v>2</v>
      </c>
      <c r="J25" s="83">
        <f t="shared" si="6"/>
        <v>7.5</v>
      </c>
      <c r="K25" s="83">
        <f t="shared" si="6"/>
        <v>5.5</v>
      </c>
      <c r="L25" s="83">
        <f t="shared" si="6"/>
        <v>0</v>
      </c>
      <c r="M25" s="83">
        <f t="shared" si="6"/>
        <v>0</v>
      </c>
      <c r="N25" s="83">
        <f t="shared" si="6"/>
        <v>0</v>
      </c>
      <c r="O25" s="83">
        <f t="shared" si="6"/>
        <v>0</v>
      </c>
      <c r="P25" s="23">
        <f t="shared" si="1"/>
        <v>15.75</v>
      </c>
    </row>
    <row r="26" spans="1:16" x14ac:dyDescent="0.25">
      <c r="C26" s="26" t="s">
        <v>7</v>
      </c>
      <c r="D26" s="78">
        <f t="shared" ref="D26:P26" si="7">SUM(D6,D10,D14,D18,D22)</f>
        <v>0.75</v>
      </c>
      <c r="E26" s="78">
        <f t="shared" si="7"/>
        <v>0</v>
      </c>
      <c r="F26" s="78">
        <f t="shared" si="7"/>
        <v>0</v>
      </c>
      <c r="G26" s="78">
        <f t="shared" si="7"/>
        <v>0</v>
      </c>
      <c r="H26" s="78">
        <f t="shared" si="7"/>
        <v>0</v>
      </c>
      <c r="I26" s="78">
        <f t="shared" si="7"/>
        <v>2</v>
      </c>
      <c r="J26" s="78">
        <f t="shared" si="7"/>
        <v>4</v>
      </c>
      <c r="K26" s="78">
        <f t="shared" si="7"/>
        <v>0</v>
      </c>
      <c r="L26" s="78">
        <f t="shared" si="7"/>
        <v>0</v>
      </c>
      <c r="M26" s="78">
        <f t="shared" si="7"/>
        <v>0</v>
      </c>
      <c r="N26" s="78">
        <f t="shared" si="7"/>
        <v>0</v>
      </c>
      <c r="O26" s="78">
        <f t="shared" si="7"/>
        <v>0</v>
      </c>
      <c r="P26" s="79">
        <f t="shared" si="7"/>
        <v>6.75</v>
      </c>
    </row>
    <row r="27" spans="1:16" x14ac:dyDescent="0.25">
      <c r="C27" s="26" t="s">
        <v>8</v>
      </c>
      <c r="D27" s="78">
        <f t="shared" ref="D27:P27" si="8">SUM(D7,D11,D15,D19,D23)</f>
        <v>0</v>
      </c>
      <c r="E27" s="78">
        <f t="shared" si="8"/>
        <v>0</v>
      </c>
      <c r="F27" s="78">
        <f t="shared" si="8"/>
        <v>0</v>
      </c>
      <c r="G27" s="78">
        <f t="shared" si="8"/>
        <v>0</v>
      </c>
      <c r="H27" s="78">
        <f t="shared" si="8"/>
        <v>0</v>
      </c>
      <c r="I27" s="78">
        <f t="shared" si="8"/>
        <v>0</v>
      </c>
      <c r="J27" s="78">
        <f t="shared" si="8"/>
        <v>2</v>
      </c>
      <c r="K27" s="78">
        <f t="shared" si="8"/>
        <v>5</v>
      </c>
      <c r="L27" s="78">
        <f t="shared" si="8"/>
        <v>0</v>
      </c>
      <c r="M27" s="78">
        <f t="shared" si="8"/>
        <v>0</v>
      </c>
      <c r="N27" s="78">
        <f t="shared" si="8"/>
        <v>0</v>
      </c>
      <c r="O27" s="78">
        <f t="shared" si="8"/>
        <v>0</v>
      </c>
      <c r="P27" s="79">
        <f t="shared" si="8"/>
        <v>7</v>
      </c>
    </row>
    <row r="28" spans="1:16" x14ac:dyDescent="0.25">
      <c r="C28" s="30" t="s">
        <v>9</v>
      </c>
      <c r="D28" s="80">
        <f t="shared" ref="D28:P28" si="9">SUM(D8,D12,D16,D20,D24)</f>
        <v>0</v>
      </c>
      <c r="E28" s="80">
        <f t="shared" si="9"/>
        <v>0</v>
      </c>
      <c r="F28" s="80">
        <f t="shared" si="9"/>
        <v>0</v>
      </c>
      <c r="G28" s="80">
        <f t="shared" si="9"/>
        <v>0</v>
      </c>
      <c r="H28" s="80">
        <f t="shared" si="9"/>
        <v>0</v>
      </c>
      <c r="I28" s="80">
        <f t="shared" si="9"/>
        <v>0</v>
      </c>
      <c r="J28" s="80">
        <f t="shared" si="9"/>
        <v>1.5</v>
      </c>
      <c r="K28" s="80">
        <f t="shared" si="9"/>
        <v>0.5</v>
      </c>
      <c r="L28" s="80">
        <f t="shared" si="9"/>
        <v>0</v>
      </c>
      <c r="M28" s="80">
        <f t="shared" si="9"/>
        <v>0</v>
      </c>
      <c r="N28" s="80">
        <f t="shared" si="9"/>
        <v>0</v>
      </c>
      <c r="O28" s="80">
        <f t="shared" si="9"/>
        <v>0</v>
      </c>
      <c r="P28" s="81">
        <f t="shared" si="9"/>
        <v>2</v>
      </c>
    </row>
    <row r="30" spans="1:16" ht="15" customHeight="1" x14ac:dyDescent="0.25">
      <c r="A30" s="68" t="s">
        <v>5</v>
      </c>
      <c r="B30" s="88" t="s">
        <v>7</v>
      </c>
      <c r="C30" s="89"/>
      <c r="D30" s="63">
        <f xml:space="preserve"> D26</f>
        <v>0.75</v>
      </c>
      <c r="E30" s="64">
        <f xml:space="preserve"> AVERAGE($D$18:E26)</f>
        <v>0.25</v>
      </c>
      <c r="F30" s="64">
        <f xml:space="preserve"> AVERAGE($D$18:F26)</f>
        <v>0.16666666666666666</v>
      </c>
      <c r="G30" s="64">
        <f xml:space="preserve"> AVERAGE($D$18:G26)</f>
        <v>0.125</v>
      </c>
      <c r="H30" s="64">
        <f xml:space="preserve"> AVERAGE($D$18:H26)</f>
        <v>0.1</v>
      </c>
      <c r="I30" s="64">
        <f xml:space="preserve"> AVERAGE($D$18:I26)</f>
        <v>0.39473684210526316</v>
      </c>
      <c r="J30" s="64">
        <f xml:space="preserve"> AVERAGE($D$18:J26)</f>
        <v>1</v>
      </c>
      <c r="K30" s="64">
        <f xml:space="preserve"> AVERAGE($D$18:K26)</f>
        <v>1.4259259259259258</v>
      </c>
      <c r="L30" s="64">
        <f xml:space="preserve"> AVERAGE($D$18:L26)</f>
        <v>1.2833333333333334</v>
      </c>
      <c r="M30" s="64">
        <f xml:space="preserve"> AVERAGE($D$18:M26)</f>
        <v>1.1666666666666667</v>
      </c>
      <c r="N30" s="64">
        <f xml:space="preserve"> AVERAGE($D$18:N26)</f>
        <v>1.0694444444444444</v>
      </c>
      <c r="O30" s="69">
        <f xml:space="preserve"> AVERAGE($D$18:O26)</f>
        <v>0.98717948717948723</v>
      </c>
    </row>
    <row r="31" spans="1:16" ht="15" customHeight="1" x14ac:dyDescent="0.25">
      <c r="A31" s="70"/>
      <c r="B31" s="90" t="s">
        <v>8</v>
      </c>
      <c r="C31" s="91"/>
      <c r="D31" s="71">
        <f xml:space="preserve"> D27</f>
        <v>0</v>
      </c>
      <c r="E31" s="71">
        <f xml:space="preserve"> AVERAGE($D$27:E27)</f>
        <v>0</v>
      </c>
      <c r="F31" s="71">
        <f xml:space="preserve"> AVERAGE($D$27:F27)</f>
        <v>0</v>
      </c>
      <c r="G31" s="71">
        <f xml:space="preserve"> AVERAGE($D$27:G27)</f>
        <v>0</v>
      </c>
      <c r="H31" s="71">
        <f xml:space="preserve"> AVERAGE($D$27:H27)</f>
        <v>0</v>
      </c>
      <c r="I31" s="71">
        <f xml:space="preserve"> AVERAGE($D$27:I27)</f>
        <v>0</v>
      </c>
      <c r="J31" s="71">
        <f xml:space="preserve"> AVERAGE($D$27:J27)</f>
        <v>0.2857142857142857</v>
      </c>
      <c r="K31" s="71">
        <f xml:space="preserve"> AVERAGE($D$27:K27)</f>
        <v>0.875</v>
      </c>
      <c r="L31" s="71">
        <f xml:space="preserve"> AVERAGE($D$27:L27)</f>
        <v>0.77777777777777779</v>
      </c>
      <c r="M31" s="71">
        <f xml:space="preserve"> AVERAGE($D$27:M27)</f>
        <v>0.7</v>
      </c>
      <c r="N31" s="71">
        <f xml:space="preserve"> AVERAGE($D$27:N27)</f>
        <v>0.63636363636363635</v>
      </c>
      <c r="O31" s="72">
        <f xml:space="preserve"> AVERAGE($D$27:O27)</f>
        <v>0.58333333333333337</v>
      </c>
    </row>
    <row r="32" spans="1:16" ht="15.75" thickBot="1" x14ac:dyDescent="0.3">
      <c r="A32" s="70"/>
      <c r="B32" s="92" t="s">
        <v>9</v>
      </c>
      <c r="C32" s="93"/>
      <c r="D32" s="65">
        <f xml:space="preserve"> D28</f>
        <v>0</v>
      </c>
      <c r="E32" s="65">
        <f xml:space="preserve"> AVERAGE($D$28:E28)</f>
        <v>0</v>
      </c>
      <c r="F32" s="65">
        <f xml:space="preserve"> AVERAGE($D$28:F28)</f>
        <v>0</v>
      </c>
      <c r="G32" s="65">
        <f xml:space="preserve"> AVERAGE($D$28:G28)</f>
        <v>0</v>
      </c>
      <c r="H32" s="65">
        <f xml:space="preserve"> AVERAGE($D$28:H28)</f>
        <v>0</v>
      </c>
      <c r="I32" s="65">
        <f xml:space="preserve"> AVERAGE($D$28:I28)</f>
        <v>0</v>
      </c>
      <c r="J32" s="65">
        <f xml:space="preserve"> AVERAGE($D$28:J28)</f>
        <v>0.21428571428571427</v>
      </c>
      <c r="K32" s="65">
        <f xml:space="preserve"> AVERAGE($D$28:K28)</f>
        <v>0.25</v>
      </c>
      <c r="L32" s="65">
        <f xml:space="preserve"> AVERAGE($D$28:L28)</f>
        <v>0.22222222222222221</v>
      </c>
      <c r="M32" s="65">
        <f xml:space="preserve"> AVERAGE($D$28:M28)</f>
        <v>0.2</v>
      </c>
      <c r="N32" s="65">
        <f xml:space="preserve"> AVERAGE($D$28:N28)</f>
        <v>0.18181818181818182</v>
      </c>
      <c r="O32" s="73">
        <f xml:space="preserve"> AVERAGE($D$28:O28)</f>
        <v>0.16666666666666666</v>
      </c>
    </row>
    <row r="33" spans="1:15" ht="15.75" thickTop="1" x14ac:dyDescent="0.25">
      <c r="A33" s="74"/>
      <c r="B33" s="75" t="s">
        <v>25</v>
      </c>
      <c r="C33" s="76"/>
      <c r="D33" s="66">
        <f xml:space="preserve"> D25</f>
        <v>0.75</v>
      </c>
      <c r="E33" s="67">
        <f xml:space="preserve"> AVERAGE($D$25:E25)</f>
        <v>0.375</v>
      </c>
      <c r="F33" s="67">
        <f xml:space="preserve"> AVERAGE($D$25:F25)</f>
        <v>0.25</v>
      </c>
      <c r="G33" s="67">
        <f xml:space="preserve"> AVERAGE($D$25:G25)</f>
        <v>0.1875</v>
      </c>
      <c r="H33" s="67">
        <f xml:space="preserve"> AVERAGE($D$25:H25)</f>
        <v>0.15</v>
      </c>
      <c r="I33" s="67">
        <f xml:space="preserve"> AVERAGE($D$25:I25)</f>
        <v>0.45833333333333331</v>
      </c>
      <c r="J33" s="67">
        <f xml:space="preserve"> AVERAGE($D$25:J25)</f>
        <v>1.4642857142857142</v>
      </c>
      <c r="K33" s="67">
        <f xml:space="preserve"> AVERAGE($D$25:K25)</f>
        <v>1.96875</v>
      </c>
      <c r="L33" s="67">
        <f xml:space="preserve"> AVERAGE($D$25:L25)</f>
        <v>1.75</v>
      </c>
      <c r="M33" s="67">
        <f xml:space="preserve"> AVERAGE($D$25:M25)</f>
        <v>1.575</v>
      </c>
      <c r="N33" s="67">
        <f xml:space="preserve"> AVERAGE($D$25:N25)</f>
        <v>1.4318181818181819</v>
      </c>
      <c r="O33" s="77">
        <f xml:space="preserve"> AVERAGE($D$25:O25)</f>
        <v>1.3125</v>
      </c>
    </row>
    <row r="35" spans="1:15" ht="30" x14ac:dyDescent="0.25">
      <c r="C35" s="41" t="s">
        <v>22</v>
      </c>
      <c r="D35" s="42">
        <v>1</v>
      </c>
      <c r="E35" s="42">
        <v>2</v>
      </c>
      <c r="F35" s="43" t="s">
        <v>23</v>
      </c>
    </row>
    <row r="36" spans="1:15" x14ac:dyDescent="0.25">
      <c r="A36" s="53" t="s">
        <v>24</v>
      </c>
      <c r="B36" s="56" t="s">
        <v>7</v>
      </c>
      <c r="C36" s="57"/>
      <c r="D36" s="45">
        <f xml:space="preserve"> SUM(D26:I26)</f>
        <v>2.75</v>
      </c>
      <c r="E36" s="45">
        <f xml:space="preserve"> SUM(J26:O26)</f>
        <v>4</v>
      </c>
      <c r="F36" s="46">
        <f xml:space="preserve"> SUM(D36:E36)</f>
        <v>6.75</v>
      </c>
    </row>
    <row r="37" spans="1:15" x14ac:dyDescent="0.25">
      <c r="A37" s="54"/>
      <c r="B37" s="58" t="s">
        <v>8</v>
      </c>
      <c r="C37" s="59"/>
      <c r="D37" s="45">
        <f xml:space="preserve"> SUM(D27:I27)</f>
        <v>0</v>
      </c>
      <c r="E37" s="45">
        <f xml:space="preserve"> SUM(J27:O27)</f>
        <v>7</v>
      </c>
      <c r="F37" s="46">
        <f xml:space="preserve"> SUM(D37:E37)</f>
        <v>7</v>
      </c>
    </row>
    <row r="38" spans="1:15" x14ac:dyDescent="0.25">
      <c r="A38" s="54"/>
      <c r="B38" s="60" t="s">
        <v>9</v>
      </c>
      <c r="C38" s="61"/>
      <c r="D38" s="45">
        <f xml:space="preserve"> SUM(D28:I28)</f>
        <v>0</v>
      </c>
      <c r="E38" s="45">
        <f xml:space="preserve"> SUM(J28:O28)</f>
        <v>2</v>
      </c>
      <c r="F38" s="46">
        <f xml:space="preserve"> SUM(D38:E38)</f>
        <v>2</v>
      </c>
    </row>
    <row r="39" spans="1:15" x14ac:dyDescent="0.25">
      <c r="A39" s="55"/>
      <c r="B39" s="52" t="s">
        <v>25</v>
      </c>
      <c r="C39" s="51"/>
      <c r="D39" s="45">
        <f xml:space="preserve"> SUM(D25:I25)</f>
        <v>2.75</v>
      </c>
      <c r="E39" s="45">
        <f xml:space="preserve"> SUM(J25:O25)</f>
        <v>13</v>
      </c>
      <c r="F39" s="46">
        <f xml:space="preserve"> SUM(D39:E39)</f>
        <v>15.75</v>
      </c>
    </row>
    <row r="41" spans="1:15" x14ac:dyDescent="0.25">
      <c r="A41" s="11" t="s">
        <v>26</v>
      </c>
      <c r="B41" s="56" t="s">
        <v>7</v>
      </c>
      <c r="C41" s="57"/>
      <c r="D41" s="62">
        <f xml:space="preserve"> D36</f>
        <v>2.75</v>
      </c>
      <c r="E41" s="62">
        <f xml:space="preserve"> AVERAGE(D36:E36)</f>
        <v>3.375</v>
      </c>
    </row>
    <row r="42" spans="1:15" x14ac:dyDescent="0.25">
      <c r="A42" s="11"/>
      <c r="B42" s="58" t="s">
        <v>8</v>
      </c>
      <c r="C42" s="59"/>
      <c r="D42" s="62">
        <f xml:space="preserve"> D37</f>
        <v>0</v>
      </c>
      <c r="E42" s="62">
        <f xml:space="preserve"> AVERAGE(D37:E37)</f>
        <v>3.5</v>
      </c>
    </row>
    <row r="43" spans="1:15" x14ac:dyDescent="0.25">
      <c r="A43" s="11"/>
      <c r="B43" s="60" t="s">
        <v>9</v>
      </c>
      <c r="C43" s="61"/>
      <c r="D43" s="62">
        <f xml:space="preserve"> D38</f>
        <v>0</v>
      </c>
      <c r="E43" s="62">
        <f xml:space="preserve"> AVERAGE(D38:E38)</f>
        <v>1</v>
      </c>
    </row>
    <row r="44" spans="1:15" x14ac:dyDescent="0.25">
      <c r="A44" s="11"/>
      <c r="B44" s="49" t="s">
        <v>25</v>
      </c>
      <c r="C44" s="50"/>
      <c r="D44" s="62">
        <f xml:space="preserve"> D39</f>
        <v>2.75</v>
      </c>
      <c r="E44" s="62">
        <f xml:space="preserve"> AVERAGE(D39:E39)</f>
        <v>7.875</v>
      </c>
    </row>
  </sheetData>
  <mergeCells count="18">
    <mergeCell ref="B33:C33"/>
    <mergeCell ref="A30:A33"/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Sp1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2014-12-03T04:46:03Z</dcterms:modified>
</cp:coreProperties>
</file>