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Product Burndown" sheetId="1" r:id="rId1"/>
    <sheet name="Sp1" sheetId="2" r:id="rId2"/>
    <sheet name="Sp2" sheetId="3" r:id="rId3"/>
  </sheets>
  <calcPr calcId="144525"/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34" i="3"/>
  <c r="D35" i="3"/>
  <c r="D36" i="3"/>
  <c r="D37" i="3"/>
  <c r="D38" i="3"/>
  <c r="D39" i="3"/>
  <c r="D41" i="3"/>
  <c r="D42" i="3"/>
  <c r="D43" i="3"/>
  <c r="D44" i="3"/>
  <c r="D45" i="3"/>
  <c r="D46" i="3"/>
  <c r="D47" i="3"/>
  <c r="D28" i="3"/>
  <c r="M44" i="3" l="1"/>
  <c r="L44" i="3"/>
  <c r="K44" i="3"/>
  <c r="J44" i="3"/>
  <c r="I44" i="3"/>
  <c r="H44" i="3"/>
  <c r="G44" i="3"/>
  <c r="F44" i="3"/>
  <c r="E44" i="3"/>
  <c r="M40" i="3"/>
  <c r="L40" i="3"/>
  <c r="K40" i="3"/>
  <c r="J40" i="3"/>
  <c r="I40" i="3"/>
  <c r="H40" i="3"/>
  <c r="G40" i="3"/>
  <c r="F40" i="3"/>
  <c r="E40" i="3"/>
  <c r="M36" i="3"/>
  <c r="L36" i="3"/>
  <c r="K36" i="3"/>
  <c r="J36" i="3"/>
  <c r="I36" i="3"/>
  <c r="H36" i="3"/>
  <c r="G36" i="3"/>
  <c r="F36" i="3"/>
  <c r="E36" i="3"/>
  <c r="M32" i="3"/>
  <c r="L32" i="3"/>
  <c r="K32" i="3"/>
  <c r="J32" i="3"/>
  <c r="I32" i="3"/>
  <c r="H32" i="3"/>
  <c r="G32" i="3"/>
  <c r="F32" i="3"/>
  <c r="E32" i="3"/>
  <c r="M28" i="3"/>
  <c r="M48" i="3" s="1"/>
  <c r="L28" i="3"/>
  <c r="L48" i="3" s="1"/>
  <c r="K28" i="3"/>
  <c r="J28" i="3"/>
  <c r="J48" i="3" s="1"/>
  <c r="I28" i="3"/>
  <c r="H28" i="3"/>
  <c r="G28" i="3"/>
  <c r="F28" i="3"/>
  <c r="F48" i="3" s="1"/>
  <c r="E28" i="3"/>
  <c r="E48" i="3" s="1"/>
  <c r="N25" i="3"/>
  <c r="N24" i="3"/>
  <c r="N23" i="3"/>
  <c r="M22" i="3"/>
  <c r="L22" i="3"/>
  <c r="K22" i="3"/>
  <c r="J22" i="3"/>
  <c r="I22" i="3"/>
  <c r="H22" i="3"/>
  <c r="G22" i="3"/>
  <c r="F22" i="3"/>
  <c r="E22" i="3"/>
  <c r="D22" i="3"/>
  <c r="N21" i="3"/>
  <c r="N20" i="3"/>
  <c r="N19" i="3"/>
  <c r="M18" i="3"/>
  <c r="L18" i="3"/>
  <c r="K18" i="3"/>
  <c r="J18" i="3"/>
  <c r="I18" i="3"/>
  <c r="H18" i="3"/>
  <c r="G18" i="3"/>
  <c r="F18" i="3"/>
  <c r="E18" i="3"/>
  <c r="D18" i="3"/>
  <c r="D40" i="3" s="1"/>
  <c r="D48" i="3" s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17" i="3"/>
  <c r="N16" i="3"/>
  <c r="N15" i="3"/>
  <c r="M14" i="3"/>
  <c r="L14" i="3"/>
  <c r="K14" i="3"/>
  <c r="J14" i="3"/>
  <c r="I14" i="3"/>
  <c r="H14" i="3"/>
  <c r="G14" i="3"/>
  <c r="F14" i="3"/>
  <c r="E14" i="3"/>
  <c r="D14" i="3"/>
  <c r="N13" i="3"/>
  <c r="N12" i="3"/>
  <c r="N11" i="3"/>
  <c r="M10" i="3"/>
  <c r="L10" i="3"/>
  <c r="K10" i="3"/>
  <c r="J10" i="3"/>
  <c r="I10" i="3"/>
  <c r="H10" i="3"/>
  <c r="G10" i="3"/>
  <c r="F10" i="3"/>
  <c r="E10" i="3"/>
  <c r="D10" i="3"/>
  <c r="N9" i="3"/>
  <c r="N8" i="3"/>
  <c r="N7" i="3"/>
  <c r="M6" i="3"/>
  <c r="M26" i="3" s="1"/>
  <c r="L6" i="3"/>
  <c r="L26" i="3" s="1"/>
  <c r="K6" i="3"/>
  <c r="J6" i="3"/>
  <c r="J26" i="3" s="1"/>
  <c r="I6" i="3"/>
  <c r="H6" i="3"/>
  <c r="G6" i="3"/>
  <c r="F6" i="3"/>
  <c r="E6" i="3"/>
  <c r="D6" i="3"/>
  <c r="K48" i="3" l="1"/>
  <c r="H48" i="3"/>
  <c r="G48" i="3"/>
  <c r="I48" i="3"/>
  <c r="D26" i="3"/>
  <c r="N6" i="3"/>
  <c r="G26" i="3"/>
  <c r="N14" i="3"/>
  <c r="H26" i="3"/>
  <c r="I26" i="3"/>
  <c r="N22" i="3"/>
  <c r="N10" i="3"/>
  <c r="K26" i="3"/>
  <c r="N18" i="3"/>
  <c r="F26" i="3"/>
  <c r="E26" i="3"/>
  <c r="F49" i="2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D49" i="2"/>
  <c r="E49" i="2" s="1"/>
  <c r="E44" i="2"/>
  <c r="E40" i="2"/>
  <c r="E28" i="2"/>
  <c r="D48" i="2"/>
  <c r="D44" i="2"/>
  <c r="F40" i="2"/>
  <c r="D40" i="2"/>
  <c r="F36" i="2"/>
  <c r="E36" i="2"/>
  <c r="D36" i="2"/>
  <c r="F32" i="2"/>
  <c r="E32" i="2"/>
  <c r="D32" i="2"/>
  <c r="D28" i="2"/>
  <c r="F26" i="2"/>
  <c r="G26" i="2"/>
  <c r="H26" i="2"/>
  <c r="N26" i="2"/>
  <c r="O26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F22" i="2"/>
  <c r="G22" i="2"/>
  <c r="H22" i="2"/>
  <c r="I22" i="2"/>
  <c r="J22" i="2"/>
  <c r="K22" i="2"/>
  <c r="L22" i="2"/>
  <c r="M22" i="2"/>
  <c r="N22" i="2"/>
  <c r="O22" i="2"/>
  <c r="P22" i="2"/>
  <c r="D22" i="2"/>
  <c r="E18" i="2"/>
  <c r="F18" i="2"/>
  <c r="G18" i="2"/>
  <c r="H18" i="2"/>
  <c r="I18" i="2"/>
  <c r="J18" i="2"/>
  <c r="K18" i="2"/>
  <c r="L18" i="2"/>
  <c r="M18" i="2"/>
  <c r="N18" i="2"/>
  <c r="O18" i="2"/>
  <c r="P18" i="2"/>
  <c r="E14" i="2"/>
  <c r="F14" i="2"/>
  <c r="G14" i="2"/>
  <c r="H14" i="2"/>
  <c r="I14" i="2"/>
  <c r="J14" i="2"/>
  <c r="K14" i="2"/>
  <c r="L14" i="2"/>
  <c r="Q14" i="2" s="1"/>
  <c r="M14" i="2"/>
  <c r="N14" i="2"/>
  <c r="O14" i="2"/>
  <c r="P14" i="2"/>
  <c r="E10" i="2"/>
  <c r="F10" i="2"/>
  <c r="G10" i="2"/>
  <c r="H10" i="2"/>
  <c r="I10" i="2"/>
  <c r="J10" i="2"/>
  <c r="J26" i="2" s="1"/>
  <c r="K10" i="2"/>
  <c r="L10" i="2"/>
  <c r="M10" i="2"/>
  <c r="N10" i="2"/>
  <c r="O10" i="2"/>
  <c r="P10" i="2"/>
  <c r="F6" i="2"/>
  <c r="G6" i="2"/>
  <c r="H6" i="2"/>
  <c r="I6" i="2"/>
  <c r="I26" i="2" s="1"/>
  <c r="J6" i="2"/>
  <c r="K6" i="2"/>
  <c r="L6" i="2"/>
  <c r="M6" i="2"/>
  <c r="N6" i="2"/>
  <c r="O6" i="2"/>
  <c r="P6" i="2"/>
  <c r="D26" i="2"/>
  <c r="D18" i="2"/>
  <c r="D14" i="2"/>
  <c r="D10" i="2"/>
  <c r="E6" i="2"/>
  <c r="D6" i="2"/>
  <c r="N26" i="3" l="1"/>
  <c r="Q22" i="2"/>
  <c r="M26" i="2"/>
  <c r="L26" i="2"/>
  <c r="Q18" i="2"/>
  <c r="K26" i="2"/>
  <c r="Q10" i="2"/>
  <c r="Q6" i="2"/>
  <c r="G40" i="2"/>
  <c r="E48" i="2"/>
  <c r="G36" i="2"/>
  <c r="G32" i="2"/>
  <c r="E26" i="2"/>
  <c r="Q26" i="2" l="1"/>
  <c r="F28" i="2"/>
  <c r="F44" i="2"/>
  <c r="H40" i="2"/>
  <c r="H36" i="2"/>
  <c r="H32" i="2"/>
  <c r="F48" i="2" l="1"/>
  <c r="G28" i="2"/>
  <c r="G44" i="2"/>
  <c r="G48" i="2" s="1"/>
  <c r="I40" i="2"/>
  <c r="I36" i="2"/>
  <c r="I32" i="2"/>
  <c r="D5" i="1"/>
  <c r="D4" i="1"/>
  <c r="H28" i="2" l="1"/>
  <c r="H44" i="2"/>
  <c r="J40" i="2"/>
  <c r="J36" i="2"/>
  <c r="J32" i="2"/>
  <c r="H48" i="2" l="1"/>
  <c r="I28" i="2"/>
  <c r="I44" i="2"/>
  <c r="I48" i="2" s="1"/>
  <c r="K40" i="2"/>
  <c r="K36" i="2"/>
  <c r="K32" i="2"/>
  <c r="J28" i="2" l="1"/>
  <c r="J44" i="2"/>
  <c r="J48" i="2" s="1"/>
  <c r="L40" i="2"/>
  <c r="L36" i="2"/>
  <c r="L32" i="2"/>
  <c r="D3" i="1"/>
  <c r="H3" i="1"/>
  <c r="K28" i="2" l="1"/>
  <c r="K44" i="2"/>
  <c r="M40" i="2"/>
  <c r="M36" i="2"/>
  <c r="M32" i="2"/>
  <c r="K48" i="2" l="1"/>
  <c r="L28" i="2"/>
  <c r="L44" i="2"/>
  <c r="L48" i="2" s="1"/>
  <c r="N40" i="2"/>
  <c r="N36" i="2"/>
  <c r="N32" i="2"/>
  <c r="M28" i="2" l="1"/>
  <c r="M44" i="2"/>
  <c r="M48" i="2" s="1"/>
  <c r="O40" i="2"/>
  <c r="O36" i="2"/>
  <c r="P36" i="2"/>
  <c r="O3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N28" i="2" l="1"/>
  <c r="N44" i="2"/>
  <c r="N48" i="2" s="1"/>
  <c r="P40" i="2"/>
  <c r="P32" i="2"/>
  <c r="P28" i="2" l="1"/>
  <c r="O28" i="2"/>
  <c r="P44" i="2"/>
  <c r="O44" i="2"/>
  <c r="P48" i="2" l="1"/>
  <c r="O48" i="2"/>
</calcChain>
</file>

<file path=xl/sharedStrings.xml><?xml version="1.0" encoding="utf-8"?>
<sst xmlns="http://schemas.openxmlformats.org/spreadsheetml/2006/main" count="120" uniqueCount="36">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</sst>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Burndown'!$C$2</c:f>
              <c:strCache>
                <c:ptCount val="1"/>
                <c:pt idx="0">
                  <c:v>Ideal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Burndown'!$C$3:$C$15</c:f>
              <c:numCache>
                <c:formatCode>General</c:formatCode>
                <c:ptCount val="13"/>
                <c:pt idx="0">
                  <c:v>143</c:v>
                </c:pt>
                <c:pt idx="1">
                  <c:v>131</c:v>
                </c:pt>
                <c:pt idx="2">
                  <c:v>119</c:v>
                </c:pt>
                <c:pt idx="3">
                  <c:v>107</c:v>
                </c:pt>
                <c:pt idx="4">
                  <c:v>95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47</c:v>
                </c:pt>
                <c:pt idx="9">
                  <c:v>35</c:v>
                </c:pt>
                <c:pt idx="10">
                  <c:v>23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Burndown'!$H$2</c:f>
              <c:strCache>
                <c:ptCount val="1"/>
                <c:pt idx="0">
                  <c:v>Estimated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Burndown'!$H$3:$H$15</c:f>
              <c:numCache>
                <c:formatCode>General</c:formatCode>
                <c:ptCount val="13"/>
                <c:pt idx="0">
                  <c:v>143</c:v>
                </c:pt>
                <c:pt idx="1">
                  <c:v>135</c:v>
                </c:pt>
                <c:pt idx="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94528"/>
        <c:axId val="69896064"/>
      </c:lineChart>
      <c:catAx>
        <c:axId val="698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69896064"/>
        <c:crosses val="autoZero"/>
        <c:auto val="1"/>
        <c:lblAlgn val="ctr"/>
        <c:lblOffset val="100"/>
        <c:noMultiLvlLbl val="0"/>
      </c:catAx>
      <c:valAx>
        <c:axId val="698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6496"/>
        <c:axId val="69652864"/>
      </c:lineChart>
      <c:dateAx>
        <c:axId val="696264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9652864"/>
        <c:crosses val="autoZero"/>
        <c:auto val="1"/>
        <c:lblOffset val="100"/>
        <c:baseTimeUnit val="days"/>
      </c:dateAx>
      <c:valAx>
        <c:axId val="696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2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7360"/>
        <c:axId val="69728896"/>
      </c:lineChart>
      <c:dateAx>
        <c:axId val="697273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9728896"/>
        <c:crosses val="autoZero"/>
        <c:auto val="1"/>
        <c:lblOffset val="100"/>
        <c:baseTimeUnit val="days"/>
      </c:dateAx>
      <c:valAx>
        <c:axId val="697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2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85725</xdr:rowOff>
    </xdr:from>
    <xdr:to>
      <xdr:col>16</xdr:col>
      <xdr:colOff>390525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6" sqref="F26"/>
    </sheetView>
  </sheetViews>
  <sheetFormatPr defaultRowHeight="15" x14ac:dyDescent="0.25"/>
  <cols>
    <col min="2" max="2" width="13" customWidth="1"/>
    <col min="3" max="3" width="16.28515625" customWidth="1"/>
    <col min="4" max="4" width="14.5703125" customWidth="1"/>
    <col min="5" max="5" width="13.28515625" style="2" customWidth="1"/>
    <col min="6" max="6" width="17.28515625" customWidth="1"/>
    <col min="7" max="7" width="16.5703125" customWidth="1"/>
    <col min="8" max="8" width="16" style="2" customWidth="1"/>
  </cols>
  <sheetData>
    <row r="1" spans="1:8" x14ac:dyDescent="0.25">
      <c r="B1" s="59" t="s">
        <v>0</v>
      </c>
      <c r="C1" s="59"/>
      <c r="D1" s="59"/>
      <c r="E1" s="59"/>
      <c r="F1" s="59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12</v>
      </c>
      <c r="C4" s="4">
        <f xml:space="preserve"> C3 - B4</f>
        <v>131</v>
      </c>
      <c r="D4" s="4">
        <f>H3-E4</f>
        <v>129</v>
      </c>
      <c r="E4" s="4">
        <v>14</v>
      </c>
      <c r="F4" s="4">
        <v>16</v>
      </c>
      <c r="G4" s="4">
        <v>5</v>
      </c>
      <c r="H4" s="4">
        <v>135</v>
      </c>
    </row>
    <row r="5" spans="1:8" x14ac:dyDescent="0.25">
      <c r="A5" s="3">
        <v>2</v>
      </c>
      <c r="B5" s="3">
        <v>12</v>
      </c>
      <c r="C5" s="3">
        <f t="shared" ref="C5:C15" si="0" xml:space="preserve"> C4 - B5</f>
        <v>119</v>
      </c>
      <c r="D5" s="4">
        <f>H4-E5</f>
        <v>121</v>
      </c>
      <c r="E5" s="3">
        <v>14</v>
      </c>
      <c r="G5" s="3">
        <v>0</v>
      </c>
      <c r="H5" s="4">
        <v>125</v>
      </c>
    </row>
    <row r="6" spans="1:8" x14ac:dyDescent="0.25">
      <c r="A6" s="2">
        <v>3</v>
      </c>
      <c r="B6" s="3">
        <v>12</v>
      </c>
      <c r="C6" s="3">
        <f t="shared" si="0"/>
        <v>107</v>
      </c>
      <c r="D6" s="2"/>
      <c r="F6" s="2"/>
      <c r="G6" s="2"/>
    </row>
    <row r="7" spans="1:8" x14ac:dyDescent="0.25">
      <c r="A7" s="2">
        <v>4</v>
      </c>
      <c r="B7" s="3">
        <v>12</v>
      </c>
      <c r="C7" s="3">
        <f t="shared" si="0"/>
        <v>95</v>
      </c>
      <c r="D7" s="2"/>
      <c r="F7" s="2"/>
      <c r="G7" s="2"/>
    </row>
    <row r="8" spans="1:8" x14ac:dyDescent="0.25">
      <c r="A8" s="2">
        <v>5</v>
      </c>
      <c r="B8" s="3">
        <v>12</v>
      </c>
      <c r="C8" s="3">
        <f t="shared" si="0"/>
        <v>83</v>
      </c>
      <c r="D8" s="2"/>
      <c r="F8" s="2"/>
      <c r="G8" s="2"/>
    </row>
    <row r="9" spans="1:8" x14ac:dyDescent="0.25">
      <c r="A9" s="2">
        <v>6</v>
      </c>
      <c r="B9" s="3">
        <v>12</v>
      </c>
      <c r="C9" s="3">
        <f t="shared" si="0"/>
        <v>71</v>
      </c>
      <c r="D9" s="2"/>
      <c r="F9" s="2"/>
      <c r="G9" s="2"/>
    </row>
    <row r="10" spans="1:8" x14ac:dyDescent="0.25">
      <c r="A10" s="2">
        <v>7</v>
      </c>
      <c r="B10" s="3">
        <v>12</v>
      </c>
      <c r="C10" s="3">
        <f t="shared" si="0"/>
        <v>59</v>
      </c>
      <c r="D10" s="2"/>
      <c r="F10" s="2"/>
      <c r="G10" s="2"/>
    </row>
    <row r="11" spans="1:8" x14ac:dyDescent="0.25">
      <c r="A11" s="2">
        <v>8</v>
      </c>
      <c r="B11" s="3">
        <v>12</v>
      </c>
      <c r="C11" s="3">
        <f t="shared" si="0"/>
        <v>47</v>
      </c>
      <c r="D11" s="2"/>
      <c r="F11" s="2"/>
      <c r="G11" s="2"/>
    </row>
    <row r="12" spans="1:8" x14ac:dyDescent="0.25">
      <c r="A12" s="2">
        <v>9</v>
      </c>
      <c r="B12" s="3">
        <v>12</v>
      </c>
      <c r="C12" s="3">
        <f t="shared" si="0"/>
        <v>35</v>
      </c>
      <c r="D12" s="2"/>
      <c r="F12" s="2"/>
      <c r="G12" s="2"/>
    </row>
    <row r="13" spans="1:8" x14ac:dyDescent="0.25">
      <c r="A13" s="2">
        <v>10</v>
      </c>
      <c r="B13" s="3">
        <v>12</v>
      </c>
      <c r="C13" s="3">
        <f t="shared" si="0"/>
        <v>23</v>
      </c>
      <c r="D13" s="2"/>
      <c r="F13" s="2"/>
      <c r="G13" s="2"/>
    </row>
    <row r="14" spans="1:8" x14ac:dyDescent="0.25">
      <c r="A14" s="2">
        <v>11</v>
      </c>
      <c r="B14" s="3">
        <v>12</v>
      </c>
      <c r="C14" s="3">
        <f t="shared" si="0"/>
        <v>11</v>
      </c>
      <c r="D14" s="2"/>
      <c r="F14" s="2"/>
      <c r="G14" s="2"/>
    </row>
    <row r="15" spans="1:8" x14ac:dyDescent="0.25">
      <c r="A15" s="2">
        <v>12</v>
      </c>
      <c r="B15" s="3">
        <v>11</v>
      </c>
      <c r="C15" s="3">
        <f t="shared" si="0"/>
        <v>0</v>
      </c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M44" sqref="M44"/>
    </sheetView>
  </sheetViews>
  <sheetFormatPr defaultRowHeight="15" x14ac:dyDescent="0.25"/>
  <cols>
    <col min="1" max="1" width="11" customWidth="1"/>
    <col min="2" max="2" width="12.42578125" customWidth="1"/>
    <col min="3" max="3" width="25.5703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69" t="s">
        <v>10</v>
      </c>
      <c r="F2" s="70"/>
      <c r="G2" s="70"/>
      <c r="H2" s="70"/>
      <c r="I2" s="70"/>
      <c r="J2" s="71"/>
      <c r="K2" s="60" t="s">
        <v>11</v>
      </c>
      <c r="L2" s="60"/>
      <c r="M2" s="60"/>
      <c r="N2" s="60"/>
      <c r="O2" s="60"/>
      <c r="P2" s="61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62" t="s">
        <v>12</v>
      </c>
      <c r="B6" s="72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63"/>
      <c r="B7" s="73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63"/>
      <c r="B8" s="73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63"/>
      <c r="B9" s="73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63"/>
      <c r="B10" s="73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63"/>
      <c r="B11" s="73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63"/>
      <c r="B12" s="73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63"/>
      <c r="B13" s="73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63"/>
      <c r="B14" s="73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63"/>
      <c r="B15" s="73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63"/>
      <c r="B16" s="73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63"/>
      <c r="B17" s="74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63"/>
      <c r="B18" s="72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63"/>
      <c r="B19" s="73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63"/>
      <c r="B20" s="73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64"/>
      <c r="B21" s="74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62" t="s">
        <v>23</v>
      </c>
      <c r="B22" s="65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63"/>
      <c r="B23" s="66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63"/>
      <c r="B24" s="66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64"/>
      <c r="B25" s="67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68" t="s">
        <v>26</v>
      </c>
      <c r="C26" s="68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62" t="s">
        <v>27</v>
      </c>
      <c r="B28" s="72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63"/>
      <c r="B29" s="73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63"/>
      <c r="B30" s="73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63"/>
      <c r="B31" s="73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63"/>
      <c r="B32" s="73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63"/>
      <c r="B33" s="73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63"/>
      <c r="B34" s="73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63"/>
      <c r="B35" s="73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63"/>
      <c r="B36" s="73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63"/>
      <c r="B37" s="73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63"/>
      <c r="B38" s="73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63"/>
      <c r="B39" s="74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63"/>
      <c r="B40" s="72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63"/>
      <c r="B41" s="73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63"/>
      <c r="B42" s="73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64"/>
      <c r="B43" s="74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62" t="s">
        <v>23</v>
      </c>
      <c r="B44" s="65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63"/>
      <c r="B45" s="66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63"/>
      <c r="B46" s="66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64"/>
      <c r="B47" s="67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68" t="s">
        <v>26</v>
      </c>
      <c r="C48" s="68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abSelected="1" topLeftCell="A7" workbookViewId="0">
      <selection activeCell="N26" sqref="N26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69" t="s">
        <v>10</v>
      </c>
      <c r="F2" s="70"/>
      <c r="G2" s="70"/>
      <c r="H2" s="70"/>
      <c r="I2" s="70"/>
      <c r="J2" s="69" t="s">
        <v>11</v>
      </c>
      <c r="K2" s="70"/>
      <c r="L2" s="70"/>
      <c r="M2" s="71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62" t="s">
        <v>12</v>
      </c>
      <c r="B6" s="75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0</v>
      </c>
    </row>
    <row r="7" spans="1:14" x14ac:dyDescent="0.25">
      <c r="A7" s="63"/>
      <c r="B7" s="76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63"/>
      <c r="B8" s="76"/>
      <c r="C8" s="45" t="s">
        <v>17</v>
      </c>
      <c r="D8" s="24">
        <v>2</v>
      </c>
      <c r="E8" s="17"/>
      <c r="F8" s="17"/>
      <c r="G8" s="27"/>
      <c r="H8" s="27"/>
      <c r="I8" s="27"/>
      <c r="J8" s="27"/>
      <c r="K8" s="27"/>
      <c r="L8" s="27"/>
      <c r="M8" s="27"/>
      <c r="N8" s="28">
        <f t="shared" si="1"/>
        <v>0</v>
      </c>
    </row>
    <row r="9" spans="1:14" x14ac:dyDescent="0.25">
      <c r="A9" s="63"/>
      <c r="B9" s="77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 t="shared" si="1"/>
        <v>0</v>
      </c>
    </row>
    <row r="10" spans="1:14" x14ac:dyDescent="0.25">
      <c r="A10" s="63"/>
      <c r="B10" s="78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0</v>
      </c>
    </row>
    <row r="11" spans="1:14" x14ac:dyDescent="0.25">
      <c r="A11" s="63"/>
      <c r="B11" s="79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8">
        <f t="shared" si="1"/>
        <v>0</v>
      </c>
    </row>
    <row r="12" spans="1:14" x14ac:dyDescent="0.25">
      <c r="A12" s="63"/>
      <c r="B12" s="79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 t="shared" si="1"/>
        <v>0</v>
      </c>
    </row>
    <row r="13" spans="1:14" x14ac:dyDescent="0.25">
      <c r="A13" s="63"/>
      <c r="B13" s="79"/>
      <c r="C13" s="46" t="s">
        <v>18</v>
      </c>
      <c r="D13" s="26">
        <v>1</v>
      </c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63"/>
      <c r="B14" s="79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3</v>
      </c>
    </row>
    <row r="15" spans="1:14" x14ac:dyDescent="0.25">
      <c r="A15" s="63"/>
      <c r="B15" s="79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63"/>
      <c r="B16" s="79"/>
      <c r="C16" s="45" t="s">
        <v>17</v>
      </c>
      <c r="D16" s="24">
        <v>3</v>
      </c>
      <c r="E16" s="17"/>
      <c r="F16" s="17"/>
      <c r="G16" s="27"/>
      <c r="H16" s="27"/>
      <c r="I16" s="27"/>
      <c r="J16" s="27"/>
      <c r="K16" s="27"/>
      <c r="L16" s="27"/>
      <c r="M16" s="27"/>
      <c r="N16" s="28">
        <f t="shared" si="1"/>
        <v>0</v>
      </c>
    </row>
    <row r="17" spans="1:14" x14ac:dyDescent="0.25">
      <c r="A17" s="63"/>
      <c r="B17" s="79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62" t="s">
        <v>23</v>
      </c>
      <c r="B18" s="72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2</v>
      </c>
    </row>
    <row r="19" spans="1:14" x14ac:dyDescent="0.25">
      <c r="A19" s="63"/>
      <c r="B19" s="73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63"/>
      <c r="B20" s="73"/>
      <c r="C20" s="45" t="s">
        <v>17</v>
      </c>
      <c r="D20" s="24">
        <v>2</v>
      </c>
      <c r="E20" s="17"/>
      <c r="F20" s="17"/>
      <c r="G20" s="27"/>
      <c r="H20" s="27"/>
      <c r="I20" s="27"/>
      <c r="J20" s="27"/>
      <c r="K20" s="27"/>
      <c r="L20" s="27"/>
      <c r="M20" s="27"/>
      <c r="N20" s="28">
        <f t="shared" si="1"/>
        <v>0</v>
      </c>
    </row>
    <row r="21" spans="1:14" x14ac:dyDescent="0.25">
      <c r="A21" s="63"/>
      <c r="B21" s="73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63"/>
      <c r="B22" s="80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0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0</v>
      </c>
    </row>
    <row r="23" spans="1:14" x14ac:dyDescent="0.25">
      <c r="A23" s="63"/>
      <c r="B23" s="80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63"/>
      <c r="B24" s="80"/>
      <c r="C24" s="45" t="s">
        <v>17</v>
      </c>
      <c r="D24" s="25"/>
      <c r="E24" s="17"/>
      <c r="F24" s="17"/>
      <c r="G24" s="27"/>
      <c r="H24" s="27"/>
      <c r="I24" s="27"/>
      <c r="J24" s="27"/>
      <c r="K24" s="27"/>
      <c r="L24" s="27"/>
      <c r="M24" s="27"/>
      <c r="N24" s="28">
        <f t="shared" si="1"/>
        <v>0</v>
      </c>
    </row>
    <row r="25" spans="1:14" x14ac:dyDescent="0.25">
      <c r="A25" s="64"/>
      <c r="B25" s="81"/>
      <c r="C25" s="46" t="s">
        <v>18</v>
      </c>
      <c r="D25" s="26">
        <v>1</v>
      </c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68" t="s">
        <v>26</v>
      </c>
      <c r="C26" s="68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2</v>
      </c>
      <c r="J26" s="2">
        <f t="shared" si="6"/>
        <v>2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5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62" t="s">
        <v>12</v>
      </c>
      <c r="B28" s="75">
        <v>1</v>
      </c>
      <c r="C28" s="10" t="s">
        <v>32</v>
      </c>
      <c r="D28" s="15">
        <f>D6</f>
        <v>2</v>
      </c>
      <c r="E28" s="16">
        <f t="shared" ref="E28:M28" si="7">SUM(E29:E31)</f>
        <v>0</v>
      </c>
      <c r="F28" s="16">
        <f t="shared" si="7"/>
        <v>0</v>
      </c>
      <c r="G28" s="16">
        <f t="shared" si="7"/>
        <v>0</v>
      </c>
      <c r="H28" s="16">
        <f t="shared" si="7"/>
        <v>0</v>
      </c>
      <c r="I28" s="16">
        <f t="shared" si="7"/>
        <v>0</v>
      </c>
      <c r="J28" s="16">
        <f t="shared" si="7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23"/>
    </row>
    <row r="29" spans="1:14" x14ac:dyDescent="0.25">
      <c r="A29" s="63"/>
      <c r="B29" s="76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63"/>
      <c r="B30" s="76"/>
      <c r="C30" s="45" t="s">
        <v>17</v>
      </c>
      <c r="D30" s="57">
        <f t="shared" si="8"/>
        <v>2</v>
      </c>
      <c r="E30" s="31"/>
      <c r="F30" s="31"/>
      <c r="G30" s="31"/>
      <c r="H30" s="31"/>
      <c r="I30" s="31"/>
      <c r="J30" s="31"/>
      <c r="K30" s="31"/>
      <c r="L30" s="31"/>
      <c r="M30" s="31"/>
      <c r="N30" s="24"/>
    </row>
    <row r="31" spans="1:14" x14ac:dyDescent="0.25">
      <c r="A31" s="63"/>
      <c r="B31" s="77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63"/>
      <c r="B32" s="78" t="s">
        <v>35</v>
      </c>
      <c r="C32" s="47" t="s">
        <v>30</v>
      </c>
      <c r="D32" s="56">
        <f t="shared" si="8"/>
        <v>1</v>
      </c>
      <c r="E32" s="16">
        <f t="shared" ref="E32:M32" si="9">SUM(E33:E35)</f>
        <v>0</v>
      </c>
      <c r="F32" s="16">
        <f t="shared" si="9"/>
        <v>0</v>
      </c>
      <c r="G32" s="16">
        <f t="shared" si="9"/>
        <v>0</v>
      </c>
      <c r="H32" s="16">
        <f t="shared" si="9"/>
        <v>0</v>
      </c>
      <c r="I32" s="16">
        <f t="shared" si="9"/>
        <v>-0.5</v>
      </c>
      <c r="J32" s="16">
        <f t="shared" si="9"/>
        <v>0</v>
      </c>
      <c r="K32" s="16">
        <f t="shared" si="9"/>
        <v>0</v>
      </c>
      <c r="L32" s="16">
        <f t="shared" si="9"/>
        <v>0</v>
      </c>
      <c r="M32" s="16">
        <f t="shared" si="9"/>
        <v>0</v>
      </c>
      <c r="N32" s="23"/>
    </row>
    <row r="33" spans="1:14" x14ac:dyDescent="0.25">
      <c r="A33" s="63"/>
      <c r="B33" s="79"/>
      <c r="C33" s="45" t="s">
        <v>16</v>
      </c>
      <c r="D33" s="57">
        <f t="shared" si="8"/>
        <v>0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/>
      <c r="K33" s="32"/>
      <c r="L33" s="32"/>
      <c r="M33" s="32"/>
      <c r="N33" s="24"/>
    </row>
    <row r="34" spans="1:14" x14ac:dyDescent="0.25">
      <c r="A34" s="63"/>
      <c r="B34" s="79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63"/>
      <c r="B35" s="79"/>
      <c r="C35" s="46" t="s">
        <v>18</v>
      </c>
      <c r="D35" s="58">
        <f t="shared" si="8"/>
        <v>1</v>
      </c>
      <c r="E35" s="33"/>
      <c r="F35" s="33"/>
      <c r="G35" s="34"/>
      <c r="H35" s="34"/>
      <c r="I35" s="34"/>
      <c r="J35" s="34"/>
      <c r="K35" s="34"/>
      <c r="L35" s="34"/>
      <c r="M35" s="34"/>
      <c r="N35" s="24"/>
    </row>
    <row r="36" spans="1:14" x14ac:dyDescent="0.25">
      <c r="A36" s="63"/>
      <c r="B36" s="79"/>
      <c r="C36" s="52" t="s">
        <v>33</v>
      </c>
      <c r="D36" s="56">
        <f t="shared" si="8"/>
        <v>6</v>
      </c>
      <c r="E36" s="16">
        <f t="shared" ref="E36:M36" si="10">SUM(E37:E39)</f>
        <v>0</v>
      </c>
      <c r="F36" s="16">
        <f t="shared" si="10"/>
        <v>0</v>
      </c>
      <c r="G36" s="16">
        <f t="shared" si="10"/>
        <v>0</v>
      </c>
      <c r="H36" s="16">
        <f t="shared" si="10"/>
        <v>0</v>
      </c>
      <c r="I36" s="16">
        <f t="shared" si="10"/>
        <v>0</v>
      </c>
      <c r="J36" s="16">
        <f t="shared" si="10"/>
        <v>0</v>
      </c>
      <c r="K36" s="16">
        <f t="shared" si="10"/>
        <v>0</v>
      </c>
      <c r="L36" s="16">
        <f t="shared" si="10"/>
        <v>0</v>
      </c>
      <c r="M36" s="16">
        <f t="shared" si="10"/>
        <v>0</v>
      </c>
      <c r="N36" s="23"/>
    </row>
    <row r="37" spans="1:14" x14ac:dyDescent="0.25">
      <c r="A37" s="63"/>
      <c r="B37" s="79"/>
      <c r="C37" s="45" t="s">
        <v>16</v>
      </c>
      <c r="D37" s="57">
        <f t="shared" si="8"/>
        <v>3</v>
      </c>
      <c r="E37" s="31"/>
      <c r="F37" s="31"/>
      <c r="G37" s="32"/>
      <c r="H37" s="32"/>
      <c r="I37" s="32"/>
      <c r="J37" s="32"/>
      <c r="K37" s="32"/>
      <c r="L37" s="32"/>
      <c r="M37" s="32"/>
      <c r="N37" s="24"/>
    </row>
    <row r="38" spans="1:14" x14ac:dyDescent="0.25">
      <c r="A38" s="63"/>
      <c r="B38" s="79"/>
      <c r="C38" s="45" t="s">
        <v>17</v>
      </c>
      <c r="D38" s="57">
        <f t="shared" si="8"/>
        <v>3</v>
      </c>
      <c r="E38" s="31"/>
      <c r="F38" s="31"/>
      <c r="G38" s="32"/>
      <c r="H38" s="32"/>
      <c r="I38" s="32"/>
      <c r="J38" s="32"/>
      <c r="K38" s="32"/>
      <c r="L38" s="32"/>
      <c r="M38" s="32"/>
      <c r="N38" s="24"/>
    </row>
    <row r="39" spans="1:14" x14ac:dyDescent="0.25">
      <c r="A39" s="63"/>
      <c r="B39" s="79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62" t="s">
        <v>23</v>
      </c>
      <c r="B40" s="72"/>
      <c r="C40" s="10" t="s">
        <v>34</v>
      </c>
      <c r="D40" s="56">
        <f t="shared" si="8"/>
        <v>4</v>
      </c>
      <c r="E40" s="16">
        <f t="shared" ref="E40:M40" si="11">SUM(E41:E43)</f>
        <v>2</v>
      </c>
      <c r="F40" s="16">
        <f t="shared" si="11"/>
        <v>2</v>
      </c>
      <c r="G40" s="16">
        <f t="shared" si="11"/>
        <v>2</v>
      </c>
      <c r="H40" s="16">
        <f t="shared" si="11"/>
        <v>2</v>
      </c>
      <c r="I40" s="16">
        <f t="shared" si="11"/>
        <v>-3.5</v>
      </c>
      <c r="J40" s="16">
        <f t="shared" si="11"/>
        <v>0</v>
      </c>
      <c r="K40" s="16">
        <f t="shared" si="11"/>
        <v>0</v>
      </c>
      <c r="L40" s="16">
        <f t="shared" si="11"/>
        <v>0</v>
      </c>
      <c r="M40" s="16">
        <f t="shared" si="11"/>
        <v>0</v>
      </c>
      <c r="N40" s="23"/>
    </row>
    <row r="41" spans="1:14" x14ac:dyDescent="0.25">
      <c r="A41" s="63"/>
      <c r="B41" s="73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/>
      <c r="K41" s="31"/>
      <c r="L41" s="31"/>
      <c r="M41" s="31"/>
      <c r="N41" s="24"/>
    </row>
    <row r="42" spans="1:14" x14ac:dyDescent="0.25">
      <c r="A42" s="63"/>
      <c r="B42" s="73"/>
      <c r="C42" s="45" t="s">
        <v>17</v>
      </c>
      <c r="D42" s="57">
        <f t="shared" si="8"/>
        <v>2</v>
      </c>
      <c r="E42" s="31"/>
      <c r="F42" s="31"/>
      <c r="G42" s="32"/>
      <c r="H42" s="32"/>
      <c r="I42" s="32"/>
      <c r="J42" s="32"/>
      <c r="K42" s="32"/>
      <c r="L42" s="32"/>
      <c r="M42" s="32"/>
      <c r="N42" s="24"/>
    </row>
    <row r="43" spans="1:14" x14ac:dyDescent="0.25">
      <c r="A43" s="63"/>
      <c r="B43" s="73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63"/>
      <c r="B44" s="80"/>
      <c r="C44" s="49" t="s">
        <v>31</v>
      </c>
      <c r="D44" s="56">
        <f t="shared" si="8"/>
        <v>1</v>
      </c>
      <c r="E44" s="21">
        <f t="shared" ref="E44:M44" si="12">SUM(E45:E47)</f>
        <v>0</v>
      </c>
      <c r="F44" s="21">
        <f t="shared" si="12"/>
        <v>0</v>
      </c>
      <c r="G44" s="21">
        <f t="shared" si="12"/>
        <v>0</v>
      </c>
      <c r="H44" s="21">
        <f t="shared" si="12"/>
        <v>0</v>
      </c>
      <c r="I44" s="21">
        <f t="shared" si="12"/>
        <v>0</v>
      </c>
      <c r="J44" s="21">
        <f t="shared" si="12"/>
        <v>0</v>
      </c>
      <c r="K44" s="21">
        <f t="shared" si="12"/>
        <v>0</v>
      </c>
      <c r="L44" s="21">
        <f t="shared" si="12"/>
        <v>0</v>
      </c>
      <c r="M44" s="21">
        <f t="shared" si="12"/>
        <v>0</v>
      </c>
      <c r="N44" s="23"/>
    </row>
    <row r="45" spans="1:14" x14ac:dyDescent="0.25">
      <c r="A45" s="63"/>
      <c r="B45" s="80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63"/>
      <c r="B46" s="80"/>
      <c r="C46" s="45" t="s">
        <v>17</v>
      </c>
      <c r="D46" s="57">
        <f t="shared" si="8"/>
        <v>0</v>
      </c>
      <c r="E46" s="31"/>
      <c r="F46" s="31"/>
      <c r="G46" s="31"/>
      <c r="H46" s="31"/>
      <c r="I46" s="31"/>
      <c r="J46" s="31"/>
      <c r="K46" s="31"/>
      <c r="L46" s="31"/>
      <c r="M46" s="31"/>
      <c r="N46" s="24"/>
    </row>
    <row r="47" spans="1:14" x14ac:dyDescent="0.25">
      <c r="A47" s="64"/>
      <c r="B47" s="81"/>
      <c r="C47" s="46" t="s">
        <v>18</v>
      </c>
      <c r="D47" s="58">
        <f t="shared" si="8"/>
        <v>1</v>
      </c>
      <c r="E47" s="33"/>
      <c r="F47" s="33"/>
      <c r="G47" s="34"/>
      <c r="H47" s="34"/>
      <c r="I47" s="34"/>
      <c r="J47" s="34"/>
      <c r="K47" s="34"/>
      <c r="L47" s="34"/>
      <c r="M47" s="34"/>
      <c r="N47" s="24"/>
    </row>
    <row r="48" spans="1:14" x14ac:dyDescent="0.25">
      <c r="B48" s="68" t="s">
        <v>26</v>
      </c>
      <c r="C48" s="68"/>
      <c r="D48" s="2">
        <f>SUM(D28,D32,D36,D40,D44)</f>
        <v>14</v>
      </c>
      <c r="E48" s="2">
        <f t="shared" ref="E48:M48" si="13">SUM(E28,E32,E36,E40,E44)</f>
        <v>2</v>
      </c>
      <c r="F48" s="2">
        <f t="shared" si="13"/>
        <v>2</v>
      </c>
      <c r="G48" s="2">
        <f t="shared" si="13"/>
        <v>2</v>
      </c>
      <c r="H48" s="2">
        <f t="shared" si="13"/>
        <v>2</v>
      </c>
      <c r="I48" s="2">
        <f t="shared" si="13"/>
        <v>-4</v>
      </c>
      <c r="J48" s="2">
        <f t="shared" si="13"/>
        <v>0</v>
      </c>
      <c r="K48" s="2">
        <f t="shared" si="13"/>
        <v>0</v>
      </c>
      <c r="L48" s="2">
        <f t="shared" si="13"/>
        <v>0</v>
      </c>
      <c r="M48" s="2">
        <f t="shared" si="13"/>
        <v>0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t="shared" si="14"/>
        <v>0</v>
      </c>
    </row>
  </sheetData>
  <mergeCells count="16">
    <mergeCell ref="A28:A39"/>
    <mergeCell ref="A40:A47"/>
    <mergeCell ref="B18:B21"/>
    <mergeCell ref="B22:B25"/>
    <mergeCell ref="A6:A17"/>
    <mergeCell ref="A18:A25"/>
    <mergeCell ref="B48:C48"/>
    <mergeCell ref="E2:I2"/>
    <mergeCell ref="J2:M2"/>
    <mergeCell ref="B6:B9"/>
    <mergeCell ref="B10:B17"/>
    <mergeCell ref="B28:B31"/>
    <mergeCell ref="B32:B39"/>
    <mergeCell ref="B26:C26"/>
    <mergeCell ref="B40:B43"/>
    <mergeCell ref="B44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Burndown</vt:lpstr>
      <vt:lpstr>Sp1</vt:lpstr>
      <vt:lpstr>Sp2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2014-12-07T05:24:21Z</dcterms:modified>
</cp:coreProperties>
</file>