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roduct Burndown" sheetId="1" r:id="rId1"/>
    <sheet name="Sp1" sheetId="2" r:id="rId2"/>
    <sheet name="Sp2" sheetId="3" r:id="rId3"/>
  </sheets>
  <calcPr calcId="144525"/>
</workbook>
</file>

<file path=xl/calcChain.xml><?xml version="1.0" encoding="utf-8"?>
<calcChain xmlns="http://schemas.openxmlformats.org/spreadsheetml/2006/main">
  <c r="D6" i="1" l="1"/>
  <c r="D29" i="3" l="1"/>
  <c r="D30" i="3"/>
  <c r="D31" i="3"/>
  <c r="D33" i="3"/>
  <c r="D34" i="3"/>
  <c r="D35" i="3"/>
  <c r="D37" i="3"/>
  <c r="D38" i="3"/>
  <c r="D39" i="3"/>
  <c r="D41" i="3"/>
  <c r="D42" i="3"/>
  <c r="D43" i="3"/>
  <c r="D45" i="3"/>
  <c r="D46" i="3"/>
  <c r="D47" i="3"/>
  <c r="M44" i="3" l="1"/>
  <c r="L44" i="3"/>
  <c r="K44" i="3"/>
  <c r="J44" i="3"/>
  <c r="I44" i="3"/>
  <c r="H44" i="3"/>
  <c r="G44" i="3"/>
  <c r="F44" i="3"/>
  <c r="E44" i="3"/>
  <c r="M40" i="3"/>
  <c r="L40" i="3"/>
  <c r="K40" i="3"/>
  <c r="J40" i="3"/>
  <c r="I40" i="3"/>
  <c r="H40" i="3"/>
  <c r="G40" i="3"/>
  <c r="F40" i="3"/>
  <c r="E40" i="3"/>
  <c r="M36" i="3"/>
  <c r="L36" i="3"/>
  <c r="K36" i="3"/>
  <c r="J36" i="3"/>
  <c r="I36" i="3"/>
  <c r="H36" i="3"/>
  <c r="G36" i="3"/>
  <c r="F36" i="3"/>
  <c r="E36" i="3"/>
  <c r="M32" i="3"/>
  <c r="L32" i="3"/>
  <c r="K32" i="3"/>
  <c r="J32" i="3"/>
  <c r="I32" i="3"/>
  <c r="H32" i="3"/>
  <c r="G32" i="3"/>
  <c r="F32" i="3"/>
  <c r="E32" i="3"/>
  <c r="M28" i="3"/>
  <c r="M48" i="3" s="1"/>
  <c r="L28" i="3"/>
  <c r="L48" i="3" s="1"/>
  <c r="K28" i="3"/>
  <c r="J28" i="3"/>
  <c r="I28" i="3"/>
  <c r="H28" i="3"/>
  <c r="G28" i="3"/>
  <c r="F28" i="3"/>
  <c r="F48" i="3" s="1"/>
  <c r="E28" i="3"/>
  <c r="N25" i="3"/>
  <c r="N24" i="3"/>
  <c r="N23" i="3"/>
  <c r="M22" i="3"/>
  <c r="L22" i="3"/>
  <c r="K22" i="3"/>
  <c r="J22" i="3"/>
  <c r="I22" i="3"/>
  <c r="H22" i="3"/>
  <c r="G22" i="3"/>
  <c r="F22" i="3"/>
  <c r="E22" i="3"/>
  <c r="D22" i="3"/>
  <c r="D44" i="3" s="1"/>
  <c r="N21" i="3"/>
  <c r="N20" i="3"/>
  <c r="N19" i="3"/>
  <c r="M18" i="3"/>
  <c r="L18" i="3"/>
  <c r="K18" i="3"/>
  <c r="J18" i="3"/>
  <c r="I18" i="3"/>
  <c r="H18" i="3"/>
  <c r="G18" i="3"/>
  <c r="F18" i="3"/>
  <c r="E18" i="3"/>
  <c r="D18" i="3"/>
  <c r="D40" i="3" s="1"/>
  <c r="N17" i="3"/>
  <c r="N16" i="3"/>
  <c r="N15" i="3"/>
  <c r="M14" i="3"/>
  <c r="L14" i="3"/>
  <c r="K14" i="3"/>
  <c r="J14" i="3"/>
  <c r="I14" i="3"/>
  <c r="H14" i="3"/>
  <c r="G14" i="3"/>
  <c r="F14" i="3"/>
  <c r="E14" i="3"/>
  <c r="D14" i="3"/>
  <c r="D36" i="3" s="1"/>
  <c r="N13" i="3"/>
  <c r="N12" i="3"/>
  <c r="N11" i="3"/>
  <c r="M10" i="3"/>
  <c r="L10" i="3"/>
  <c r="K10" i="3"/>
  <c r="J10" i="3"/>
  <c r="I10" i="3"/>
  <c r="H10" i="3"/>
  <c r="G10" i="3"/>
  <c r="F10" i="3"/>
  <c r="E10" i="3"/>
  <c r="D10" i="3"/>
  <c r="D32" i="3" s="1"/>
  <c r="N9" i="3"/>
  <c r="N8" i="3"/>
  <c r="N7" i="3"/>
  <c r="M6" i="3"/>
  <c r="M26" i="3" s="1"/>
  <c r="L6" i="3"/>
  <c r="L26" i="3" s="1"/>
  <c r="K6" i="3"/>
  <c r="J6" i="3"/>
  <c r="J26" i="3" s="1"/>
  <c r="I6" i="3"/>
  <c r="H6" i="3"/>
  <c r="G6" i="3"/>
  <c r="F6" i="3"/>
  <c r="E6" i="3"/>
  <c r="D6" i="3"/>
  <c r="D28" i="3" s="1"/>
  <c r="E48" i="3" l="1"/>
  <c r="D48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J48" i="3"/>
  <c r="K48" i="3"/>
  <c r="H48" i="3"/>
  <c r="G48" i="3"/>
  <c r="I48" i="3"/>
  <c r="D26" i="3"/>
  <c r="N6" i="3"/>
  <c r="G26" i="3"/>
  <c r="N14" i="3"/>
  <c r="H26" i="3"/>
  <c r="I26" i="3"/>
  <c r="N22" i="3"/>
  <c r="N10" i="3"/>
  <c r="K26" i="3"/>
  <c r="N18" i="3"/>
  <c r="F26" i="3"/>
  <c r="E26" i="3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49" i="2"/>
  <c r="E49" i="2" s="1"/>
  <c r="E44" i="2"/>
  <c r="E40" i="2"/>
  <c r="E28" i="2"/>
  <c r="D48" i="2"/>
  <c r="D44" i="2"/>
  <c r="F40" i="2"/>
  <c r="D40" i="2"/>
  <c r="F36" i="2"/>
  <c r="E36" i="2"/>
  <c r="D36" i="2"/>
  <c r="F32" i="2"/>
  <c r="E32" i="2"/>
  <c r="D32" i="2"/>
  <c r="D28" i="2"/>
  <c r="F26" i="2"/>
  <c r="G26" i="2"/>
  <c r="H26" i="2"/>
  <c r="N26" i="2"/>
  <c r="O26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8" i="2"/>
  <c r="F18" i="2"/>
  <c r="G18" i="2"/>
  <c r="H18" i="2"/>
  <c r="I18" i="2"/>
  <c r="J18" i="2"/>
  <c r="K18" i="2"/>
  <c r="L18" i="2"/>
  <c r="M18" i="2"/>
  <c r="N18" i="2"/>
  <c r="O18" i="2"/>
  <c r="P18" i="2"/>
  <c r="E14" i="2"/>
  <c r="F14" i="2"/>
  <c r="G14" i="2"/>
  <c r="H14" i="2"/>
  <c r="I14" i="2"/>
  <c r="J14" i="2"/>
  <c r="K14" i="2"/>
  <c r="L14" i="2"/>
  <c r="Q14" i="2" s="1"/>
  <c r="M14" i="2"/>
  <c r="N14" i="2"/>
  <c r="O14" i="2"/>
  <c r="P14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F6" i="2"/>
  <c r="G6" i="2"/>
  <c r="H6" i="2"/>
  <c r="I6" i="2"/>
  <c r="I26" i="2" s="1"/>
  <c r="J6" i="2"/>
  <c r="K6" i="2"/>
  <c r="L6" i="2"/>
  <c r="M6" i="2"/>
  <c r="N6" i="2"/>
  <c r="O6" i="2"/>
  <c r="P6" i="2"/>
  <c r="D26" i="2"/>
  <c r="D18" i="2"/>
  <c r="D14" i="2"/>
  <c r="D10" i="2"/>
  <c r="E6" i="2"/>
  <c r="D6" i="2"/>
  <c r="N26" i="3" l="1"/>
  <c r="Q22" i="2"/>
  <c r="M26" i="2"/>
  <c r="L26" i="2"/>
  <c r="Q18" i="2"/>
  <c r="K26" i="2"/>
  <c r="Q10" i="2"/>
  <c r="Q6" i="2"/>
  <c r="G40" i="2"/>
  <c r="E48" i="2"/>
  <c r="G36" i="2"/>
  <c r="G32" i="2"/>
  <c r="E26" i="2"/>
  <c r="Q26" i="2" l="1"/>
  <c r="F28" i="2"/>
  <c r="F44" i="2"/>
  <c r="H40" i="2"/>
  <c r="H36" i="2"/>
  <c r="H32" i="2"/>
  <c r="F48" i="2" l="1"/>
  <c r="G28" i="2"/>
  <c r="G44" i="2"/>
  <c r="G48" i="2" s="1"/>
  <c r="I40" i="2"/>
  <c r="I36" i="2"/>
  <c r="I32" i="2"/>
  <c r="D5" i="1"/>
  <c r="D4" i="1"/>
  <c r="H28" i="2" l="1"/>
  <c r="H44" i="2"/>
  <c r="J40" i="2"/>
  <c r="J36" i="2"/>
  <c r="J32" i="2"/>
  <c r="H48" i="2" l="1"/>
  <c r="I28" i="2"/>
  <c r="I44" i="2"/>
  <c r="I48" i="2" s="1"/>
  <c r="K40" i="2"/>
  <c r="K36" i="2"/>
  <c r="K32" i="2"/>
  <c r="J28" i="2" l="1"/>
  <c r="J44" i="2"/>
  <c r="J48" i="2" s="1"/>
  <c r="L40" i="2"/>
  <c r="L36" i="2"/>
  <c r="L32" i="2"/>
  <c r="D3" i="1"/>
  <c r="H3" i="1"/>
  <c r="K28" i="2" l="1"/>
  <c r="K44" i="2"/>
  <c r="M40" i="2"/>
  <c r="M36" i="2"/>
  <c r="M32" i="2"/>
  <c r="K48" i="2" l="1"/>
  <c r="L28" i="2"/>
  <c r="L44" i="2"/>
  <c r="L48" i="2" s="1"/>
  <c r="N40" i="2"/>
  <c r="N36" i="2"/>
  <c r="N32" i="2"/>
  <c r="M28" i="2" l="1"/>
  <c r="M44" i="2"/>
  <c r="M48" i="2" s="1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 l="1"/>
  <c r="N44" i="2"/>
  <c r="N48" i="2" s="1"/>
  <c r="P40" i="2"/>
  <c r="P32" i="2"/>
  <c r="P28" i="2" l="1"/>
  <c r="O28" i="2"/>
  <c r="P44" i="2"/>
  <c r="O44" i="2"/>
  <c r="P48" i="2" l="1"/>
  <c r="O48" i="2"/>
</calcChain>
</file>

<file path=xl/sharedStrings.xml><?xml version="1.0" encoding="utf-8"?>
<sst xmlns="http://schemas.openxmlformats.org/spreadsheetml/2006/main" count="120" uniqueCount="36">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</sst>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/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8976"/>
        <c:axId val="103498112"/>
      </c:lineChart>
      <c:catAx>
        <c:axId val="1034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98112"/>
        <c:crosses val="autoZero"/>
        <c:auto val="1"/>
        <c:lblAlgn val="ctr"/>
        <c:lblOffset val="100"/>
        <c:noMultiLvlLbl val="0"/>
      </c:catAx>
      <c:valAx>
        <c:axId val="1034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65920"/>
        <c:axId val="106067456"/>
      </c:lineChart>
      <c:dateAx>
        <c:axId val="106065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067456"/>
        <c:crosses val="autoZero"/>
        <c:auto val="1"/>
        <c:lblOffset val="100"/>
        <c:baseTimeUnit val="days"/>
      </c:dateAx>
      <c:valAx>
        <c:axId val="106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7184"/>
        <c:axId val="106718720"/>
      </c:lineChart>
      <c:dateAx>
        <c:axId val="1067171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718720"/>
        <c:crosses val="autoZero"/>
        <c:auto val="1"/>
        <c:lblOffset val="100"/>
        <c:baseTimeUnit val="days"/>
      </c:dateAx>
      <c:valAx>
        <c:axId val="1067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8" sqref="F8"/>
    </sheetView>
  </sheetViews>
  <sheetFormatPr defaultRowHeight="15" x14ac:dyDescent="0.25"/>
  <cols>
    <col min="2" max="2" width="13" customWidth="1"/>
    <col min="3" max="3" width="16.28515625" customWidth="1"/>
    <col min="4" max="4" width="14.5703125" customWidth="1"/>
    <col min="5" max="5" width="13.28515625" style="2" customWidth="1"/>
    <col min="6" max="6" width="17.28515625" customWidth="1"/>
    <col min="7" max="7" width="16.5703125" customWidth="1"/>
    <col min="8" max="8" width="16" style="2" customWidth="1"/>
  </cols>
  <sheetData>
    <row r="1" spans="1:8" x14ac:dyDescent="0.25">
      <c r="B1" s="59" t="s">
        <v>0</v>
      </c>
      <c r="C1" s="59"/>
      <c r="D1" s="59"/>
      <c r="E1" s="59"/>
      <c r="F1" s="59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129</v>
      </c>
      <c r="E4" s="4">
        <v>14</v>
      </c>
      <c r="F4" s="4">
        <v>16</v>
      </c>
      <c r="G4" s="4">
        <v>5</v>
      </c>
      <c r="H4" s="4">
        <v>135</v>
      </c>
    </row>
    <row r="5" spans="1:8" x14ac:dyDescent="0.25">
      <c r="A5" s="3">
        <v>2</v>
      </c>
      <c r="B5" s="3">
        <v>12</v>
      </c>
      <c r="C5" s="3">
        <f t="shared" ref="C5:C15" si="0" xml:space="preserve"> C4 - B5</f>
        <v>119</v>
      </c>
      <c r="D5" s="4">
        <f>H4-E5</f>
        <v>126</v>
      </c>
      <c r="E5" s="3">
        <v>9</v>
      </c>
      <c r="F5" s="3">
        <v>32</v>
      </c>
      <c r="G5" s="3">
        <v>5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4">
        <f>H5-E6</f>
        <v>125</v>
      </c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M44" sqref="M44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69" t="s">
        <v>10</v>
      </c>
      <c r="F2" s="70"/>
      <c r="G2" s="70"/>
      <c r="H2" s="70"/>
      <c r="I2" s="70"/>
      <c r="J2" s="71"/>
      <c r="K2" s="60" t="s">
        <v>11</v>
      </c>
      <c r="L2" s="60"/>
      <c r="M2" s="60"/>
      <c r="N2" s="60"/>
      <c r="O2" s="60"/>
      <c r="P2" s="61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2" t="s">
        <v>12</v>
      </c>
      <c r="B6" s="72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3"/>
      <c r="B7" s="73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3"/>
      <c r="B8" s="73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3"/>
      <c r="B9" s="73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3"/>
      <c r="B10" s="73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3"/>
      <c r="B11" s="73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3"/>
      <c r="B12" s="73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3"/>
      <c r="B13" s="73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3"/>
      <c r="B14" s="73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3"/>
      <c r="B15" s="73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3"/>
      <c r="B16" s="73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3"/>
      <c r="B17" s="74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3"/>
      <c r="B18" s="72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3"/>
      <c r="B19" s="73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3"/>
      <c r="B20" s="73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4"/>
      <c r="B21" s="74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2" t="s">
        <v>23</v>
      </c>
      <c r="B22" s="65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3"/>
      <c r="B23" s="66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3"/>
      <c r="B24" s="66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4"/>
      <c r="B25" s="67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68" t="s">
        <v>26</v>
      </c>
      <c r="C26" s="68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2" t="s">
        <v>27</v>
      </c>
      <c r="B28" s="72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3"/>
      <c r="B29" s="73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3"/>
      <c r="B30" s="73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3"/>
      <c r="B31" s="73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3"/>
      <c r="B32" s="73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3"/>
      <c r="B33" s="73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3"/>
      <c r="B34" s="73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3"/>
      <c r="B35" s="73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3"/>
      <c r="B36" s="73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3"/>
      <c r="B37" s="73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3"/>
      <c r="B38" s="73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3"/>
      <c r="B39" s="74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3"/>
      <c r="B40" s="72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3"/>
      <c r="B41" s="73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3"/>
      <c r="B42" s="73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4"/>
      <c r="B43" s="74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2" t="s">
        <v>23</v>
      </c>
      <c r="B44" s="65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3"/>
      <c r="B45" s="66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3"/>
      <c r="B46" s="66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4"/>
      <c r="B47" s="67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68" t="s">
        <v>26</v>
      </c>
      <c r="C48" s="68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B1" workbookViewId="0">
      <selection activeCell="I45" sqref="I45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69" t="s">
        <v>10</v>
      </c>
      <c r="F2" s="70"/>
      <c r="G2" s="70"/>
      <c r="H2" s="70"/>
      <c r="I2" s="70"/>
      <c r="J2" s="69" t="s">
        <v>11</v>
      </c>
      <c r="K2" s="70"/>
      <c r="L2" s="70"/>
      <c r="M2" s="71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2" t="s">
        <v>12</v>
      </c>
      <c r="B6" s="75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3"/>
      <c r="B7" s="76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3"/>
      <c r="B8" s="76"/>
      <c r="C8" s="45" t="s">
        <v>17</v>
      </c>
      <c r="D8" s="24">
        <v>2</v>
      </c>
      <c r="E8" s="82"/>
      <c r="F8" s="82"/>
      <c r="G8" s="82"/>
      <c r="H8" s="82"/>
      <c r="I8" s="82"/>
      <c r="J8" s="82"/>
      <c r="K8" s="82"/>
      <c r="L8" s="82"/>
      <c r="M8" s="82"/>
      <c r="N8" s="28">
        <f>SUM(E30:M30)</f>
        <v>-42</v>
      </c>
    </row>
    <row r="9" spans="1:14" x14ac:dyDescent="0.25">
      <c r="A9" s="63"/>
      <c r="B9" s="77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3"/>
      <c r="B10" s="78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3"/>
      <c r="B11" s="79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3"/>
      <c r="B12" s="79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3"/>
      <c r="B13" s="79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3"/>
      <c r="B14" s="79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3"/>
      <c r="B15" s="79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3"/>
      <c r="B16" s="79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3"/>
      <c r="B17" s="79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2" t="s">
        <v>23</v>
      </c>
      <c r="B18" s="72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3"/>
      <c r="B19" s="73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3"/>
      <c r="B20" s="73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3"/>
      <c r="B21" s="73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3"/>
      <c r="B22" s="80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3"/>
      <c r="B23" s="80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3"/>
      <c r="B24" s="80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4"/>
      <c r="B25" s="81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68" t="s">
        <v>26</v>
      </c>
      <c r="C26" s="68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2" t="s">
        <v>12</v>
      </c>
      <c r="B28" s="75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3"/>
      <c r="B29" s="76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3"/>
      <c r="B30" s="76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3"/>
      <c r="B31" s="77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3"/>
      <c r="B32" s="78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3"/>
      <c r="B33" s="79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3"/>
      <c r="B34" s="79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3"/>
      <c r="B35" s="79"/>
      <c r="C35" s="46" t="s">
        <v>18</v>
      </c>
      <c r="D35" s="58">
        <f t="shared" si="8"/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3"/>
      <c r="B36" s="79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3"/>
      <c r="B37" s="79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3"/>
      <c r="B38" s="79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3"/>
      <c r="B39" s="79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2" t="s">
        <v>23</v>
      </c>
      <c r="B40" s="72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3"/>
      <c r="B41" s="73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3"/>
      <c r="B42" s="73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3"/>
      <c r="B43" s="73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3"/>
      <c r="B44" s="80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3"/>
      <c r="B45" s="80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3"/>
      <c r="B46" s="80"/>
      <c r="C46" s="45" t="s">
        <v>17</v>
      </c>
      <c r="D46" s="57">
        <f t="shared" si="8"/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4"/>
      <c r="B47" s="81"/>
      <c r="C47" s="46" t="s">
        <v>18</v>
      </c>
      <c r="D47" s="58">
        <f t="shared" si="8"/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68" t="s">
        <v>26</v>
      </c>
      <c r="C48" s="68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A28:A39"/>
    <mergeCell ref="A40:A47"/>
    <mergeCell ref="B18:B21"/>
    <mergeCell ref="B22:B25"/>
    <mergeCell ref="A6:A17"/>
    <mergeCell ref="A18:A25"/>
    <mergeCell ref="B48:C48"/>
    <mergeCell ref="E2:I2"/>
    <mergeCell ref="J2:M2"/>
    <mergeCell ref="B6:B9"/>
    <mergeCell ref="B10:B17"/>
    <mergeCell ref="B28:B31"/>
    <mergeCell ref="B32:B39"/>
    <mergeCell ref="B26:C26"/>
    <mergeCell ref="B40:B43"/>
    <mergeCell ref="B44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Burndown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2014-12-09T01:58:30Z</dcterms:modified>
</cp:coreProperties>
</file>