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Airquality2024\hojas_calculo_tablas\"/>
    </mc:Choice>
  </mc:AlternateContent>
  <xr:revisionPtr revIDLastSave="0" documentId="13_ncr:1_{FE0A6024-895B-417F-A330-BD831D249CA1}" xr6:coauthVersionLast="47" xr6:coauthVersionMax="47" xr10:uidLastSave="{00000000-0000-0000-0000-000000000000}"/>
  <bookViews>
    <workbookView xWindow="-120" yWindow="-120" windowWidth="29040" windowHeight="15720" tabRatio="875" activeTab="2" xr2:uid="{B879DA84-D4A3-429C-AEC2-5008D9DFC854}"/>
  </bookViews>
  <sheets>
    <sheet name="Datos de Ubicación" sheetId="1" r:id="rId1"/>
    <sheet name="Tabla de datos" sheetId="2" r:id="rId2"/>
    <sheet name="temp" sheetId="21" r:id="rId3"/>
    <sheet name="hum" sheetId="22" r:id="rId4"/>
    <sheet name="vv" sheetId="23" r:id="rId5"/>
    <sheet name="rad" sheetId="24" r:id="rId6"/>
    <sheet name="pres" sheetId="25" r:id="rId7"/>
    <sheet name="pm10" sheetId="26" r:id="rId8"/>
    <sheet name="pm25" sheetId="20" r:id="rId9"/>
    <sheet name="no2" sheetId="27" r:id="rId10"/>
    <sheet name="so2" sheetId="28" r:id="rId11"/>
    <sheet name="h2s" sheetId="29" r:id="rId12"/>
    <sheet name="co1h" sheetId="30" r:id="rId13"/>
    <sheet name="co8h" sheetId="31" r:id="rId14"/>
    <sheet name="O38h" sheetId="32" r:id="rId15"/>
  </sheets>
  <calcPr calcId="191029"/>
  <pivotCaches>
    <pivotCache cacheId="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32" l="1"/>
  <c r="AB17" i="32"/>
  <c r="AA18" i="32"/>
  <c r="AB18" i="32"/>
  <c r="AA19" i="32"/>
  <c r="AB19" i="32"/>
  <c r="AA20" i="32"/>
  <c r="AB20" i="32"/>
  <c r="AA21" i="32"/>
  <c r="AB21" i="32"/>
  <c r="AA22" i="32"/>
  <c r="AB22" i="32"/>
  <c r="AA23" i="32"/>
  <c r="AB23" i="32"/>
  <c r="AA24" i="32"/>
  <c r="AB24" i="32"/>
  <c r="AA25" i="32"/>
  <c r="AB25" i="32"/>
  <c r="AA26" i="32"/>
  <c r="AB26" i="32"/>
  <c r="AA27" i="32"/>
  <c r="AB27" i="32"/>
  <c r="AA28" i="32"/>
  <c r="AB28" i="32"/>
  <c r="AA29" i="32"/>
  <c r="AB29" i="32"/>
  <c r="AA30" i="32"/>
  <c r="AB30" i="32"/>
  <c r="AA31" i="32"/>
  <c r="AB31" i="32"/>
  <c r="AA32" i="32"/>
  <c r="AB32" i="32"/>
  <c r="AA33" i="32"/>
  <c r="AB33" i="32"/>
  <c r="AB16" i="32"/>
  <c r="AA16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5" i="32"/>
  <c r="B34" i="32"/>
  <c r="AA17" i="31"/>
  <c r="AB17" i="31"/>
  <c r="AA18" i="31"/>
  <c r="AB18" i="31"/>
  <c r="AA19" i="31"/>
  <c r="AB19" i="31"/>
  <c r="AA20" i="31"/>
  <c r="AB20" i="31"/>
  <c r="AA21" i="31"/>
  <c r="AB21" i="31"/>
  <c r="AA22" i="31"/>
  <c r="AB22" i="31"/>
  <c r="AA23" i="31"/>
  <c r="AB23" i="31"/>
  <c r="AA24" i="31"/>
  <c r="AB24" i="31"/>
  <c r="AA25" i="31"/>
  <c r="AB25" i="31"/>
  <c r="AA26" i="31"/>
  <c r="AB26" i="31"/>
  <c r="AA27" i="31"/>
  <c r="AB27" i="31"/>
  <c r="AA28" i="31"/>
  <c r="AB28" i="31"/>
  <c r="AA29" i="31"/>
  <c r="AB29" i="31"/>
  <c r="AA30" i="31"/>
  <c r="AB30" i="31"/>
  <c r="AA31" i="31"/>
  <c r="AB31" i="31"/>
  <c r="AA32" i="31"/>
  <c r="AB32" i="31"/>
  <c r="AB16" i="31"/>
  <c r="AA16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5" i="31"/>
  <c r="B34" i="31"/>
  <c r="AA17" i="30"/>
  <c r="AB17" i="30"/>
  <c r="AA18" i="30"/>
  <c r="AB18" i="30"/>
  <c r="AA19" i="30"/>
  <c r="AB19" i="30"/>
  <c r="AA20" i="30"/>
  <c r="AB20" i="30"/>
  <c r="AA21" i="30"/>
  <c r="AB21" i="30"/>
  <c r="AA22" i="30"/>
  <c r="AB22" i="30"/>
  <c r="AA23" i="30"/>
  <c r="AB23" i="30"/>
  <c r="AA24" i="30"/>
  <c r="AB24" i="30"/>
  <c r="AA25" i="30"/>
  <c r="AB25" i="30"/>
  <c r="AA26" i="30"/>
  <c r="AB26" i="30"/>
  <c r="AA27" i="30"/>
  <c r="AB27" i="30"/>
  <c r="AA28" i="30"/>
  <c r="AB28" i="30"/>
  <c r="AA29" i="30"/>
  <c r="AB29" i="30"/>
  <c r="AA30" i="30"/>
  <c r="AB30" i="30"/>
  <c r="AA31" i="30"/>
  <c r="AB31" i="30"/>
  <c r="AA32" i="30"/>
  <c r="AB32" i="30"/>
  <c r="AB16" i="30"/>
  <c r="AA16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5" i="30"/>
  <c r="B34" i="30"/>
  <c r="AA17" i="29"/>
  <c r="AB17" i="29"/>
  <c r="AA18" i="29"/>
  <c r="AB18" i="29"/>
  <c r="AA19" i="29"/>
  <c r="AB19" i="29"/>
  <c r="AA20" i="29"/>
  <c r="AB20" i="29"/>
  <c r="AA21" i="29"/>
  <c r="AB21" i="29"/>
  <c r="AA22" i="29"/>
  <c r="AB22" i="29"/>
  <c r="AA23" i="29"/>
  <c r="AB23" i="29"/>
  <c r="AA24" i="29"/>
  <c r="AB24" i="29"/>
  <c r="AA25" i="29"/>
  <c r="AB25" i="29"/>
  <c r="AA26" i="29"/>
  <c r="AB26" i="29"/>
  <c r="AA27" i="29"/>
  <c r="AB27" i="29"/>
  <c r="AA28" i="29"/>
  <c r="AB28" i="29"/>
  <c r="AA29" i="29"/>
  <c r="AB29" i="29"/>
  <c r="AA30" i="29"/>
  <c r="AB30" i="29"/>
  <c r="AA31" i="29"/>
  <c r="AB31" i="29"/>
  <c r="AA32" i="29"/>
  <c r="AB32" i="29"/>
  <c r="AA33" i="29"/>
  <c r="AB33" i="29"/>
  <c r="AB16" i="29"/>
  <c r="AA16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5" i="29"/>
  <c r="B34" i="29"/>
  <c r="AA17" i="28"/>
  <c r="AB17" i="28"/>
  <c r="AA18" i="28"/>
  <c r="AB18" i="28"/>
  <c r="AA19" i="28"/>
  <c r="AB19" i="28"/>
  <c r="AA20" i="28"/>
  <c r="AB20" i="28"/>
  <c r="AA21" i="28"/>
  <c r="AB21" i="28"/>
  <c r="AA22" i="28"/>
  <c r="AB22" i="28"/>
  <c r="AA23" i="28"/>
  <c r="AB23" i="28"/>
  <c r="AA24" i="28"/>
  <c r="AB24" i="28"/>
  <c r="AA25" i="28"/>
  <c r="AB25" i="28"/>
  <c r="AA26" i="28"/>
  <c r="AB26" i="28"/>
  <c r="AA27" i="28"/>
  <c r="AB27" i="28"/>
  <c r="AA28" i="28"/>
  <c r="AB28" i="28"/>
  <c r="AA29" i="28"/>
  <c r="AB29" i="28"/>
  <c r="AA30" i="28"/>
  <c r="AB30" i="28"/>
  <c r="AA31" i="28"/>
  <c r="AB31" i="28"/>
  <c r="AA32" i="28"/>
  <c r="AB32" i="28"/>
  <c r="AA33" i="28"/>
  <c r="AB33" i="28"/>
  <c r="AB16" i="28"/>
  <c r="AA16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5" i="28"/>
  <c r="B34" i="28"/>
  <c r="AA17" i="27"/>
  <c r="AB17" i="27"/>
  <c r="AA18" i="27"/>
  <c r="AB18" i="27"/>
  <c r="AA19" i="27"/>
  <c r="AB19" i="27"/>
  <c r="AA20" i="27"/>
  <c r="AB20" i="27"/>
  <c r="AA21" i="27"/>
  <c r="AB21" i="27"/>
  <c r="AA22" i="27"/>
  <c r="AB22" i="27"/>
  <c r="AA23" i="27"/>
  <c r="AB23" i="27"/>
  <c r="AA24" i="27"/>
  <c r="AB24" i="27"/>
  <c r="AA25" i="27"/>
  <c r="AB25" i="27"/>
  <c r="AA26" i="27"/>
  <c r="AB26" i="27"/>
  <c r="AA27" i="27"/>
  <c r="AB27" i="27"/>
  <c r="AA28" i="27"/>
  <c r="AB28" i="27"/>
  <c r="AA29" i="27"/>
  <c r="AB29" i="27"/>
  <c r="AA30" i="27"/>
  <c r="AB30" i="27"/>
  <c r="AA31" i="27"/>
  <c r="AB31" i="27"/>
  <c r="AA32" i="27"/>
  <c r="AB32" i="27"/>
  <c r="AB16" i="27"/>
  <c r="AA16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5" i="27"/>
  <c r="B34" i="27"/>
  <c r="AA17" i="20"/>
  <c r="AB17" i="20"/>
  <c r="AA18" i="20"/>
  <c r="AB18" i="20"/>
  <c r="AA19" i="20"/>
  <c r="AB19" i="20"/>
  <c r="AA20" i="20"/>
  <c r="AB20" i="20"/>
  <c r="AA21" i="20"/>
  <c r="AB21" i="20"/>
  <c r="AA22" i="20"/>
  <c r="AB22" i="20"/>
  <c r="AA23" i="20"/>
  <c r="AB23" i="20"/>
  <c r="AA24" i="20"/>
  <c r="AB24" i="20"/>
  <c r="AA25" i="20"/>
  <c r="AB25" i="20"/>
  <c r="AA26" i="20"/>
  <c r="AB26" i="20"/>
  <c r="AA27" i="20"/>
  <c r="AB27" i="20"/>
  <c r="AA28" i="20"/>
  <c r="AB28" i="20"/>
  <c r="AA29" i="20"/>
  <c r="AB29" i="20"/>
  <c r="AA30" i="20"/>
  <c r="AB30" i="20"/>
  <c r="AA31" i="20"/>
  <c r="AB31" i="20"/>
  <c r="AA32" i="20"/>
  <c r="AB32" i="20"/>
  <c r="AB16" i="20"/>
  <c r="AA1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B35" i="20"/>
  <c r="B34" i="20"/>
  <c r="AA17" i="26"/>
  <c r="AB17" i="26"/>
  <c r="AA18" i="26"/>
  <c r="AB18" i="26"/>
  <c r="AA19" i="26"/>
  <c r="AB19" i="26"/>
  <c r="AA20" i="26"/>
  <c r="AB20" i="26"/>
  <c r="AA21" i="26"/>
  <c r="AB21" i="26"/>
  <c r="AA22" i="26"/>
  <c r="AB22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B16" i="26"/>
  <c r="AA16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4" i="26"/>
  <c r="B35" i="26"/>
  <c r="AA17" i="25"/>
  <c r="AB17" i="25"/>
  <c r="AA18" i="25"/>
  <c r="AB18" i="25"/>
  <c r="AA19" i="25"/>
  <c r="AB19" i="25"/>
  <c r="AA20" i="25"/>
  <c r="AB20" i="25"/>
  <c r="AA21" i="25"/>
  <c r="AB21" i="25"/>
  <c r="AA22" i="25"/>
  <c r="AB22" i="25"/>
  <c r="AA23" i="25"/>
  <c r="AB23" i="25"/>
  <c r="AA24" i="25"/>
  <c r="AB24" i="25"/>
  <c r="AA25" i="25"/>
  <c r="AB25" i="25"/>
  <c r="AA26" i="25"/>
  <c r="AB26" i="25"/>
  <c r="AA27" i="25"/>
  <c r="AB27" i="25"/>
  <c r="AA28" i="25"/>
  <c r="AB28" i="25"/>
  <c r="AA29" i="25"/>
  <c r="AB29" i="25"/>
  <c r="AA30" i="25"/>
  <c r="AB30" i="25"/>
  <c r="AA31" i="25"/>
  <c r="AB31" i="25"/>
  <c r="AA32" i="25"/>
  <c r="AB32" i="25"/>
  <c r="AB16" i="25"/>
  <c r="AA16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B35" i="25"/>
  <c r="B34" i="25"/>
  <c r="AA16" i="24"/>
  <c r="AB16" i="24"/>
  <c r="AA17" i="24"/>
  <c r="AB17" i="24"/>
  <c r="AA18" i="24"/>
  <c r="AB18" i="24"/>
  <c r="AA19" i="24"/>
  <c r="AB19" i="24"/>
  <c r="AA20" i="24"/>
  <c r="AB20" i="24"/>
  <c r="AA21" i="24"/>
  <c r="AB21" i="24"/>
  <c r="AA22" i="24"/>
  <c r="AB22" i="24"/>
  <c r="AA23" i="24"/>
  <c r="AB23" i="24"/>
  <c r="AA24" i="24"/>
  <c r="AB24" i="24"/>
  <c r="AA25" i="24"/>
  <c r="AB25" i="24"/>
  <c r="AA26" i="24"/>
  <c r="AB26" i="24"/>
  <c r="AA27" i="24"/>
  <c r="AB27" i="24"/>
  <c r="AA28" i="24"/>
  <c r="AB28" i="24"/>
  <c r="AA29" i="24"/>
  <c r="AB29" i="24"/>
  <c r="AA30" i="24"/>
  <c r="AB30" i="24"/>
  <c r="AA31" i="24"/>
  <c r="AB31" i="24"/>
  <c r="AB32" i="24"/>
  <c r="AA32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5" i="24"/>
  <c r="B34" i="24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B35" i="23"/>
  <c r="B34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16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B35" i="22"/>
  <c r="B34" i="22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B35" i="21"/>
  <c r="B34" i="21"/>
  <c r="F6" i="32"/>
  <c r="F5" i="32"/>
  <c r="U4" i="32"/>
  <c r="F6" i="31"/>
  <c r="F5" i="31"/>
  <c r="U4" i="31"/>
  <c r="F6" i="30"/>
  <c r="F5" i="30"/>
  <c r="U4" i="30"/>
  <c r="F6" i="29"/>
  <c r="F5" i="29"/>
  <c r="U4" i="29"/>
  <c r="U4" i="28"/>
  <c r="F5" i="28"/>
  <c r="F6" i="28"/>
  <c r="F6" i="27"/>
  <c r="F5" i="27"/>
  <c r="U4" i="27"/>
  <c r="F6" i="26"/>
  <c r="F5" i="26"/>
  <c r="U4" i="26"/>
  <c r="F11" i="26"/>
  <c r="F10" i="26"/>
  <c r="F6" i="25"/>
  <c r="F5" i="25"/>
  <c r="U4" i="25"/>
  <c r="F11" i="25"/>
  <c r="F10" i="25"/>
  <c r="F6" i="24"/>
  <c r="F5" i="24"/>
  <c r="U4" i="24"/>
  <c r="F11" i="24"/>
  <c r="F10" i="24"/>
  <c r="F6" i="23"/>
  <c r="F5" i="23"/>
  <c r="U4" i="23"/>
  <c r="F11" i="23"/>
  <c r="F10" i="23"/>
  <c r="F11" i="22"/>
  <c r="F10" i="22"/>
  <c r="F6" i="22"/>
  <c r="F5" i="22"/>
  <c r="U4" i="22"/>
  <c r="F6" i="21"/>
  <c r="F5" i="21"/>
  <c r="U4" i="21"/>
  <c r="AB32" i="21"/>
  <c r="AA32" i="21"/>
  <c r="AB31" i="21"/>
  <c r="AA31" i="21"/>
  <c r="AB30" i="21"/>
  <c r="AA30" i="21"/>
  <c r="AB29" i="21"/>
  <c r="AA29" i="21"/>
  <c r="AB28" i="21"/>
  <c r="AA28" i="21"/>
  <c r="AB27" i="21"/>
  <c r="AA27" i="21"/>
  <c r="AB26" i="21"/>
  <c r="AA26" i="21"/>
  <c r="AB25" i="21"/>
  <c r="AA25" i="21"/>
  <c r="AB24" i="21"/>
  <c r="AA24" i="21"/>
  <c r="AB23" i="21"/>
  <c r="AA23" i="21"/>
  <c r="AB22" i="21"/>
  <c r="AA22" i="21"/>
  <c r="AB21" i="21"/>
  <c r="AA21" i="21"/>
  <c r="AB20" i="21"/>
  <c r="AA20" i="21"/>
  <c r="AB19" i="21"/>
  <c r="AA19" i="21"/>
  <c r="AB18" i="21"/>
  <c r="AA18" i="21"/>
  <c r="AB17" i="21"/>
  <c r="AA17" i="21"/>
  <c r="AB16" i="21"/>
  <c r="AA16" i="21"/>
  <c r="F11" i="20"/>
  <c r="F10" i="20"/>
  <c r="F6" i="20"/>
  <c r="F5" i="20"/>
  <c r="U4" i="20"/>
</calcChain>
</file>

<file path=xl/sharedStrings.xml><?xml version="1.0" encoding="utf-8"?>
<sst xmlns="http://schemas.openxmlformats.org/spreadsheetml/2006/main" count="1974" uniqueCount="154">
  <si>
    <t>Sensor de Temperatura del Aire PR20/HC2S3</t>
  </si>
  <si>
    <t>DISTRITO</t>
  </si>
  <si>
    <t>EQUIPOS</t>
  </si>
  <si>
    <t>Sensor de Humedad Relativa - HC2S3</t>
  </si>
  <si>
    <t>Sensor de Velocidad y Dirección del Aire - WINDSONIC I</t>
  </si>
  <si>
    <t>Equipo Sensor de Radiación Solar Global - CPM3</t>
  </si>
  <si>
    <t>Sensor Presión Atmósferica - CS106</t>
  </si>
  <si>
    <t>PRESIÓN</t>
  </si>
  <si>
    <t>pm25</t>
  </si>
  <si>
    <t>pm10</t>
  </si>
  <si>
    <t>wd</t>
  </si>
  <si>
    <t>ws</t>
  </si>
  <si>
    <t>rad</t>
  </si>
  <si>
    <t>no</t>
  </si>
  <si>
    <t>no2</t>
  </si>
  <si>
    <t>so2</t>
  </si>
  <si>
    <t>h2s</t>
  </si>
  <si>
    <t>co</t>
  </si>
  <si>
    <t>o3</t>
  </si>
  <si>
    <t>co_1</t>
  </si>
  <si>
    <t>Fecha</t>
  </si>
  <si>
    <t>Temperatura</t>
  </si>
  <si>
    <t>Humedad Relativa</t>
  </si>
  <si>
    <t>Velocidad del viento</t>
  </si>
  <si>
    <t>Radicación solor global</t>
  </si>
  <si>
    <r>
      <t>PM</t>
    </r>
    <r>
      <rPr>
        <b/>
        <vertAlign val="subscript"/>
        <sz val="12"/>
        <rFont val="Arial"/>
        <family val="2"/>
      </rPr>
      <t>10</t>
    </r>
  </si>
  <si>
    <r>
      <t>PM</t>
    </r>
    <r>
      <rPr>
        <b/>
        <vertAlign val="subscript"/>
        <sz val="12"/>
        <rFont val="Arial"/>
        <family val="2"/>
      </rPr>
      <t>2.5</t>
    </r>
  </si>
  <si>
    <r>
      <t>NO</t>
    </r>
    <r>
      <rPr>
        <b/>
        <vertAlign val="subscript"/>
        <sz val="12"/>
        <rFont val="Arial"/>
        <family val="2"/>
      </rPr>
      <t>2</t>
    </r>
  </si>
  <si>
    <r>
      <t>SO</t>
    </r>
    <r>
      <rPr>
        <b/>
        <vertAlign val="subscript"/>
        <sz val="12"/>
        <rFont val="Arial"/>
        <family val="2"/>
      </rPr>
      <t>2</t>
    </r>
  </si>
  <si>
    <r>
      <t>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S</t>
    </r>
  </si>
  <si>
    <t>CO</t>
  </si>
  <si>
    <r>
      <t>O</t>
    </r>
    <r>
      <rPr>
        <b/>
        <vertAlign val="subscript"/>
        <sz val="12"/>
        <rFont val="Arial"/>
        <family val="2"/>
      </rPr>
      <t>3</t>
    </r>
  </si>
  <si>
    <t>THERMO SCIENTIFIC - TEOM 1405</t>
  </si>
  <si>
    <t>THERMO SCIENTIFIC - ANALIZADOR 42i</t>
  </si>
  <si>
    <t>THERMO SCIENTIFIC - ANALIZADOR 450i</t>
  </si>
  <si>
    <t>THERMO SCIENTIFIC - ANALIZADOR 48i</t>
  </si>
  <si>
    <t>TABLA : HOJA DE DATOS - TEMPERATURA (°C)</t>
  </si>
  <si>
    <t>Ciudad</t>
  </si>
  <si>
    <t>:</t>
  </si>
  <si>
    <t>Tacna</t>
  </si>
  <si>
    <t>Periodo</t>
  </si>
  <si>
    <t>Nombre/Número de la Estación</t>
  </si>
  <si>
    <t>Año</t>
  </si>
  <si>
    <t>Ubicación</t>
  </si>
  <si>
    <t>Responsable</t>
  </si>
  <si>
    <t>: GORE - TACNA</t>
  </si>
  <si>
    <t>Equipo de Muestreo</t>
  </si>
  <si>
    <t>Tipo de Data</t>
  </si>
  <si>
    <t>: Horario</t>
  </si>
  <si>
    <t>Última Calibración del Equipo</t>
  </si>
  <si>
    <t>Unidades</t>
  </si>
  <si>
    <t>: ºC</t>
  </si>
  <si>
    <t>Coordenadas UTM (WGS 84)</t>
  </si>
  <si>
    <t>Limite de Deteccion</t>
  </si>
  <si>
    <t>: ---ºC</t>
  </si>
  <si>
    <t>Este</t>
  </si>
  <si>
    <t>Norte</t>
  </si>
  <si>
    <t>Observaciones : Corte de Luz ( * ), Mantenimiento ( ** ), Calibracion ( *** ) y Otros ( **** )</t>
  </si>
  <si>
    <t>Reporta: SGGA - GRRNyGA</t>
  </si>
  <si>
    <t>Estación</t>
  </si>
  <si>
    <t>Precipitación</t>
  </si>
  <si>
    <t xml:space="preserve">Sensor de Humedad Relativa </t>
  </si>
  <si>
    <t>TABLA : HOJA DE DATOS - HUMEDAD RELATIVA (%)</t>
  </si>
  <si>
    <t>TABLA : HOJA DE DATOS - VELOCIDAD DEL VIENTO (m/s)</t>
  </si>
  <si>
    <r>
      <t>TABLA : HOJA DE DATOS - RADIACIÓN SOLAR GLOBAL (kW/m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</si>
  <si>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: kW/m</t>
    </r>
    <r>
      <rPr>
        <sz val="10"/>
        <rFont val="Calibri"/>
        <family val="2"/>
      </rPr>
      <t>²</t>
    </r>
  </si>
  <si>
    <t>: m/s</t>
  </si>
  <si>
    <t>: ---m/s</t>
  </si>
  <si>
    <t>: %</t>
  </si>
  <si>
    <t>: ---%</t>
  </si>
  <si>
    <r>
      <t>: ---kW/m</t>
    </r>
    <r>
      <rPr>
        <sz val="10"/>
        <rFont val="Calibri"/>
        <family val="2"/>
      </rPr>
      <t>²</t>
    </r>
  </si>
  <si>
    <t>TABLA : HOJA DE DATOS - PRESIÓN ATMOSFÉRICA (mbar)</t>
  </si>
  <si>
    <t>: mbar</t>
  </si>
  <si>
    <t>: ---mbar</t>
  </si>
  <si>
    <t>Humedad Relativa (%)</t>
  </si>
  <si>
    <r>
      <t>TABLA : HOJA DE DATOS - MATERIAL PARTICULADO RESPIRABLE (PM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)</t>
    </r>
  </si>
  <si>
    <r>
      <t>: ug/m</t>
    </r>
    <r>
      <rPr>
        <vertAlign val="superscript"/>
        <sz val="10"/>
        <rFont val="Arial"/>
        <family val="2"/>
      </rPr>
      <t>3</t>
    </r>
  </si>
  <si>
    <r>
      <t>: --- ug/m</t>
    </r>
    <r>
      <rPr>
        <vertAlign val="superscript"/>
        <sz val="10"/>
        <rFont val="Arial"/>
        <family val="2"/>
      </rPr>
      <t>3</t>
    </r>
  </si>
  <si>
    <r>
      <t>TABLA : HOJA DE DATOS - DIÓXIDO DE NITRÓGENO (NO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</si>
  <si>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TABLA : HOJA DE DATOS - DIOXIDO DE AZUFRE (SO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</si>
  <si>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TABLA : HOJA DE DATOS - SULFURO DE HIDRÓGENO (H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S)</t>
    </r>
  </si>
  <si>
    <t>TABLA : HOJA DE DATOS - MONOXIDO DE CARBONO (CO PROMEDIO DE UNA HORA)</t>
  </si>
  <si>
    <t>TABLA : HOJA DE DATOS - MONOXIDO DE CARBONO (CO MEDIA MOVIL DE 8 HORAS)</t>
  </si>
  <si>
    <r>
      <t>TABLA : HOJA DE DATOS - OZONO TROPOSFÉRICO (O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</si>
  <si>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BASE DE DATOS_JULIO</t>
  </si>
  <si>
    <t>FECHA</t>
  </si>
  <si>
    <t>julio - 2024</t>
  </si>
  <si>
    <t>Sensor de Temperatura del Aire</t>
  </si>
  <si>
    <t>****</t>
  </si>
  <si>
    <t>: 2025</t>
  </si>
  <si>
    <t>: 20245</t>
  </si>
  <si>
    <t>Temperatura (°C)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</si>
  <si>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</si>
  <si>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</si>
  <si>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</si>
  <si>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</si>
  <si>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</si>
  <si>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</si>
  <si>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</si>
  <si>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</si>
  <si>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</si>
  <si>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</si>
  <si>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</si>
  <si>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</si>
  <si>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</si>
  <si>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</si>
  <si>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</si>
  <si>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</si>
  <si>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</si>
  <si>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</si>
  <si>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</si>
  <si>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</si>
  <si>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</si>
  <si>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</si>
  <si>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</si>
  <si>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</si>
  <si>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hora</t>
  </si>
  <si>
    <t>Máx. de pm25</t>
  </si>
  <si>
    <t>max</t>
  </si>
  <si>
    <t>min</t>
  </si>
  <si>
    <t>prom</t>
  </si>
  <si>
    <t>Máx. de Temperatura (°C)</t>
  </si>
  <si>
    <t>Máx. de ws</t>
  </si>
  <si>
    <t>Máx. de rad</t>
  </si>
  <si>
    <t>Máx. de PRESIÓN</t>
  </si>
  <si>
    <t>Máx. de pm10</t>
  </si>
  <si>
    <t>Máx. de no2</t>
  </si>
  <si>
    <t>Máx. de so2</t>
  </si>
  <si>
    <t>Máx. de h2s</t>
  </si>
  <si>
    <t>Máx. de co</t>
  </si>
  <si>
    <t>Máx. de co_1</t>
  </si>
  <si>
    <t>Máx. de o3</t>
  </si>
  <si>
    <t>11/04/2025</t>
  </si>
  <si>
    <t>12/04/2025</t>
  </si>
  <si>
    <t>13/04/2025</t>
  </si>
  <si>
    <t>14/04/2025</t>
  </si>
  <si>
    <t>15/04/2025</t>
  </si>
  <si>
    <t>16/04/2025</t>
  </si>
  <si>
    <t>17/04/2025</t>
  </si>
  <si>
    <t>18/04/2025</t>
  </si>
  <si>
    <t>19/04/2025</t>
  </si>
  <si>
    <t>20/04/2025</t>
  </si>
  <si>
    <t>21/04/2025</t>
  </si>
  <si>
    <t>22/04/2025</t>
  </si>
  <si>
    <t>23/04/2025</t>
  </si>
  <si>
    <t>24/04/2025</t>
  </si>
  <si>
    <t>25/04/2025</t>
  </si>
  <si>
    <t>26/04/2025</t>
  </si>
  <si>
    <t>27/04/2025</t>
  </si>
  <si>
    <t>CIUDAD NUEVA</t>
  </si>
  <si>
    <t>abril 2025</t>
  </si>
  <si>
    <t>11 al 27 de abril</t>
  </si>
  <si>
    <t>I.E Manuel A. Odría</t>
  </si>
  <si>
    <t>ODRIA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</si>
</sst>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vertAlign val="superscript"/>
      <sz val="10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165" fontId="0" fillId="0" borderId="0" xfId="0" applyNumberFormat="1"/>
    <xf numFmtId="165" fontId="3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165" fontId="12" fillId="0" borderId="0" xfId="0" applyNumberFormat="1" applyFont="1" applyAlignment="1">
      <alignment wrapText="1"/>
    </xf>
    <xf numFmtId="0" fontId="6" fillId="0" borderId="0" xfId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2" borderId="1" xfId="0" applyFont="1" applyFill="1" applyBorder="1"/>
    <xf numFmtId="165" fontId="0" fillId="2" borderId="1" xfId="0" applyNumberFormat="1" applyFont="1" applyFill="1" applyBorder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165" fontId="0" fillId="2" borderId="1" xfId="0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</cellXfs>
  <cellStyles count="2">
    <cellStyle name="Normal" xfId="0" builtinId="0"/>
    <cellStyle name="Normal 2" xfId="1" xr:uid="{461E8C3F-D2B6-48B7-9D2D-A6FC0DEC72D6}"/>
  </cellStyles>
  <dxfs count="6"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97EE6C"/>
        </patternFill>
      </fill>
    </dxf>
  </dxfs>
  <tableStyles count="2" defaultTableStyle="TableStyleMedium2" defaultPivotStyle="PivotStyleLight16">
    <tableStyle name="Estilo de tabla dinámica 1" table="0" count="1" xr9:uid="{63577EA3-0453-436D-B957-EF4AC7949571}">
      <tableStyleElement type="pageFieldLabels" dxfId="5"/>
    </tableStyle>
    <tableStyle name="Estilo de tabla dinámica 2" table="0" count="5" xr9:uid="{E26BECF4-E760-4177-B118-E01FF099D5C3}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CCFFCC"/>
      <color rgb="FFFFFF99"/>
      <color rgb="FF99FF99"/>
      <color rgb="FF97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D9E305-D193-4A87-A745-22628AB4ED34}"/>
            </a:ext>
          </a:extLst>
        </xdr:cNvPr>
        <xdr:cNvSpPr txBox="1"/>
      </xdr:nvSpPr>
      <xdr:spPr>
        <a:xfrm>
          <a:off x="0" y="2476499"/>
          <a:ext cx="11715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45B9FE22-B43B-44F1-B4B2-EBA114F3F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30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138B26-6A18-401B-8AE5-DEC60A55572F}"/>
            </a:ext>
          </a:extLst>
        </xdr:cNvPr>
        <xdr:cNvSpPr txBox="1"/>
      </xdr:nvSpPr>
      <xdr:spPr>
        <a:xfrm>
          <a:off x="0" y="2466974"/>
          <a:ext cx="10477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152400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4D06F2A8-7C17-44B4-9092-351DB607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66B91AC-0D75-4BC2-9A67-35F101FA00C6}"/>
            </a:ext>
          </a:extLst>
        </xdr:cNvPr>
        <xdr:cNvSpPr txBox="1"/>
      </xdr:nvSpPr>
      <xdr:spPr>
        <a:xfrm>
          <a:off x="0" y="2466974"/>
          <a:ext cx="10477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0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8DF290D1-D7F7-40E8-91A7-D5EA84860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9230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CC4B320-79B7-458C-8025-1586AE3C87E5}"/>
            </a:ext>
          </a:extLst>
        </xdr:cNvPr>
        <xdr:cNvSpPr txBox="1"/>
      </xdr:nvSpPr>
      <xdr:spPr>
        <a:xfrm>
          <a:off x="0" y="2466974"/>
          <a:ext cx="10001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200025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0F89B678-01ED-4BFE-8257-993101DF6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84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EBDEEE-770E-4444-9313-D3FBD0B63F89}"/>
            </a:ext>
          </a:extLst>
        </xdr:cNvPr>
        <xdr:cNvSpPr txBox="1"/>
      </xdr:nvSpPr>
      <xdr:spPr>
        <a:xfrm>
          <a:off x="0" y="2466974"/>
          <a:ext cx="11144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257175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F00273F1-A977-4AE1-8C8D-19C402C9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590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8585DE2-C37A-4670-9E22-239DE7E066CA}"/>
            </a:ext>
          </a:extLst>
        </xdr:cNvPr>
        <xdr:cNvSpPr txBox="1"/>
      </xdr:nvSpPr>
      <xdr:spPr>
        <a:xfrm>
          <a:off x="0" y="2466974"/>
          <a:ext cx="11048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167640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20A72E5C-E9FE-411A-B627-E074646A9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BF81830-647F-4AAF-BEF9-732E882E3471}"/>
            </a:ext>
          </a:extLst>
        </xdr:cNvPr>
        <xdr:cNvSpPr txBox="1"/>
      </xdr:nvSpPr>
      <xdr:spPr>
        <a:xfrm>
          <a:off x="0" y="2476499"/>
          <a:ext cx="11048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167640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B1FCED12-16BC-4D6D-845F-0D90C5FFA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6380" y="99060"/>
          <a:ext cx="1922145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EF6161-23C1-493B-BCE7-53FE2A9C0D1E}"/>
            </a:ext>
          </a:extLst>
        </xdr:cNvPr>
        <xdr:cNvSpPr txBox="1"/>
      </xdr:nvSpPr>
      <xdr:spPr>
        <a:xfrm>
          <a:off x="0" y="2476499"/>
          <a:ext cx="10096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144780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802C5612-39D8-4831-9C9E-C56C9237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DED541C-CF31-470E-AEB8-63308C937C99}"/>
            </a:ext>
          </a:extLst>
        </xdr:cNvPr>
        <xdr:cNvSpPr txBox="1"/>
      </xdr:nvSpPr>
      <xdr:spPr>
        <a:xfrm>
          <a:off x="0" y="2476499"/>
          <a:ext cx="10382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257175</xdr:colOff>
      <xdr:row>3</xdr:row>
      <xdr:rowOff>167640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15D0FD6F-46D4-403D-8296-D01440F2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C7C214-BDF6-486D-8359-5EA167C6135B}"/>
            </a:ext>
          </a:extLst>
        </xdr:cNvPr>
        <xdr:cNvSpPr txBox="1"/>
      </xdr:nvSpPr>
      <xdr:spPr>
        <a:xfrm>
          <a:off x="0" y="2476499"/>
          <a:ext cx="13715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200025</xdr:colOff>
      <xdr:row>3</xdr:row>
      <xdr:rowOff>167640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0105063D-7A42-4E7E-8EEE-B3157384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080" y="99060"/>
          <a:ext cx="1922145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200025</xdr:colOff>
      <xdr:row>3</xdr:row>
      <xdr:rowOff>152400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81E4CBDF-E38E-48ED-ACAE-857EE2D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E9B526-1412-F600-A034-D353B7A3BDEB}"/>
            </a:ext>
          </a:extLst>
        </xdr:cNvPr>
        <xdr:cNvSpPr txBox="1"/>
      </xdr:nvSpPr>
      <xdr:spPr>
        <a:xfrm>
          <a:off x="0" y="2476499"/>
          <a:ext cx="10191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14D85852-81FF-4AA1-93E1-C7E9FBD24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2F14726-E6D5-4E30-9487-BC45632EAF54}"/>
            </a:ext>
          </a:extLst>
        </xdr:cNvPr>
        <xdr:cNvSpPr txBox="1"/>
      </xdr:nvSpPr>
      <xdr:spPr>
        <a:xfrm>
          <a:off x="0" y="2466974"/>
          <a:ext cx="11048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152400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C26F1905-F5F5-46CD-9E2C-E00FBC2BE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3255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180974</xdr:rowOff>
    </xdr:from>
    <xdr:to>
      <xdr:col>1</xdr:col>
      <xdr:colOff>285749</xdr:colOff>
      <xdr:row>15</xdr:row>
      <xdr:rowOff>57149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015338-C555-4073-A116-253129E49BBB}"/>
            </a:ext>
          </a:extLst>
        </xdr:cNvPr>
        <xdr:cNvSpPr txBox="1"/>
      </xdr:nvSpPr>
      <xdr:spPr>
        <a:xfrm>
          <a:off x="0" y="2466974"/>
          <a:ext cx="10667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ysClr val="windowText" lastClr="000000"/>
              </a:solidFill>
              <a:latin typeface="+mn-lt"/>
            </a:rPr>
            <a:t>FECHA/HORA</a:t>
          </a:r>
        </a:p>
      </xdr:txBody>
    </xdr:sp>
    <xdr:clientData/>
  </xdr:twoCellAnchor>
  <xdr:twoCellAnchor editAs="oneCell">
    <xdr:from>
      <xdr:col>23</xdr:col>
      <xdr:colOff>144780</xdr:colOff>
      <xdr:row>0</xdr:row>
      <xdr:rowOff>99060</xdr:rowOff>
    </xdr:from>
    <xdr:to>
      <xdr:col>28</xdr:col>
      <xdr:colOff>323850</xdr:colOff>
      <xdr:row>3</xdr:row>
      <xdr:rowOff>152400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F51F2D2A-4773-4F54-8B36-277BF2BA4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9230" y="99060"/>
          <a:ext cx="1922145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" refreshedDate="45776.467793750002" createdVersion="8" refreshedVersion="8" minRefreshableVersion="3" recordCount="408" xr:uid="{C4DC26F5-C5FF-470F-A660-189E69332551}">
  <cacheSource type="worksheet">
    <worksheetSource name="Tabla3"/>
  </cacheSource>
  <cacheFields count="18">
    <cacheField name="Fecha" numFmtId="0">
      <sharedItems count="43">
        <s v="11/04/2025"/>
        <s v="12/04/2025"/>
        <s v="13/04/2025"/>
        <s v="14/04/2025"/>
        <s v="15/04/2025"/>
        <s v="16/04/2025"/>
        <s v="17/04/2025"/>
        <s v="18/04/2025"/>
        <s v="19/04/2025"/>
        <s v="20/04/2025"/>
        <s v="21/04/2025"/>
        <s v="22/04/2025"/>
        <s v="23/04/2025"/>
        <s v="24/04/2025"/>
        <s v="25/04/2025"/>
        <s v="26/04/2025"/>
        <s v="27/04/2025"/>
        <s v="06/03/2025" u="1"/>
        <s v="07/03/2025" u="1"/>
        <s v="08/03/2025" u="1"/>
        <s v="09/03/2025" u="1"/>
        <s v="10/03/2025" u="1"/>
        <s v="11/03/2025" u="1"/>
        <s v="12/03/2025" u="1"/>
        <s v="13/03/2025" u="1"/>
        <s v="14/03/2025" u="1"/>
        <s v="15/03/2025" u="1"/>
        <s v="16/03/2025" u="1"/>
        <s v="17/03/2025" u="1"/>
        <s v="18/03/2025" u="1"/>
        <s v="19/03/2025" u="1"/>
        <s v="20/03/2025" u="1"/>
        <s v="21/03/2025" u="1"/>
        <s v="22/03/2025" u="1"/>
        <s v="23/03/2025" u="1"/>
        <s v="24/03/2025" u="1"/>
        <s v="25/03/2025" u="1"/>
        <s v="26/03/2025" u="1"/>
        <s v="27/03/2025" u="1"/>
        <s v="28/03/2025" u="1"/>
        <s v="29/03/2025" u="1"/>
        <s v="30/03/2025" u="1"/>
        <s v="31/03/2025" u="1"/>
      </sharedItems>
    </cacheField>
    <cacheField name="hora" numFmtId="0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  <cacheField name="pm25" numFmtId="0">
      <sharedItems containsString="0" containsBlank="1" containsNumber="1" minValue="0.8120522" maxValue="65.795050000000003"/>
    </cacheField>
    <cacheField name="pm10" numFmtId="0">
      <sharedItems containsString="0" containsBlank="1" containsNumber="1" minValue="2.464483" maxValue="111.4756"/>
    </cacheField>
    <cacheField name="PRESIÓN" numFmtId="0">
      <sharedItems containsSemiMixedTypes="0" containsString="0" containsNumber="1" containsInteger="1" minValue="936" maxValue="942"/>
    </cacheField>
    <cacheField name="Precipitación" numFmtId="0">
      <sharedItems containsSemiMixedTypes="0" containsString="0" containsNumber="1" containsInteger="1" minValue="0" maxValue="0"/>
    </cacheField>
    <cacheField name="Temperatura (°C)" numFmtId="0">
      <sharedItems containsSemiMixedTypes="0" containsString="0" containsNumber="1" minValue="12.17" maxValue="25.02"/>
    </cacheField>
    <cacheField name="Humedad Relativa (%)" numFmtId="0">
      <sharedItems containsSemiMixedTypes="0" containsString="0" containsNumber="1" minValue="38.75" maxValue="92.2"/>
    </cacheField>
    <cacheField name="wd" numFmtId="0">
      <sharedItems containsSemiMixedTypes="0" containsString="0" containsNumber="1" containsInteger="1" minValue="0" maxValue="359"/>
    </cacheField>
    <cacheField name="ws" numFmtId="0">
      <sharedItems containsString="0" containsBlank="1" containsNumber="1" minValue="0.27100000000000002" maxValue="3.5569999999999999"/>
    </cacheField>
    <cacheField name="rad" numFmtId="0">
      <sharedItems containsSemiMixedTypes="0" containsString="0" containsNumber="1" minValue="0" maxValue="0.93"/>
    </cacheField>
    <cacheField name="no" numFmtId="0">
      <sharedItems containsString="0" containsBlank="1" containsNumber="1" minValue="0.20267596586543901" maxValue="78.744621308820498"/>
    </cacheField>
    <cacheField name="no2" numFmtId="0">
      <sharedItems containsString="0" containsBlank="1" containsNumber="1" minValue="3.90721731745198" maxValue="69.840939207540998"/>
    </cacheField>
    <cacheField name="so2" numFmtId="0">
      <sharedItems containsString="0" containsBlank="1" containsNumber="1" minValue="1.5101384464859899" maxValue="9.2902988607739694"/>
    </cacheField>
    <cacheField name="h2s" numFmtId="0">
      <sharedItems containsString="0" containsBlank="1" containsNumber="1" minValue="1.5269707700424699" maxValue="11.9481104816995"/>
    </cacheField>
    <cacheField name="co" numFmtId="0">
      <sharedItems containsString="0" containsBlank="1" containsNumber="1" minValue="241.558431483503" maxValue="1220.5057108594999"/>
    </cacheField>
    <cacheField name="o3" numFmtId="0">
      <sharedItems containsString="0" containsBlank="1" containsNumber="1" minValue="1.95286076823595" maxValue="56.677589354640702"/>
    </cacheField>
    <cacheField name="co_1" numFmtId="0">
      <sharedItems containsString="0" containsBlank="1" containsNumber="1" minValue="280.63922487640798" maxValue="888.51827293977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n v="3.3852760000000002"/>
    <n v="12.752929999999999"/>
    <n v="941"/>
    <n v="0"/>
    <n v="16.18"/>
    <n v="81.3"/>
    <n v="210"/>
    <n v="0.90500000000000003"/>
    <n v="0"/>
    <n v="0.46218282604150401"/>
    <n v="7.8197496761124698"/>
    <n v="3.1281975218784699"/>
    <n v="8.3621374462160194"/>
    <n v="285.268206496213"/>
    <m/>
    <m/>
  </r>
  <r>
    <x v="0"/>
    <x v="1"/>
    <n v="1.0545899999999999"/>
    <n v="9.5908350000000002"/>
    <n v="940"/>
    <n v="0"/>
    <n v="16.21"/>
    <n v="81.5"/>
    <n v="326"/>
    <n v="1.036"/>
    <n v="0"/>
    <n v="0.51181232147540801"/>
    <n v="8.9373941340596303"/>
    <n v="2.5750606915282099"/>
    <n v="6.3636607543311401"/>
    <n v="300.39312682296298"/>
    <m/>
    <m/>
  </r>
  <r>
    <x v="0"/>
    <x v="2"/>
    <n v="6.1330790000000004"/>
    <n v="14.29092"/>
    <n v="940"/>
    <n v="0"/>
    <n v="16.07"/>
    <n v="82.3"/>
    <n v="277"/>
    <n v="1.381"/>
    <n v="0"/>
    <n v="1.09156909184587"/>
    <n v="6.9997362412534603"/>
    <n v="2.8890440882198498"/>
    <n v="6.71730761214181"/>
    <n v="278.80590814048298"/>
    <m/>
    <m/>
  </r>
  <r>
    <x v="0"/>
    <x v="3"/>
    <n v="4.9419870000000001"/>
    <n v="14.06419"/>
    <n v="939"/>
    <n v="0"/>
    <n v="15.66"/>
    <n v="83.4"/>
    <n v="277"/>
    <n v="1.349"/>
    <n v="0"/>
    <n v="0.27792927157023301"/>
    <n v="3.90721731745198"/>
    <n v="3.4974130443468598"/>
    <n v="6.6038918274394902"/>
    <n v="254.61265433769"/>
    <m/>
    <m/>
  </r>
  <r>
    <x v="0"/>
    <x v="4"/>
    <m/>
    <m/>
    <n v="939"/>
    <n v="0"/>
    <n v="15.68"/>
    <n v="83.9"/>
    <n v="214"/>
    <n v="0.92600000000000005"/>
    <n v="0"/>
    <n v="0.29958879186226101"/>
    <n v="6.5208935336500096"/>
    <n v="3.0472740740322202"/>
    <n v="7.1847645626040597"/>
    <n v="268.87210259135298"/>
    <m/>
    <m/>
  </r>
  <r>
    <x v="0"/>
    <x v="5"/>
    <n v="4.3273799999999998"/>
    <n v="12.76437"/>
    <n v="940"/>
    <n v="0"/>
    <n v="15.55"/>
    <n v="85.8"/>
    <n v="252"/>
    <n v="1.1060000000000001"/>
    <n v="0"/>
    <n v="0.82256385814029198"/>
    <n v="11.809368939943999"/>
    <n v="2.7658151043175399"/>
    <n v="7.2056879635730402"/>
    <n v="295.88335086974899"/>
    <n v="27.458625009385401"/>
    <n v="280.63922487640798"/>
  </r>
  <r>
    <x v="0"/>
    <x v="6"/>
    <n v="1.877108"/>
    <n v="10.728630000000001"/>
    <n v="940"/>
    <n v="0"/>
    <n v="15.61"/>
    <n v="86.5"/>
    <n v="201"/>
    <n v="0.83299999999999996"/>
    <n v="0"/>
    <n v="0.98262600677435197"/>
    <n v="16.811951176009799"/>
    <n v="3.0462605011693702"/>
    <n v="6.0121735336984701"/>
    <n v="329.229790597136"/>
    <n v="26.018164030038601"/>
    <n v="287.580734265084"/>
  </r>
  <r>
    <x v="0"/>
    <x v="7"/>
    <n v="1.943417"/>
    <n v="11.80448"/>
    <n v="940"/>
    <n v="0"/>
    <n v="15.59"/>
    <n v="86.9"/>
    <n v="263"/>
    <n v="1.425"/>
    <n v="3.0000000000000001E-3"/>
    <n v="4.37875252781265"/>
    <n v="21.842223911620099"/>
    <n v="3.5061842472349798"/>
    <n v="4.9676350563047498"/>
    <n v="373.44329829700001"/>
    <n v="24.525035167191099"/>
    <n v="298.31355476907299"/>
  </r>
  <r>
    <x v="0"/>
    <x v="8"/>
    <n v="2.839343"/>
    <n v="13.33282"/>
    <n v="941"/>
    <n v="0"/>
    <n v="15.64"/>
    <n v="83.9"/>
    <n v="269"/>
    <n v="1.302"/>
    <n v="5.8999999999999997E-2"/>
    <n v="5.9471096470944298"/>
    <n v="19.130255167594999"/>
    <n v="3.1201308437968298"/>
    <n v="4.1695390472061504"/>
    <n v="378.70415010723798"/>
    <n v="23.130152471222601"/>
    <n v="309.99304772045201"/>
  </r>
  <r>
    <x v="0"/>
    <x v="9"/>
    <n v="3.5341360000000002"/>
    <n v="13.846080000000001"/>
    <n v="941"/>
    <n v="0"/>
    <n v="16.34"/>
    <n v="79.78"/>
    <n v="208"/>
    <n v="1.6819999999999999"/>
    <n v="0.13800000000000001"/>
    <n v="7.3762572221855303"/>
    <n v="16.595147899198"/>
    <n v="2.4543239968669699"/>
    <n v="2.9964742914357099"/>
    <n v="378.91210158708998"/>
    <n v="22.440270852184199"/>
    <n v="319.80791956596698"/>
  </r>
  <r>
    <x v="0"/>
    <x v="10"/>
    <n v="7.9913999999999996"/>
    <n v="19.230730000000001"/>
    <n v="941"/>
    <n v="0"/>
    <n v="17.47"/>
    <n v="75.61"/>
    <n v="104"/>
    <n v="1.679"/>
    <n v="0.36199999999999999"/>
    <n v="9.7179508127404102"/>
    <n v="17.137246367935902"/>
    <n v="2.70605097212764"/>
    <n v="2.8316229157251498"/>
    <n v="375.62186487420098"/>
    <n v="21.758803757697599"/>
    <n v="331.90991415768201"/>
  </r>
  <r>
    <x v="0"/>
    <x v="11"/>
    <n v="11.01998"/>
    <n v="28.043859999999999"/>
    <n v="941"/>
    <n v="0"/>
    <n v="19.059999999999999"/>
    <n v="66.290000000000006"/>
    <n v="205"/>
    <n v="1.885"/>
    <n v="0.83199999999999996"/>
    <n v="9.2225930485934793"/>
    <n v="15.4677704836238"/>
    <n v="3.0500869351554898"/>
    <n v="2.87676629931673"/>
    <n v="378.281376503925"/>
    <n v="21.863128066204801"/>
    <n v="347.36850442846202"/>
  </r>
  <r>
    <x v="0"/>
    <x v="12"/>
    <n v="13.18122"/>
    <n v="29.15953"/>
    <n v="940"/>
    <n v="0"/>
    <n v="20.91"/>
    <n v="59.17"/>
    <n v="241"/>
    <n v="2.585"/>
    <n v="0.92"/>
    <n v="3.7858889563353002"/>
    <n v="9.7955870935233094"/>
    <n v="2.6016037290886498"/>
    <n v="2.4944088068675399"/>
    <n v="317.33590493752303"/>
    <n v="23.8769872696436"/>
    <n v="353.42647972173302"/>
  </r>
  <r>
    <x v="0"/>
    <x v="13"/>
    <n v="12.49959"/>
    <n v="30.037759999999999"/>
    <n v="940"/>
    <n v="0"/>
    <n v="22.28"/>
    <n v="53.67"/>
    <n v="238"/>
    <n v="3.141"/>
    <n v="0.88600000000000001"/>
    <n v="2.2418129138371299"/>
    <n v="6.6427200709045797"/>
    <n v="4.6889975876736001"/>
    <n v="2.2195538731958999"/>
    <n v="268.73663640156002"/>
    <n v="26.646863517790401"/>
    <n v="350.03314041320903"/>
  </r>
  <r>
    <x v="0"/>
    <x v="14"/>
    <n v="15.960839999999999"/>
    <n v="33.47231"/>
    <n v="939"/>
    <n v="0"/>
    <n v="22.68"/>
    <n v="55.83"/>
    <n v="225"/>
    <n v="3.3530000000000002"/>
    <n v="0.78100000000000003"/>
    <n v="2.11251010785521"/>
    <n v="6.79846243905551"/>
    <n v="4.0820795859807504"/>
    <n v="3.0284202018983"/>
    <n v="268.01327214041999"/>
    <n v="30.966582801779499"/>
    <n v="342.38107560612002"/>
  </r>
  <r>
    <x v="0"/>
    <x v="15"/>
    <n v="11.06785"/>
    <n v="34.176340000000003"/>
    <n v="939"/>
    <n v="0"/>
    <n v="21.94"/>
    <n v="57.59"/>
    <n v="262"/>
    <n v="3.0760000000000001"/>
    <n v="0.60899999999999999"/>
    <n v="2.0586228984974801"/>
    <n v="6.3580042594154502"/>
    <n v="4.3921228818587403"/>
    <n v="3.5589706041870302"/>
    <n v="269.518172111909"/>
    <n v="35.527736100053197"/>
    <n v="329.39043483298298"/>
  </r>
  <r>
    <x v="0"/>
    <x v="16"/>
    <n v="16.385149999999999"/>
    <n v="43.126609999999999"/>
    <n v="939"/>
    <n v="0"/>
    <n v="21.38"/>
    <n v="59.02"/>
    <n v="225"/>
    <n v="2.9529999999999998"/>
    <n v="0.38700000000000001"/>
    <n v="2.1433932234005302"/>
    <n v="6.2947315713981897"/>
    <n v="3.5666083803588302"/>
    <n v="2.5270917805992701"/>
    <n v="253.314904270966"/>
    <n v="39.047466525074697"/>
    <n v="313.71677910344903"/>
  </r>
  <r>
    <x v="0"/>
    <x v="17"/>
    <n v="13.42379"/>
    <n v="31.383759999999999"/>
    <n v="939"/>
    <n v="0"/>
    <n v="19.98"/>
    <n v="69.69"/>
    <n v="250"/>
    <n v="2.641"/>
    <n v="0.155"/>
    <n v="2.7181005749387999"/>
    <n v="8.2550677256665796"/>
    <n v="3.27530439671269"/>
    <n v="3.3127886856675799"/>
    <n v="277.19233748926899"/>
    <n v="41.302634650758201"/>
    <n v="301.00180859122202"/>
  </r>
  <r>
    <x v="0"/>
    <x v="18"/>
    <n v="12.497019999999999"/>
    <n v="28.172540000000001"/>
    <n v="940"/>
    <n v="0"/>
    <n v="18.05"/>
    <n v="76.23"/>
    <n v="258"/>
    <n v="2.2519999999999998"/>
    <n v="4.0000000000000001E-3"/>
    <n v="3.9515986572278301"/>
    <n v="11.786376590767"/>
    <n v="2.5817623200591502"/>
    <n v="4.4395173807984598"/>
    <n v="304.09090721250197"/>
    <n v="42.378953542856102"/>
    <n v="292.06043888350899"/>
  </r>
  <r>
    <x v="0"/>
    <x v="19"/>
    <n v="11.186669999999999"/>
    <n v="23.94755"/>
    <n v="940"/>
    <n v="0"/>
    <n v="17.170000000000002"/>
    <n v="77.88"/>
    <n v="261"/>
    <n v="1.5129999999999999"/>
    <n v="0"/>
    <n v="4.3690408331124502"/>
    <n v="16.215936823929901"/>
    <n v="3.8442513922926902"/>
    <n v="3.2736240137732602"/>
    <n v="357.197088933511"/>
    <n v="41.243009897848601"/>
    <n v="289.42490293720698"/>
  </r>
  <r>
    <x v="0"/>
    <x v="20"/>
    <n v="12.04542"/>
    <n v="24.751460000000002"/>
    <n v="941"/>
    <n v="0"/>
    <n v="16.72"/>
    <n v="77.55"/>
    <n v="348"/>
    <n v="1.431"/>
    <n v="0"/>
    <n v="4.3487918821946501"/>
    <n v="16.305835498638199"/>
    <n v="4.1106743883493602"/>
    <n v="2.63013434027568"/>
    <n v="347.14499380360598"/>
    <n v="38.695054286873201"/>
    <n v="293.151039045468"/>
  </r>
  <r>
    <x v="0"/>
    <x v="21"/>
    <n v="22.24737"/>
    <n v="37.528260000000003"/>
    <n v="941"/>
    <n v="0"/>
    <n v="16.84"/>
    <n v="76.95"/>
    <n v="331"/>
    <n v="0.877"/>
    <n v="0"/>
    <n v="5.5776849749795101"/>
    <n v="25.659010297937002"/>
    <n v="4.31724944257373"/>
    <n v="2.8364995158044901"/>
    <n v="426.69170234068298"/>
    <n v="34.950080681988702"/>
    <n v="312.89542228785803"/>
  </r>
  <r>
    <x v="0"/>
    <x v="22"/>
    <n v="19.059280000000001"/>
    <n v="36.591030000000003"/>
    <n v="941"/>
    <n v="0"/>
    <n v="16.8"/>
    <n v="76.959999999999994"/>
    <n v="322"/>
    <n v="0.56999999999999995"/>
    <n v="0"/>
    <n v="3.9760980846059302"/>
    <n v="32.487220793183297"/>
    <n v="3.53201333140417"/>
    <n v="3.4902802087837799"/>
    <n v="452.47287639188801"/>
    <n v="29.4024716697526"/>
    <n v="335.952872819292"/>
  </r>
  <r>
    <x v="0"/>
    <x v="23"/>
    <n v="14.31067"/>
    <n v="31.936119999999999"/>
    <n v="941"/>
    <n v="0"/>
    <n v="16.739999999999998"/>
    <n v="76.69"/>
    <n v="317"/>
    <n v="0.69"/>
    <n v="0"/>
    <n v="4.72260809997419"/>
    <n v="25.759894519601801"/>
    <n v="2.94107154279508"/>
    <n v="3.0828695317555699"/>
    <n v="394.92367847138502"/>
    <n v="24.497723895699099"/>
    <n v="351.62856111422599"/>
  </r>
  <r>
    <x v="1"/>
    <x v="0"/>
    <n v="12.26651"/>
    <n v="32.531829999999999"/>
    <n v="941"/>
    <n v="0"/>
    <n v="16.43"/>
    <n v="77.37"/>
    <n v="161"/>
    <n v="0.71199999999999997"/>
    <n v="0"/>
    <n v="1.66824147606574"/>
    <n v="16.8877159035553"/>
    <n v="4.7669431741630799"/>
    <n v="2.6884933100822699"/>
    <n v="429.88471944652701"/>
    <n v="21.0627923834246"/>
    <n v="373.69978801117099"/>
  </r>
  <r>
    <x v="1"/>
    <x v="1"/>
    <n v="11.09179"/>
    <n v="26.003740000000001"/>
    <n v="940"/>
    <n v="0"/>
    <n v="16.11"/>
    <n v="79.13"/>
    <n v="215"/>
    <n v="0.94099999999999995"/>
    <n v="0"/>
    <n v="3.35430919280134"/>
    <n v="28.846718487713499"/>
    <n v="3.8847235924211101"/>
    <n v="3.9566197211707101"/>
    <n v="478.95061919416401"/>
    <n v="17.334794258914101"/>
    <n v="398.919573224283"/>
  </r>
  <r>
    <x v="1"/>
    <x v="2"/>
    <n v="17.00189"/>
    <n v="34.192450000000001"/>
    <n v="940"/>
    <n v="0"/>
    <n v="15.52"/>
    <n v="79.27"/>
    <n v="43"/>
    <n v="0.72899999999999998"/>
    <n v="0"/>
    <n v="1.2262055404394401"/>
    <n v="22.020783717825399"/>
    <n v="4.5891672083106902"/>
    <n v="3.51207164456688"/>
    <n v="473.72034174798"/>
    <n v="14.745250695514301"/>
    <n v="420.12325254121799"/>
  </r>
  <r>
    <x v="1"/>
    <x v="3"/>
    <n v="18.507729999999999"/>
    <n v="34.697479999999999"/>
    <n v="940"/>
    <n v="0"/>
    <n v="15.25"/>
    <n v="79.23"/>
    <n v="324"/>
    <n v="0.627"/>
    <n v="0"/>
    <n v="1.2201166255747899"/>
    <n v="14.212924236518401"/>
    <n v="4.83029540666851"/>
    <n v="3.9663617748149198"/>
    <n v="398.06974617924402"/>
    <n v="13.515918239073599"/>
    <n v="425.23233469693503"/>
  </r>
  <r>
    <x v="1"/>
    <x v="4"/>
    <n v="11.97949"/>
    <n v="25.518180000000001"/>
    <n v="939"/>
    <n v="0"/>
    <n v="15.16"/>
    <n v="79.84"/>
    <n v="356"/>
    <n v="0.57999999999999996"/>
    <n v="0"/>
    <n v="2.82114365521057"/>
    <n v="13.0187476990041"/>
    <n v="3.8727466707109399"/>
    <n v="4.0561762084475497"/>
    <n v="344.88340694948198"/>
    <n v="12.4564879987573"/>
    <n v="424.94963634016898"/>
  </r>
  <r>
    <x v="1"/>
    <x v="5"/>
    <n v="8.7428790000000003"/>
    <n v="21.35754"/>
    <n v="939"/>
    <n v="0"/>
    <n v="15.25"/>
    <n v="79.97"/>
    <n v="343"/>
    <n v="0.57399999999999995"/>
    <n v="0"/>
    <n v="9.4329848865903205"/>
    <n v="20.720799116507699"/>
    <n v="3.86537404123048"/>
    <n v="4.30708285578672"/>
    <n v="410.63924512692398"/>
    <n v="11.974039396439499"/>
    <n v="422.94307918844902"/>
  </r>
  <r>
    <x v="1"/>
    <x v="6"/>
    <n v="11.406359999999999"/>
    <n v="25.727810000000002"/>
    <n v="939"/>
    <n v="0"/>
    <n v="15.22"/>
    <n v="81.599999999999994"/>
    <n v="344"/>
    <n v="0.34799999999999998"/>
    <n v="0"/>
    <n v="12.293849949668401"/>
    <n v="28.266352098427301"/>
    <n v="4.4681696561374498"/>
    <n v="3.4075619249237401"/>
    <n v="486.11234906913398"/>
    <n v="11.8990567749271"/>
    <n v="427.14801327310499"/>
  </r>
  <r>
    <x v="1"/>
    <x v="7"/>
    <n v="14.43031"/>
    <n v="30.876290000000001"/>
    <n v="940"/>
    <n v="0"/>
    <n v="15.72"/>
    <n v="76.44"/>
    <n v="199"/>
    <n v="0.51800000000000002"/>
    <n v="8.4000000000000005E-2"/>
    <n v="19.793039783244701"/>
    <n v="28.7601845011588"/>
    <n v="5.9001647777589099"/>
    <n v="3.4021642252930699"/>
    <n v="599.72221997258396"/>
    <n v="11.814525706312599"/>
    <n v="452.74783096075498"/>
  </r>
  <r>
    <x v="1"/>
    <x v="8"/>
    <n v="13.17394"/>
    <n v="43.467300000000002"/>
    <n v="940"/>
    <n v="0"/>
    <n v="17.25"/>
    <n v="71.489999999999995"/>
    <n v="152"/>
    <n v="0.70099999999999996"/>
    <n v="0.34200000000000003"/>
    <n v="16.462334535046299"/>
    <n v="27.797627905226399"/>
    <n v="4.5428728570863299"/>
    <n v="3.5615036495996599"/>
    <n v="518.67152754983204"/>
    <n v="12.2124505983713"/>
    <n v="463.84618197366802"/>
  </r>
  <r>
    <x v="1"/>
    <x v="9"/>
    <n v="24.764410000000002"/>
    <n v="50.435310000000001"/>
    <n v="940"/>
    <n v="0"/>
    <n v="18.649999999999999"/>
    <n v="65.25"/>
    <n v="247"/>
    <n v="1.3260000000000001"/>
    <n v="0.58499999999999996"/>
    <n v="8.6853033834819193"/>
    <n v="18.652341557782499"/>
    <n v="4.1932137908632603"/>
    <n v="2.4227952380453099"/>
    <n v="375.728703382297"/>
    <n v="15.5818098444344"/>
    <n v="450.943442497185"/>
  </r>
  <r>
    <x v="1"/>
    <x v="10"/>
    <n v="20.216539999999998"/>
    <n v="41.882910000000003"/>
    <n v="940"/>
    <n v="0"/>
    <n v="20.2"/>
    <n v="61.62"/>
    <n v="184"/>
    <n v="1.867"/>
    <n v="0.76400000000000001"/>
    <n v="9.2365981538596404"/>
    <n v="22.022758520822201"/>
    <n v="4.3580045002452703"/>
    <n v="2.7542828250954701"/>
    <n v="416.97271891501401"/>
    <n v="19.677998728393401"/>
    <n v="443.84998964306402"/>
  </r>
  <r>
    <x v="1"/>
    <x v="11"/>
    <n v="25.225290000000001"/>
    <n v="49.43094"/>
    <n v="940"/>
    <n v="0"/>
    <n v="21.64"/>
    <n v="55.98"/>
    <n v="187"/>
    <n v="2.1989999999999998"/>
    <n v="0.88200000000000001"/>
    <n v="3.8689345568795699"/>
    <n v="12.148312841725099"/>
    <n v="4.4540293980326604"/>
    <n v="2.1728834171223199"/>
    <n v="335.46295298855699"/>
    <n v="24.448495517699399"/>
    <n v="436.02414049422799"/>
  </r>
  <r>
    <x v="1"/>
    <x v="12"/>
    <n v="24.34713"/>
    <n v="42.754809999999999"/>
    <n v="939"/>
    <n v="0"/>
    <n v="22.89"/>
    <n v="52.59"/>
    <n v="191"/>
    <n v="2.25"/>
    <n v="0.92600000000000005"/>
    <n v="3.1215854864178501"/>
    <n v="9.5957708840134703"/>
    <n v="4.3033448990882102"/>
    <n v="3.1959328079378602"/>
    <n v="302.01059083888799"/>
    <n v="29.135229450683202"/>
    <n v="430.66503848040401"/>
  </r>
  <r>
    <x v="1"/>
    <x v="13"/>
    <n v="21.416270000000001"/>
    <n v="37.007429999999999"/>
    <n v="938"/>
    <n v="0"/>
    <n v="23.84"/>
    <n v="52.17"/>
    <n v="250"/>
    <n v="2.7149999999999999"/>
    <n v="0.89600000000000002"/>
    <n v="2.4199342513314801"/>
    <n v="8.4290215389774694"/>
    <n v="4.7044578476463004"/>
    <n v="2.6442179613048098"/>
    <n v="283.77097874341899"/>
    <n v="35.055767512617003"/>
    <n v="414.80650518246603"/>
  </r>
  <r>
    <x v="1"/>
    <x v="14"/>
    <n v="9.7731849999999998"/>
    <n v="31.87951"/>
    <n v="938"/>
    <n v="0"/>
    <n v="23.04"/>
    <n v="58.06"/>
    <n v="279"/>
    <n v="3.415"/>
    <n v="0.78600000000000003"/>
    <n v="2.2583523580259399"/>
    <n v="7.2543127974820001"/>
    <n v="3.18566474605616"/>
    <n v="3.4595687747984201"/>
    <n v="276.41652731525897"/>
    <n v="41.1021587136851"/>
    <n v="388.59452746323097"/>
  </r>
  <r>
    <x v="1"/>
    <x v="15"/>
    <n v="14.46698"/>
    <n v="51.69614"/>
    <n v="938"/>
    <n v="0"/>
    <n v="21.67"/>
    <n v="57.32"/>
    <n v="262"/>
    <n v="2.9420000000000002"/>
    <n v="0.61199999999999999"/>
    <n v="2.27341854904626"/>
    <n v="7.0795577783838501"/>
    <n v="3.5551526498623698"/>
    <n v="2.2010395126661102"/>
    <n v="261.48238185934201"/>
    <n v="46.247579402807801"/>
    <n v="346.314547699076"/>
  </r>
  <r>
    <x v="1"/>
    <x v="16"/>
    <n v="13.78026"/>
    <n v="36.282629999999997"/>
    <n v="938"/>
    <n v="0"/>
    <n v="20.75"/>
    <n v="59.7"/>
    <n v="216"/>
    <n v="2.665"/>
    <n v="0.38500000000000001"/>
    <n v="2.2853787641942902"/>
    <n v="7.0194222059843501"/>
    <n v="2.73770482644409"/>
    <n v="2.0226158622776"/>
    <n v="263.74305262765301"/>
    <n v="50.045582221477503"/>
    <n v="314.44848833380399"/>
  </r>
  <r>
    <x v="1"/>
    <x v="17"/>
    <n v="9.5377700000000001"/>
    <n v="27.577110000000001"/>
    <n v="938"/>
    <n v="0"/>
    <n v="19.690000000000001"/>
    <n v="61.28"/>
    <n v="274"/>
    <n v="2.3159999999999998"/>
    <n v="0.156"/>
    <n v="3.0464054140304202"/>
    <n v="10.5560724429999"/>
    <n v="3.21643336102469"/>
    <n v="1.5269707700424699"/>
    <n v="283.60585427538598"/>
    <n v="51.565472581557501"/>
    <n v="302.93313219544001"/>
  </r>
  <r>
    <x v="1"/>
    <x v="18"/>
    <n v="4.7163139999999997"/>
    <n v="20.361080000000001"/>
    <n v="939"/>
    <n v="0"/>
    <n v="17.78"/>
    <n v="68.36"/>
    <n v="233"/>
    <n v="2.1789999999999998"/>
    <n v="1E-3"/>
    <n v="3.3186542580841398"/>
    <n v="14.626754548702699"/>
    <n v="2.6791454578637901"/>
    <n v="2.8406014331283602"/>
    <n v="293.79925564215102"/>
    <n v="51.273262481877303"/>
    <n v="287.53644928633202"/>
  </r>
  <r>
    <x v="1"/>
    <x v="19"/>
    <n v="4.3934629999999997"/>
    <n v="16.23169"/>
    <n v="939"/>
    <n v="0"/>
    <n v="16.23"/>
    <n v="73.38"/>
    <n v="251"/>
    <n v="1.647"/>
    <n v="0"/>
    <n v="3.58285479735979"/>
    <n v="18.308866893697299"/>
    <n v="2.7376629216228898"/>
    <n v="5.30785454412554"/>
    <n v="332.33875682951498"/>
    <n v="48.888767828084397"/>
    <n v="287.14592476645203"/>
  </r>
  <r>
    <x v="1"/>
    <x v="20"/>
    <n v="4.9127010000000002"/>
    <n v="16.611329999999999"/>
    <n v="940"/>
    <n v="0"/>
    <n v="15.63"/>
    <n v="73.5"/>
    <n v="196"/>
    <n v="0.88100000000000001"/>
    <n v="0"/>
    <n v="2.6224924550785298"/>
    <n v="18.739797119068999"/>
    <n v="3.1342999114661998"/>
    <n v="7.28441022199664"/>
    <n v="334.57549485592602"/>
    <n v="46.096885192052198"/>
    <n v="291.21653776858102"/>
  </r>
  <r>
    <x v="1"/>
    <x v="21"/>
    <n v="3.620072"/>
    <n v="14.9754"/>
    <n v="940"/>
    <n v="0"/>
    <n v="15.83"/>
    <n v="72.28"/>
    <n v="329"/>
    <n v="0.68500000000000005"/>
    <n v="0"/>
    <n v="3.9356271699224599"/>
    <n v="33.922093843005797"/>
    <n v="3.9346217582689502"/>
    <n v="6.3338438281317604"/>
    <n v="505.665055668717"/>
    <n v="40.803620428456"/>
    <n v="318.95329738424402"/>
  </r>
  <r>
    <x v="1"/>
    <x v="22"/>
    <n v="10.026199999999999"/>
    <n v="27.240500000000001"/>
    <n v="940"/>
    <n v="0"/>
    <n v="15.88"/>
    <n v="74.180000000000007"/>
    <n v="281"/>
    <n v="0.86499999999999999"/>
    <n v="0"/>
    <n v="5.8562733464060504"/>
    <n v="45.7561854357049"/>
    <n v="4.1478884886292304"/>
    <n v="7.0267167406613398"/>
    <n v="594.65512031207697"/>
    <n v="34.584910772664998"/>
    <n v="358.73312150884601"/>
  </r>
  <r>
    <x v="1"/>
    <x v="23"/>
    <n v="14.143129999999999"/>
    <n v="37.376579999999997"/>
    <n v="940"/>
    <n v="0"/>
    <n v="15.56"/>
    <n v="72.89"/>
    <n v="37"/>
    <n v="0.745"/>
    <n v="0"/>
    <n v="7.2802945892813904"/>
    <n v="42.496820108616298"/>
    <n v="4.1420087184041297"/>
    <n v="6.6658706278192597"/>
    <n v="542.41063181017205"/>
    <n v="28.6801384774956"/>
    <n v="393.84915275269901"/>
  </r>
  <r>
    <x v="2"/>
    <x v="0"/>
    <n v="13.491569999999999"/>
    <n v="38.862070000000003"/>
    <n v="940"/>
    <n v="0"/>
    <n v="15.53"/>
    <n v="71.349999999999994"/>
    <n v="356"/>
    <n v="0.60899999999999999"/>
    <n v="0"/>
    <n v="1.9002021820572199"/>
    <n v="16.9804206792838"/>
    <n v="3.87021142902814"/>
    <n v="3.6343419416989602"/>
    <n v="412.81494893595499"/>
    <n v="25.546143828996001"/>
    <n v="412.48313979123702"/>
  </r>
  <r>
    <x v="2"/>
    <x v="1"/>
    <n v="14.388730000000001"/>
    <n v="29.964310000000001"/>
    <n v="939"/>
    <n v="0"/>
    <n v="15.44"/>
    <n v="72.67"/>
    <n v="334"/>
    <n v="0.81599999999999995"/>
    <n v="0"/>
    <n v="2.5671221790424501"/>
    <n v="13.1973112667389"/>
    <n v="4.5806421962471404"/>
    <n v="2.2538140787247101"/>
    <n v="322.76188121579401"/>
    <n v="23.394290936030998"/>
    <n v="417.37764315878798"/>
  </r>
  <r>
    <x v="2"/>
    <x v="2"/>
    <n v="6.3742279999999996"/>
    <n v="19.81709"/>
    <n v="938"/>
    <n v="0"/>
    <n v="15.2"/>
    <n v="73.05"/>
    <n v="20"/>
    <n v="1.0269999999999999"/>
    <n v="0"/>
    <n v="1.4213814087216401"/>
    <n v="8.8048622837976804"/>
    <n v="4.2295347946412196"/>
    <n v="2.46714025253819"/>
    <n v="290.01272943934902"/>
    <n v="22.358786387938"/>
    <n v="416.90432738343799"/>
  </r>
  <r>
    <x v="2"/>
    <x v="3"/>
    <n v="5.1740170000000001"/>
    <n v="14.112970000000001"/>
    <n v="938"/>
    <n v="0"/>
    <n v="15.03"/>
    <n v="72.78"/>
    <n v="346"/>
    <n v="0.68400000000000005"/>
    <n v="0"/>
    <n v="0.82740657992094802"/>
    <n v="7.25539423721834"/>
    <n v="3.8195720716552599"/>
    <n v="2.4447984576032802"/>
    <n v="253.57541617441601"/>
    <n v="22.0464045836246"/>
    <n v="407.05890980155101"/>
  </r>
  <r>
    <x v="2"/>
    <x v="4"/>
    <n v="3.4783650000000002"/>
    <n v="9.7254199999999997"/>
    <n v="938"/>
    <n v="0"/>
    <n v="14.92"/>
    <n v="73.25"/>
    <n v="32"/>
    <n v="0.76600000000000001"/>
    <n v="0"/>
    <n v="1.75791487583511"/>
    <n v="10.076321326018"/>
    <n v="3.5304209481984401"/>
    <n v="2.2076786553455499"/>
    <n v="266.10197359954998"/>
    <n v="21.812440771629699"/>
    <n v="398.49971964450401"/>
  </r>
  <r>
    <x v="2"/>
    <x v="5"/>
    <n v="6.4671380000000003"/>
    <n v="12.96987"/>
    <n v="938"/>
    <n v="0"/>
    <n v="14.78"/>
    <n v="74.41"/>
    <n v="27"/>
    <n v="0.33700000000000002"/>
    <n v="0"/>
    <n v="2.8232854537386198"/>
    <n v="19.1707856481483"/>
    <n v="3.91669173289658"/>
    <n v="1.9943483015891399"/>
    <n v="301.319747624157"/>
    <n v="22.420795247961301"/>
    <n v="372.95655613893399"/>
  </r>
  <r>
    <x v="2"/>
    <x v="6"/>
    <m/>
    <m/>
    <n v="938"/>
    <n v="0"/>
    <n v="14.98"/>
    <n v="74"/>
    <n v="343"/>
    <n v="0.60599999999999998"/>
    <n v="0"/>
    <n v="7.8908359720918897"/>
    <n v="23.427464103912801"/>
    <n v="3.9779120576232998"/>
    <n v="2.6826135237008999"/>
    <n v="388.80880566073898"/>
    <n v="24.162039651855402"/>
    <n v="347.22576680751598"/>
  </r>
  <r>
    <x v="2"/>
    <x v="7"/>
    <n v="9.8403430000000007"/>
    <n v="31.32235"/>
    <n v="939"/>
    <n v="0"/>
    <n v="15.18"/>
    <n v="70.33"/>
    <n v="110"/>
    <n v="0.27100000000000002"/>
    <n v="8.2000000000000003E-2"/>
    <n v="7.8763745386170099"/>
    <n v="24.609223832489199"/>
    <n v="3.7028200016801902"/>
    <n v="3.1343929015652301"/>
    <n v="454.85756227731298"/>
    <n v="26.0110736590409"/>
    <n v="336.28163311590902"/>
  </r>
  <r>
    <x v="2"/>
    <x v="8"/>
    <n v="9.5800789999999996"/>
    <n v="32.903109999999998"/>
    <n v="939"/>
    <n v="0"/>
    <n v="17.27"/>
    <n v="64.17"/>
    <n v="167"/>
    <n v="0.72899999999999998"/>
    <n v="0.35299999999999998"/>
    <n v="9.2281450417996407"/>
    <n v="23.557274487568701"/>
    <n v="4.22862598383138"/>
    <n v="2.6690314958227899"/>
    <n v="443.96095053732398"/>
    <n v="26.288248186079901"/>
    <n v="340.17488331608001"/>
  </r>
  <r>
    <x v="2"/>
    <x v="9"/>
    <n v="16.86195"/>
    <n v="38.82949"/>
    <n v="940"/>
    <n v="0"/>
    <n v="18.39"/>
    <n v="60.81"/>
    <n v="246"/>
    <n v="1.4870000000000001"/>
    <n v="0.59"/>
    <n v="7.3334408786443097"/>
    <n v="17.5735837919893"/>
    <n v="3.17414353927657"/>
    <n v="2.8613659962661901"/>
    <n v="359.366151120388"/>
    <n v="27.760596212635502"/>
    <n v="344.75041705415498"/>
  </r>
  <r>
    <x v="2"/>
    <x v="10"/>
    <n v="20.43206"/>
    <n v="40.230400000000003"/>
    <n v="940"/>
    <n v="0"/>
    <n v="19.45"/>
    <n v="56.98"/>
    <n v="158"/>
    <n v="1.9690000000000001"/>
    <n v="0.76800000000000002"/>
    <n v="5.0453499056610598"/>
    <n v="14.4505588637992"/>
    <n v="4.6150172448904803"/>
    <n v="2.4088843879904198"/>
    <n v="350.57836892498398"/>
    <n v="30.022758209742999"/>
    <n v="352.32112198985902"/>
  </r>
  <r>
    <x v="2"/>
    <x v="11"/>
    <n v="15.47983"/>
    <n v="34.772239999999996"/>
    <n v="940"/>
    <n v="0"/>
    <n v="20.71"/>
    <n v="52.94"/>
    <n v="255"/>
    <n v="2.222"/>
    <n v="0.88200000000000001"/>
    <n v="2.4677334045066699"/>
    <n v="8.8039369475363305"/>
    <n v="4.9761713273798902"/>
    <n v="4.19556755180104"/>
    <n v="280.261224967271"/>
    <n v="32.894479000664496"/>
    <n v="355.656848088966"/>
  </r>
  <r>
    <x v="2"/>
    <x v="12"/>
    <n v="11.528359999999999"/>
    <n v="25.454650000000001"/>
    <n v="939"/>
    <n v="0"/>
    <n v="21.94"/>
    <n v="50.22"/>
    <n v="225"/>
    <n v="2.399"/>
    <n v="0.92400000000000004"/>
    <n v="1.84065135081863"/>
    <n v="5.7255651362509203"/>
    <n v="2.83640901373716"/>
    <n v="2.64510271589063"/>
    <n v="271.17376819985498"/>
    <n v="35.426417924960198"/>
    <n v="356.29082241400403"/>
  </r>
  <r>
    <x v="2"/>
    <x v="13"/>
    <n v="8.6594840000000008"/>
    <n v="20.152480000000001"/>
    <n v="939"/>
    <n v="0"/>
    <n v="22.71"/>
    <n v="51.15"/>
    <n v="206"/>
    <n v="2.5390000000000001"/>
    <n v="0.89300000000000002"/>
    <n v="1.80838207700487"/>
    <n v="5.7581493856980197"/>
    <n v="2.9961763826774299"/>
    <n v="2.1963551899613298"/>
    <n v="259.29236420946199"/>
    <n v="39.458806434661398"/>
    <n v="351.03739948716702"/>
  </r>
  <r>
    <x v="2"/>
    <x v="14"/>
    <n v="8.3631229999999999"/>
    <n v="23.219539999999999"/>
    <n v="938"/>
    <n v="0"/>
    <n v="22.96"/>
    <n v="51.42"/>
    <n v="247"/>
    <n v="2.7360000000000002"/>
    <n v="0.78600000000000003"/>
    <n v="1.64592432794388"/>
    <n v="6.1114660917662302"/>
    <n v="3.69931047290441"/>
    <n v="3.2730597214783601"/>
    <n v="273.11667170132"/>
    <n v="44.332887036654"/>
    <n v="336.57588274224003"/>
  </r>
  <r>
    <x v="2"/>
    <x v="15"/>
    <n v="11.799440000000001"/>
    <n v="32.454479999999997"/>
    <n v="938"/>
    <n v="0"/>
    <n v="22.66"/>
    <n v="55.49"/>
    <n v="212"/>
    <n v="3.1360000000000001"/>
    <n v="0.61099999999999999"/>
    <n v="1.53539721971127"/>
    <n v="5.8393814963975501"/>
    <n v="4.5930774519392203"/>
    <n v="3.6746226583542998"/>
    <n v="267.87975263298199"/>
    <n v="48.593513822099403"/>
    <n v="313.20365653669802"/>
  </r>
  <r>
    <x v="2"/>
    <x v="16"/>
    <n v="12.97367"/>
    <n v="32.835769999999997"/>
    <n v="938"/>
    <n v="0"/>
    <n v="21.26"/>
    <n v="61.6"/>
    <n v="257"/>
    <n v="2.9089999999999998"/>
    <n v="0.38200000000000001"/>
    <n v="3.0734772076819001"/>
    <n v="7.3031186429741801"/>
    <n v="4.0261078401097503"/>
    <n v="4.6550951505342901"/>
    <n v="282.928294304963"/>
    <n v="50.712474866920999"/>
    <n v="293.07457450765298"/>
  </r>
  <r>
    <x v="2"/>
    <x v="17"/>
    <n v="5.4165380000000001"/>
    <n v="24.24954"/>
    <n v="939"/>
    <n v="0"/>
    <n v="19.77"/>
    <n v="68.94"/>
    <n v="242"/>
    <n v="2.774"/>
    <n v="0.151"/>
    <n v="2.6208916262818001"/>
    <n v="7.5584644319891003"/>
    <n v="3.3274025656737001"/>
    <n v="4.0938361008888204"/>
    <n v="292.008994939498"/>
    <n v="50.703031644299699"/>
    <n v="284.65492998504197"/>
  </r>
  <r>
    <x v="2"/>
    <x v="18"/>
    <n v="6.6287250000000002"/>
    <n v="20.89068"/>
    <n v="939"/>
    <n v="0"/>
    <n v="17.940000000000001"/>
    <n v="75.760000000000005"/>
    <n v="228"/>
    <n v="2.2799999999999998"/>
    <n v="1E-3"/>
    <n v="2.70796567262567"/>
    <n v="10.3877928969665"/>
    <n v="3.0444454986010001"/>
    <n v="5.2281764720863899"/>
    <n v="323.24179567177498"/>
    <n v="48.656285498287701"/>
    <n v="281.23785832839098"/>
  </r>
  <r>
    <x v="2"/>
    <x v="19"/>
    <n v="2.647656"/>
    <n v="15.255050000000001"/>
    <n v="940"/>
    <n v="0"/>
    <n v="16.82"/>
    <n v="79.650000000000006"/>
    <n v="225"/>
    <n v="2.0409999999999999"/>
    <n v="0"/>
    <n v="3.9319323834582698"/>
    <n v="12.2741679770931"/>
    <n v="2.5871303276552902"/>
    <n v="5.3609857986470804"/>
    <n v="348.70325577377997"/>
    <n v="45.602362019261598"/>
    <n v="289.793112179204"/>
  </r>
  <r>
    <x v="2"/>
    <x v="20"/>
    <m/>
    <m/>
    <n v="941"/>
    <n v="0"/>
    <n v="16.329999999999998"/>
    <n v="81.2"/>
    <n v="266"/>
    <n v="1.694"/>
    <n v="0"/>
    <n v="3.7750266276034301"/>
    <n v="13.5870207708909"/>
    <n v="2.74110173601288"/>
    <n v="4.9796203459854604"/>
    <n v="335.92007980990701"/>
    <n v="43.075358098579997"/>
    <n v="297.88640113046102"/>
  </r>
  <r>
    <x v="2"/>
    <x v="21"/>
    <m/>
    <m/>
    <n v="942"/>
    <n v="0"/>
    <n v="16.05"/>
    <n v="82"/>
    <n v="297"/>
    <n v="1.3160000000000001"/>
    <n v="0"/>
    <n v="1.8441866677475101"/>
    <n v="13.939382048461599"/>
    <n v="2.8144142207080698"/>
    <n v="1.91957887585843"/>
    <n v="331.04478561677502"/>
    <n v="39.878091405732398"/>
    <n v="306.85545380637501"/>
  </r>
  <r>
    <x v="2"/>
    <x v="22"/>
    <m/>
    <m/>
    <n v="942"/>
    <n v="0"/>
    <n v="16.309999999999999"/>
    <n v="79.38"/>
    <n v="278"/>
    <n v="1.1419999999999999"/>
    <n v="0"/>
    <n v="1.2725779319491299"/>
    <n v="18.252257755220601"/>
    <n v="2.56513370129028"/>
    <n v="2.51134732891455"/>
    <n v="372.89845625892798"/>
    <n v="35.455271017163703"/>
    <n v="319.32817687607599"/>
  </r>
  <r>
    <x v="2"/>
    <x v="23"/>
    <m/>
    <m/>
    <n v="942"/>
    <n v="0"/>
    <n v="16.46"/>
    <n v="78.77"/>
    <n v="242"/>
    <n v="1.288"/>
    <n v="0"/>
    <n v="0.98493917371841799"/>
    <n v="15.4440728476622"/>
    <n v="2.6615166233938199"/>
    <n v="2.9052163841795902"/>
    <n v="333.50962901095397"/>
    <n v="31.877839803862301"/>
    <n v="327.53191142332298"/>
  </r>
  <r>
    <x v="3"/>
    <x v="0"/>
    <n v="5.5907819999999999"/>
    <n v="15.00071"/>
    <n v="942"/>
    <n v="0"/>
    <n v="16.559999999999999"/>
    <n v="78.97"/>
    <n v="297"/>
    <n v="1.3080000000000001"/>
    <n v="0"/>
    <n v="0.39206223133387902"/>
    <n v="11.3354312668316"/>
    <n v="2.7510881787159001"/>
    <n v="3.3795604872681801"/>
    <n v="370.89348794354203"/>
    <n v="29.698233647531101"/>
    <n v="338.52756062814501"/>
  </r>
  <r>
    <x v="3"/>
    <x v="1"/>
    <m/>
    <m/>
    <n v="942"/>
    <n v="0"/>
    <n v="16.66"/>
    <n v="77.680000000000007"/>
    <n v="179"/>
    <n v="1.1719999999999999"/>
    <n v="0"/>
    <n v="0.32405350394921401"/>
    <n v="9.0889988197410894"/>
    <n v="2.9924887584115401"/>
    <n v="2.89497134407006"/>
    <n v="303.47827482417"/>
    <n v="28.313045339377801"/>
    <n v="339.96122061372898"/>
  </r>
  <r>
    <x v="3"/>
    <x v="2"/>
    <m/>
    <m/>
    <n v="942"/>
    <n v="0"/>
    <n v="16.53"/>
    <n v="81"/>
    <n v="252"/>
    <n v="1.46"/>
    <n v="0"/>
    <n v="0.52648364139253301"/>
    <n v="7.5326810279100096"/>
    <n v="2.1920524590658799"/>
    <n v="3.6249510032604699"/>
    <n v="276.58348395492101"/>
    <n v="27.821058346377001"/>
    <n v="334.12893164912202"/>
  </r>
  <r>
    <x v="3"/>
    <x v="3"/>
    <m/>
    <m/>
    <n v="941"/>
    <n v="0"/>
    <n v="16.18"/>
    <n v="81.3"/>
    <n v="278"/>
    <n v="1.3540000000000001"/>
    <n v="0"/>
    <n v="0.61820806472370204"/>
    <n v="5.6940942995410699"/>
    <n v="2.3693033051275698"/>
    <n v="4.2754783073296903"/>
    <n v="275.83824814496398"/>
    <n v="28.046246093296801"/>
    <n v="325.02080569551998"/>
  </r>
  <r>
    <x v="3"/>
    <x v="4"/>
    <m/>
    <m/>
    <n v="941"/>
    <n v="0"/>
    <n v="16.16"/>
    <n v="81.099999999999994"/>
    <n v="191"/>
    <n v="1.321"/>
    <n v="0"/>
    <n v="0.94340091716824803"/>
    <n v="7.6950700187187202"/>
    <n v="2.7496843672055902"/>
    <n v="2.9179345571865101"/>
    <n v="281.81948693744499"/>
    <n v="28.232412482117201"/>
    <n v="318.25823158646199"/>
  </r>
  <r>
    <x v="3"/>
    <x v="5"/>
    <m/>
    <m/>
    <n v="941"/>
    <n v="0"/>
    <n v="16.170000000000002"/>
    <n v="79.45"/>
    <n v="220"/>
    <n v="0.97399999999999998"/>
    <n v="0"/>
    <n v="0.69972067235817204"/>
    <n v="7.7720722894755898"/>
    <n v="3.0216021329425402"/>
    <n v="3.4793036786623399"/>
    <n v="294.66850656922202"/>
    <n v="28.651757791701598"/>
    <n v="313.71119670551798"/>
  </r>
  <r>
    <x v="3"/>
    <x v="6"/>
    <m/>
    <m/>
    <n v="941"/>
    <n v="0"/>
    <n v="16.5"/>
    <n v="76.739999999999995"/>
    <n v="114"/>
    <n v="0.80600000000000005"/>
    <n v="0"/>
    <n v="0.82984241573832696"/>
    <n v="9.54793551313686"/>
    <n v="2.70688906855171"/>
    <n v="3.9653906347419801"/>
    <n v="327.56171283997003"/>
    <n v="29.147791880111601"/>
    <n v="308.04410377814798"/>
  </r>
  <r>
    <x v="3"/>
    <x v="7"/>
    <n v="2.0500050000000001"/>
    <n v="8.8652250000000006"/>
    <n v="941"/>
    <n v="0"/>
    <n v="16.59"/>
    <n v="78.63"/>
    <n v="259"/>
    <n v="1.0920000000000001"/>
    <n v="0.01"/>
    <n v="2.09816643649871"/>
    <n v="16.235778892135801"/>
    <n v="2.81471279255915"/>
    <n v="4.2866958808264704"/>
    <n v="349.58498837007102"/>
    <n v="28.8350814025953"/>
    <n v="310.05352369803802"/>
  </r>
  <r>
    <x v="3"/>
    <x v="8"/>
    <n v="9.6679469999999998"/>
    <n v="19.63306"/>
    <n v="942"/>
    <n v="0"/>
    <n v="16.440000000000001"/>
    <n v="79.58"/>
    <n v="226"/>
    <n v="1.7150000000000001"/>
    <n v="5.6000000000000001E-2"/>
    <n v="3.8303049019845301"/>
    <n v="19.849403188436899"/>
    <n v="3.4411977267026201"/>
    <n v="8.5813991389832207"/>
    <n v="403.51289906653301"/>
    <n v="27.901406680566399"/>
    <n v="314.13095008841202"/>
  </r>
  <r>
    <x v="3"/>
    <x v="9"/>
    <n v="9.671576"/>
    <n v="24.152049999999999"/>
    <n v="942"/>
    <n v="0"/>
    <n v="16.600000000000001"/>
    <n v="76.319999999999993"/>
    <n v="204"/>
    <n v="1.2490000000000001"/>
    <n v="0.10100000000000001"/>
    <n v="4.5902790528876301"/>
    <n v="19.238944563008999"/>
    <n v="3.2802963085385302"/>
    <n v="7.5815344982591597"/>
    <n v="378.91210158708998"/>
    <n v="26.963682410343299"/>
    <n v="323.56017843377703"/>
  </r>
  <r>
    <x v="3"/>
    <x v="10"/>
    <n v="9.7819029999999998"/>
    <n v="24.596730000000001"/>
    <n v="942"/>
    <n v="0"/>
    <n v="17.27"/>
    <n v="74.400000000000006"/>
    <n v="142"/>
    <n v="0.997"/>
    <n v="0.21"/>
    <n v="7.7772580889799903"/>
    <n v="21.583543526687802"/>
    <n v="3.5831738799907602"/>
    <n v="5.4258905590744497"/>
    <n v="400.05078175273002"/>
    <n v="26.0995956542858"/>
    <n v="338.99359065850302"/>
  </r>
  <r>
    <x v="3"/>
    <x v="11"/>
    <n v="12.35885"/>
    <n v="33.452570000000001"/>
    <n v="941"/>
    <n v="0"/>
    <n v="18.48"/>
    <n v="67.290000000000006"/>
    <n v="259"/>
    <n v="1.9239999999999999"/>
    <n v="0.75600000000000001"/>
    <n v="10.184052050602199"/>
    <n v="17.996189752538299"/>
    <n v="3.42381246400589"/>
    <n v="4.3395888786012797"/>
    <n v="410.09921253937699"/>
    <n v="26.271923429592"/>
    <n v="355.77621120780498"/>
  </r>
  <r>
    <x v="3"/>
    <x v="12"/>
    <n v="9.4769330000000007"/>
    <n v="34.314050000000002"/>
    <n v="940"/>
    <n v="0"/>
    <n v="19.7"/>
    <n v="63.72"/>
    <n v="245"/>
    <n v="2.1429999999999998"/>
    <n v="0.91200000000000003"/>
    <n v="6.3464373104569001"/>
    <n v="15.9432898798983"/>
    <n v="4.3887966866757298"/>
    <n v="3.6728266762107902"/>
    <n v="390.97683725107498"/>
    <n v="28.575537494829501"/>
    <n v="369.42087999700902"/>
  </r>
  <r>
    <x v="3"/>
    <x v="13"/>
    <n v="14.91108"/>
    <n v="39.883119999999998"/>
    <n v="939"/>
    <n v="0"/>
    <n v="21.06"/>
    <n v="60.04"/>
    <n v="272"/>
    <n v="2.0960000000000001"/>
    <n v="0.88100000000000001"/>
    <n v="3.50336168738668"/>
    <n v="13.9475633751626"/>
    <n v="3.84857020792795"/>
    <n v="3.5675924331273001"/>
    <n v="367.10902293382298"/>
    <n v="32.582549489922798"/>
    <n v="378.47594454258399"/>
  </r>
  <r>
    <x v="3"/>
    <x v="14"/>
    <n v="26.223880000000001"/>
    <n v="50.86374"/>
    <n v="938"/>
    <n v="0"/>
    <n v="21.94"/>
    <n v="58"/>
    <n v="226"/>
    <n v="2.641"/>
    <n v="0.77800000000000002"/>
    <n v="2.7370799030178099"/>
    <n v="11.66694802858"/>
    <n v="5.5509169025938903"/>
    <n v="3.7854984310724298"/>
    <n v="338.40587866708898"/>
    <n v="37.227346929720099"/>
    <n v="379.83146527097398"/>
  </r>
  <r>
    <x v="3"/>
    <x v="15"/>
    <n v="25.090800000000002"/>
    <n v="47.263469999999998"/>
    <n v="938"/>
    <n v="0"/>
    <n v="21.9"/>
    <n v="59.89"/>
    <n v="218"/>
    <n v="2.9340000000000002"/>
    <n v="0.59799999999999998"/>
    <n v="2.1200272564118401"/>
    <n v="8.5874308315564392"/>
    <n v="4.9388157983284602"/>
    <n v="4.0192700990471204"/>
    <n v="291.07286974798097"/>
    <n v="41.655710612606804"/>
    <n v="372.517450443212"/>
  </r>
  <r>
    <x v="3"/>
    <x v="16"/>
    <n v="22.09543"/>
    <n v="44.086370000000002"/>
    <n v="938"/>
    <n v="0"/>
    <n v="20.73"/>
    <n v="66.69"/>
    <n v="205"/>
    <n v="2.9340000000000002"/>
    <n v="0.374"/>
    <n v="1.7002703188877999"/>
    <n v="7.0268023268980802"/>
    <n v="3.5134494956111002"/>
    <n v="4.3274280313177202"/>
    <n v="284.98765521557402"/>
    <n v="45.1300610794449"/>
    <n v="357.70179496184198"/>
  </r>
  <r>
    <x v="3"/>
    <x v="17"/>
    <n v="10.365830000000001"/>
    <n v="31.596029999999999"/>
    <n v="938"/>
    <n v="0"/>
    <n v="18.8"/>
    <n v="72.2"/>
    <n v="245"/>
    <n v="2.8079999999999998"/>
    <n v="0.14000000000000001"/>
    <n v="2.6282971461637099"/>
    <n v="8.5627758863326697"/>
    <n v="3.93676414225297"/>
    <n v="4.2350666191293698"/>
    <n v="308.22279776730602"/>
    <n v="47.101653890101701"/>
    <n v="348.86563198436897"/>
  </r>
  <r>
    <x v="3"/>
    <x v="18"/>
    <n v="10.90208"/>
    <n v="27.29663"/>
    <n v="939"/>
    <n v="0"/>
    <n v="16.899999999999999"/>
    <n v="76.73"/>
    <n v="287"/>
    <n v="2.2050000000000001"/>
    <n v="2E-3"/>
    <n v="2.3749135481368202"/>
    <n v="13.230254742254999"/>
    <n v="3.7175128796146"/>
    <n v="5.5591262398135104"/>
    <n v="325.28008660865697"/>
    <n v="48.099314416941603"/>
    <n v="339.51929509135999"/>
  </r>
  <r>
    <x v="3"/>
    <x v="19"/>
    <n v="8.4096709999999995"/>
    <n v="20.666039999999999"/>
    <n v="939"/>
    <n v="0"/>
    <n v="16.28"/>
    <n v="78.39"/>
    <n v="290"/>
    <n v="1.8959999999999999"/>
    <n v="0"/>
    <n v="3.6910818642177801"/>
    <n v="15.975701098987599"/>
    <n v="2.8912833771029001"/>
    <n v="3.92613679073192"/>
    <n v="351.70733018041801"/>
    <n v="47.394280963248299"/>
    <n v="332.22030979649003"/>
  </r>
  <r>
    <x v="3"/>
    <x v="20"/>
    <n v="5.1974210000000003"/>
    <n v="16.790009999999999"/>
    <n v="940"/>
    <n v="0"/>
    <n v="15.86"/>
    <n v="78.900000000000006"/>
    <n v="257"/>
    <n v="1.8759999999999999"/>
    <n v="0"/>
    <n v="3.7673598230213501"/>
    <n v="15.775273640931101"/>
    <n v="2.92601723577779"/>
    <n v="2.1319227630844999"/>
    <n v="348.27956608465303"/>
    <n v="44.6491042610227"/>
    <n v="326.88315090068699"/>
  </r>
  <r>
    <x v="3"/>
    <x v="21"/>
    <n v="2.7013929999999999"/>
    <n v="12.283659999999999"/>
    <n v="940"/>
    <n v="0"/>
    <n v="15.66"/>
    <n v="78.17"/>
    <n v="215"/>
    <n v="1.353"/>
    <n v="0"/>
    <n v="1.5877596549737201"/>
    <n v="13.9735179288348"/>
    <n v="2.34245960047499"/>
    <n v="2.0900564547462301"/>
    <n v="315.40639919109299"/>
    <n v="40.375187550089201"/>
    <n v="320.42032293284598"/>
  </r>
  <r>
    <x v="3"/>
    <x v="22"/>
    <m/>
    <m/>
    <n v="940"/>
    <n v="0"/>
    <n v="15.72"/>
    <n v="78.64"/>
    <n v="196"/>
    <n v="1.3160000000000001"/>
    <n v="0"/>
    <n v="0.977092659236943"/>
    <n v="12.2875533798818"/>
    <n v="2.0301301346952298"/>
    <n v="3.00559353358407"/>
    <n v="320.04694639430301"/>
    <n v="35.974135629251499"/>
    <n v="318.12545639874799"/>
  </r>
  <r>
    <x v="3"/>
    <x v="23"/>
    <n v="14.104329999999999"/>
    <n v="20.391529999999999"/>
    <n v="940"/>
    <n v="0"/>
    <n v="15.8"/>
    <n v="78.569999999999993"/>
    <n v="189"/>
    <n v="1.2"/>
    <n v="0"/>
    <n v="0.71762983718639695"/>
    <n v="13.5349386331888"/>
    <n v="1.60560601015138"/>
    <n v="4.1238453044627503"/>
    <n v="320.82275656831303"/>
    <n v="32.110304964163298"/>
    <n v="321.84419225129"/>
  </r>
  <r>
    <x v="4"/>
    <x v="0"/>
    <n v="9.3435679999999994"/>
    <n v="17.105820000000001"/>
    <n v="940"/>
    <n v="0"/>
    <n v="15.69"/>
    <n v="79.53"/>
    <n v="211"/>
    <n v="1.5009999999999999"/>
    <n v="0"/>
    <n v="0.43924117068560697"/>
    <n v="9.1287769943907904"/>
    <n v="3.0343778653069"/>
    <n v="6.8493589757187401"/>
    <n v="295.84040934720201"/>
    <n v="29.880909723159199"/>
    <n v="323.20078651774298"/>
  </r>
  <r>
    <x v="4"/>
    <x v="1"/>
    <n v="2.6541030000000001"/>
    <n v="9.5354109999999999"/>
    <n v="940"/>
    <n v="0"/>
    <n v="15.64"/>
    <n v="78.44"/>
    <n v="198"/>
    <n v="0.95299999999999996"/>
    <n v="0"/>
    <n v="0.21200309364780401"/>
    <n v="8.2041140468197895"/>
    <n v="2.9566156124101801"/>
    <n v="6.17478585331546"/>
    <n v="285.42565874554998"/>
    <n v="29.020104793560701"/>
    <n v="320.35114414002402"/>
  </r>
  <r>
    <x v="4"/>
    <x v="2"/>
    <n v="3.7903289999999998"/>
    <n v="9.8584879999999995"/>
    <n v="939"/>
    <n v="0"/>
    <n v="15.57"/>
    <n v="81.2"/>
    <n v="221"/>
    <n v="1.329"/>
    <n v="0"/>
    <n v="0.27016948398218998"/>
    <n v="7.65508872147507"/>
    <n v="2.3426392673958998"/>
    <n v="3.9239771535539298"/>
    <n v="280.03311959950298"/>
    <n v="28.925856526229701"/>
    <n v="314.69527326387902"/>
  </r>
  <r>
    <x v="4"/>
    <x v="3"/>
    <n v="4.5775920000000001"/>
    <n v="9.7673500000000004"/>
    <n v="939"/>
    <n v="0"/>
    <n v="15.13"/>
    <n v="83.2"/>
    <n v="298"/>
    <n v="1.256"/>
    <n v="0"/>
    <n v="0.46272894786549401"/>
    <n v="6.65994411456614"/>
    <n v="1.8583900345269"/>
    <n v="2.3679599601246202"/>
    <n v="280.77457655547602"/>
    <n v="29.217882667027698"/>
    <n v="305.828679060762"/>
  </r>
  <r>
    <x v="4"/>
    <x v="4"/>
    <n v="6.9116179999999998"/>
    <n v="11.44492"/>
    <n v="939"/>
    <n v="0"/>
    <n v="15.06"/>
    <n v="82.6"/>
    <n v="219"/>
    <n v="0.84899999999999998"/>
    <n v="0"/>
    <n v="0.33235622397053999"/>
    <n v="6.6969331150784601"/>
    <n v="2.6434687407118198"/>
    <n v="4.2590371984907804"/>
    <n v="282.53895783387298"/>
    <n v="29.5270783035009"/>
    <n v="297.61110302941398"/>
  </r>
  <r>
    <x v="4"/>
    <x v="5"/>
    <n v="1.721633"/>
    <n v="6.5333379999999996"/>
    <n v="939"/>
    <n v="0"/>
    <n v="15.32"/>
    <n v="82.2"/>
    <n v="217"/>
    <n v="1.167"/>
    <n v="0"/>
    <n v="0.909750759847607"/>
    <n v="12.5429142150148"/>
    <n v="2.4103281250856101"/>
    <n v="5.1934857324362902"/>
    <n v="318.64613667346703"/>
    <n v="28.9178849746663"/>
    <n v="298.01607021471102"/>
  </r>
  <r>
    <x v="4"/>
    <x v="6"/>
    <n v="5.4889679999999998"/>
    <n v="12.933870000000001"/>
    <n v="939"/>
    <n v="0"/>
    <n v="15.36"/>
    <n v="81.099999999999994"/>
    <n v="206"/>
    <n v="0.78200000000000003"/>
    <n v="0"/>
    <n v="0.82751366984734998"/>
    <n v="16.513206740184401"/>
    <n v="3.4545548884611699"/>
    <n v="3.3861578305183699"/>
    <n v="340.97000286139502"/>
    <n v="27.7612422762299"/>
    <n v="300.63145227309701"/>
  </r>
  <r>
    <x v="4"/>
    <x v="7"/>
    <m/>
    <m/>
    <n v="939"/>
    <n v="0"/>
    <n v="15.49"/>
    <n v="80.900000000000006"/>
    <n v="223"/>
    <n v="1.1120000000000001"/>
    <n v="1.4999999999999999E-2"/>
    <m/>
    <m/>
    <m/>
    <m/>
    <m/>
    <m/>
    <m/>
  </r>
  <r>
    <x v="4"/>
    <x v="8"/>
    <m/>
    <m/>
    <n v="939"/>
    <n v="0"/>
    <n v="15.62"/>
    <n v="77.95"/>
    <n v="209"/>
    <n v="1.117"/>
    <n v="0.2"/>
    <m/>
    <m/>
    <m/>
    <m/>
    <m/>
    <m/>
    <m/>
  </r>
  <r>
    <x v="4"/>
    <x v="9"/>
    <m/>
    <m/>
    <n v="939"/>
    <n v="0"/>
    <n v="16.62"/>
    <n v="72.63"/>
    <n v="136"/>
    <n v="1.8320000000000001"/>
    <n v="0.58499999999999996"/>
    <n v="16.7675101580747"/>
    <n v="21.942318212086199"/>
    <n v="2.6508256558843302"/>
    <n v="8.4826605272054003"/>
    <n v="534.72879421411699"/>
    <n v="26.487881346193898"/>
    <n v="339.61526462297201"/>
  </r>
  <r>
    <x v="4"/>
    <x v="10"/>
    <m/>
    <m/>
    <n v="939"/>
    <n v="0"/>
    <n v="18.059999999999999"/>
    <n v="65.56"/>
    <n v="205"/>
    <n v="1.7729999999999999"/>
    <n v="0.76100000000000001"/>
    <n v="11.1912027545425"/>
    <n v="20.802988536469499"/>
    <n v="3.22708242371298"/>
    <n v="7.4338417882563297"/>
    <n v="494.25978728032197"/>
    <n v="27.370341097813899"/>
    <n v="375.31970923644201"/>
  </r>
  <r>
    <x v="4"/>
    <x v="11"/>
    <n v="22.091709999999999"/>
    <n v="51.255200000000002"/>
    <n v="939"/>
    <n v="0"/>
    <n v="19.93"/>
    <n v="58.98"/>
    <n v="183"/>
    <n v="1.984"/>
    <n v="0.872"/>
    <n v="6.5381282787171502"/>
    <n v="19.062265521562601"/>
    <n v="4.5799010047221103"/>
    <n v="5.4199480735492003"/>
    <n v="452.49108359744798"/>
    <n v="31.078298087617799"/>
    <n v="403.93912707676998"/>
  </r>
  <r>
    <x v="4"/>
    <x v="12"/>
    <n v="23.92822"/>
    <n v="53.831310000000002"/>
    <n v="938"/>
    <n v="0"/>
    <n v="21.34"/>
    <n v="55.71"/>
    <n v="224"/>
    <n v="2.371"/>
    <n v="0.91700000000000004"/>
    <n v="3.1040229838256099"/>
    <n v="12.397499126154701"/>
    <n v="4.7672417460141601"/>
    <n v="2.79053129014234"/>
    <n v="394.60591120453898"/>
    <n v="36.532719825596097"/>
    <n v="422.61695263854801"/>
  </r>
  <r>
    <x v="4"/>
    <x v="13"/>
    <n v="18.636620000000001"/>
    <n v="45.549720000000001"/>
    <n v="938"/>
    <n v="0"/>
    <n v="22.28"/>
    <n v="56.31"/>
    <n v="230"/>
    <n v="2.8540000000000001"/>
    <n v="0.88700000000000001"/>
    <n v="2.7908591637670201"/>
    <n v="10.7729265004602"/>
    <n v="4.4199372069324401"/>
    <n v="3.99377523383234"/>
    <n v="386.38014765622597"/>
    <n v="42.642421089181099"/>
    <n v="433.90595446900801"/>
  </r>
  <r>
    <x v="4"/>
    <x v="14"/>
    <n v="18.671589999999998"/>
    <n v="43.825769999999999"/>
    <n v="937"/>
    <n v="0"/>
    <n v="21.63"/>
    <n v="59.49"/>
    <n v="260"/>
    <n v="3.0630000000000002"/>
    <n v="0.77900000000000003"/>
    <n v="2.7179791327542202"/>
    <n v="9.0609284057152397"/>
    <n v="4.5075785214278401"/>
    <n v="3.6660426288432801"/>
    <n v="352.795182084933"/>
    <n v="48.461804167990401"/>
    <n v="435.876817672931"/>
  </r>
  <r>
    <x v="4"/>
    <x v="15"/>
    <n v="16.259409999999999"/>
    <n v="48.214399999999998"/>
    <n v="936"/>
    <n v="0"/>
    <n v="20.74"/>
    <n v="62.14"/>
    <n v="266"/>
    <n v="3.0920000000000001"/>
    <n v="0.60299999999999998"/>
    <n v="2.4516453817716601"/>
    <n v="8.0393910269453492"/>
    <n v="3.98036872776634"/>
    <n v="2.8381687063459302"/>
    <n v="347.40745238941099"/>
    <n v="48.626887817713197"/>
    <n v="423.23833691814298"/>
  </r>
  <r>
    <x v="4"/>
    <x v="16"/>
    <n v="8.1952259999999999"/>
    <n v="32.491250000000001"/>
    <n v="937"/>
    <n v="0"/>
    <n v="19.7"/>
    <n v="64.989999999999995"/>
    <n v="220"/>
    <n v="2.6619999999999999"/>
    <n v="0.375"/>
    <n v="2.5053019736475601"/>
    <n v="8.1441646701314205"/>
    <n v="3.6653439962677998"/>
    <n v="3.4844422218316602"/>
    <n v="338.48225732185801"/>
    <n v="48.263987049961798"/>
    <n v="412.64382696860702"/>
  </r>
  <r>
    <x v="4"/>
    <x v="17"/>
    <n v="13.697609999999999"/>
    <n v="30.8658"/>
    <n v="937"/>
    <n v="0"/>
    <n v="18.79"/>
    <n v="70.17"/>
    <n v="266"/>
    <n v="2.3730000000000002"/>
    <n v="0.14599999999999999"/>
    <n v="3.06455182045964"/>
    <n v="10.1219298714201"/>
    <n v="3.3906736075880501"/>
    <n v="4.8217034955877196"/>
    <n v="364.13266012306798"/>
    <n v="49.962682990787798"/>
    <n v="391.31931020722601"/>
  </r>
  <r>
    <x v="4"/>
    <x v="18"/>
    <n v="8.7628540000000008"/>
    <n v="25.591180000000001"/>
    <n v="937"/>
    <n v="0"/>
    <n v="17.37"/>
    <n v="74.959999999999994"/>
    <n v="245"/>
    <n v="1.837"/>
    <n v="0"/>
    <n v="2.30402197956042"/>
    <n v="13.9430965588604"/>
    <n v="3.20219619802086"/>
    <n v="5.2828515188616203"/>
    <n v="390.48444112587401"/>
    <n v="49.486575328501303"/>
    <n v="378.34739193792001"/>
  </r>
  <r>
    <x v="4"/>
    <x v="19"/>
    <n v="10.03058"/>
    <n v="23.74015"/>
    <n v="938"/>
    <n v="0"/>
    <n v="15.89"/>
    <n v="81.2"/>
    <n v="210"/>
    <n v="1.958"/>
    <n v="0"/>
    <n v="2.3521216714752402"/>
    <n v="15.2161222781248"/>
    <n v="2.9028569649089899"/>
    <n v="1.9883208238910799"/>
    <n v="407.78025581113002"/>
    <n v="46.262796481546197"/>
    <n v="372.75853846463002"/>
  </r>
  <r>
    <x v="4"/>
    <x v="20"/>
    <n v="8.1049860000000002"/>
    <n v="18.758320000000001"/>
    <n v="939"/>
    <n v="0"/>
    <n v="14.73"/>
    <n v="83.7"/>
    <n v="227"/>
    <n v="1.482"/>
    <n v="0"/>
    <n v="2.7368272051387801"/>
    <n v="18.311846025075301"/>
    <n v="3.0248340422778499"/>
    <n v="1.9918208294337401"/>
    <n v="425.01320410737901"/>
    <n v="41.478300666580701"/>
    <n v="376.559450077485"/>
  </r>
  <r>
    <x v="4"/>
    <x v="21"/>
    <n v="5.7123059999999999"/>
    <n v="16.182459999999999"/>
    <n v="939"/>
    <n v="0"/>
    <n v="14.57"/>
    <n v="82"/>
    <n v="163"/>
    <n v="0.61799999999999999"/>
    <n v="0"/>
    <n v="1.1654615090701199"/>
    <n v="14.774990784701"/>
    <n v="2.5179339440228001"/>
    <n v="2.2547949719978102"/>
    <n v="391.06752974669399"/>
    <n v="37.067663261585999"/>
    <n v="377.145372838794"/>
  </r>
  <r>
    <x v="4"/>
    <x v="22"/>
    <n v="10.69154"/>
    <n v="21.025379999999998"/>
    <n v="939"/>
    <n v="0"/>
    <n v="14.85"/>
    <n v="79.739999999999995"/>
    <n v="291"/>
    <n v="1.0049999999999999"/>
    <n v="0"/>
    <n v="2.5264721678039401"/>
    <n v="22.920447540221801"/>
    <n v="2.6780664087177999"/>
    <n v="2.6406691897613599"/>
    <n v="477.70439895449601"/>
    <n v="32.183815178782403"/>
    <n v="392.75902494748902"/>
  </r>
  <r>
    <x v="4"/>
    <x v="23"/>
    <n v="10.08755"/>
    <n v="26.73413"/>
    <n v="939"/>
    <n v="0"/>
    <n v="14.7"/>
    <n v="82"/>
    <n v="36"/>
    <n v="1.71"/>
    <n v="0"/>
    <n v="1.48928108347793"/>
    <n v="7.2991069717435604"/>
    <n v="3.0991627188872202"/>
    <n v="1.7367244859692601"/>
    <n v="376.21262571371699"/>
    <n v="29.686359960157699"/>
    <n v="396.35967161302699"/>
  </r>
  <r>
    <x v="5"/>
    <x v="0"/>
    <n v="11.588469999999999"/>
    <n v="21.05585"/>
    <n v="939"/>
    <n v="0"/>
    <n v="14.62"/>
    <n v="81.3"/>
    <n v="344"/>
    <n v="1.2549999999999999"/>
    <n v="0"/>
    <n v="0.72096704388488098"/>
    <n v="4.7585831008410304"/>
    <n v="2.39106631211438"/>
    <n v="2.3676478577195401"/>
    <n v="346.95032556806098"/>
    <n v="27.885483444998801"/>
    <n v="397.41818014380198"/>
  </r>
  <r>
    <x v="5"/>
    <x v="1"/>
    <n v="11.042120000000001"/>
    <n v="17.079280000000001"/>
    <n v="938"/>
    <n v="0"/>
    <n v="14.62"/>
    <n v="81.8"/>
    <n v="95"/>
    <n v="1.3620000000000001"/>
    <n v="0"/>
    <n v="1.0857656274494201"/>
    <n v="10.0243971725556"/>
    <n v="2.7176114646771001"/>
    <n v="2.00129676004505"/>
    <n v="487.47216394977897"/>
    <n v="26.554989791711201"/>
    <n v="412.835618122141"/>
  </r>
  <r>
    <x v="5"/>
    <x v="2"/>
    <n v="10.71598"/>
    <n v="15.814640000000001"/>
    <n v="937"/>
    <n v="0"/>
    <n v="14.03"/>
    <n v="84.6"/>
    <n v="5"/>
    <n v="1.518"/>
    <n v="0"/>
    <n v="0.52246488643392197"/>
    <n v="8.7138802885882694"/>
    <n v="2.79143728343203"/>
    <n v="2.27780834442936"/>
    <n v="452.390772200779"/>
    <n v="26.364327447809"/>
    <n v="420.57390950650398"/>
  </r>
  <r>
    <x v="5"/>
    <x v="3"/>
    <n v="5.7266510000000004"/>
    <n v="8.4610819999999993"/>
    <n v="937"/>
    <n v="0"/>
    <n v="13.5"/>
    <n v="84.4"/>
    <n v="5"/>
    <n v="2.0110000000000001"/>
    <n v="0"/>
    <n v="0.242644183506074"/>
    <n v="4.5254811166290398"/>
    <n v="1.5101384464859899"/>
    <n v="2.41337225337772"/>
    <n v="336.75978696946601"/>
    <n v="26.963687561192"/>
    <n v="411.696350901296"/>
  </r>
  <r>
    <x v="5"/>
    <x v="4"/>
    <m/>
    <m/>
    <n v="936"/>
    <n v="0"/>
    <n v="13.61"/>
    <n v="84.6"/>
    <n v="353"/>
    <n v="1.63"/>
    <n v="0"/>
    <n v="0.51321172798216497"/>
    <n v="5.8975291004469401"/>
    <n v="1.9852560950045299"/>
    <n v="2.6983133893277498"/>
    <n v="352.021204082552"/>
    <n v="27.779187097274001"/>
    <n v="402.57235089819301"/>
  </r>
  <r>
    <x v="5"/>
    <x v="5"/>
    <n v="11.518549999999999"/>
    <n v="14.26038"/>
    <n v="936"/>
    <n v="0"/>
    <n v="13.61"/>
    <n v="85.8"/>
    <n v="16"/>
    <n v="1.722"/>
    <n v="0"/>
    <n v="2.7364064509033201"/>
    <n v="10.5810715681746"/>
    <n v="3.3155304060165398"/>
    <n v="1.7702086154283001"/>
    <n v="397.76354449580401"/>
    <n v="27.658326111646499"/>
    <n v="403.40935274183198"/>
  </r>
  <r>
    <x v="5"/>
    <x v="6"/>
    <n v="16.806370000000001"/>
    <n v="23.887"/>
    <n v="937"/>
    <n v="0"/>
    <n v="13.41"/>
    <n v="84.7"/>
    <n v="358"/>
    <n v="2.4580000000000002"/>
    <n v="0"/>
    <n v="3.0934268465488199"/>
    <n v="11.6411194861467"/>
    <n v="3.7424724387438202"/>
    <n v="2.78804701073049"/>
    <n v="461.68148550824998"/>
    <n v="28.321801782172098"/>
    <n v="401.40648856105099"/>
  </r>
  <r>
    <x v="5"/>
    <x v="7"/>
    <n v="23.00939"/>
    <n v="40.419539999999998"/>
    <n v="937"/>
    <n v="0"/>
    <n v="13.49"/>
    <n v="82.6"/>
    <n v="91"/>
    <n v="2.226"/>
    <n v="1.2E-2"/>
    <n v="4.8449298203758504"/>
    <n v="11.4137820459206"/>
    <n v="3.1503808866029699"/>
    <n v="3.1315296406615101"/>
    <n v="424.24415006624997"/>
    <n v="27.562441591377699"/>
    <n v="407.410429105118"/>
  </r>
  <r>
    <x v="5"/>
    <x v="8"/>
    <n v="14.78294"/>
    <n v="27.238569999999999"/>
    <n v="938"/>
    <n v="0"/>
    <n v="14.37"/>
    <n v="80.400000000000006"/>
    <n v="7"/>
    <n v="0.89200000000000002"/>
    <n v="0.13900000000000001"/>
    <n v="3.6753176873083002"/>
    <n v="12.8773442813747"/>
    <n v="2.6408732608485401"/>
    <n v="3.33467208019503"/>
    <n v="409.62009965848301"/>
    <n v="26.5360540454881"/>
    <n v="415.24415086642102"/>
  </r>
  <r>
    <x v="5"/>
    <x v="9"/>
    <n v="16.195930000000001"/>
    <n v="32.620609999999999"/>
    <n v="938"/>
    <n v="0"/>
    <n v="15.3"/>
    <n v="74.69"/>
    <n v="176"/>
    <n v="1.1659999999999999"/>
    <n v="0.39"/>
    <n v="14.073198757737501"/>
    <n v="22.101054757733198"/>
    <n v="2.35357144953245"/>
    <n v="3.0649612629499301"/>
    <n v="549.03026790451202"/>
    <n v="26.002161219114502"/>
    <n v="422.938913860762"/>
  </r>
  <r>
    <x v="5"/>
    <x v="10"/>
    <n v="24.972059999999999"/>
    <n v="50.645609999999998"/>
    <n v="938"/>
    <n v="0"/>
    <n v="17.170000000000002"/>
    <n v="64.58"/>
    <n v="188"/>
    <n v="1.4970000000000001"/>
    <n v="0.75600000000000001"/>
    <n v="14.746147929846099"/>
    <n v="26.267851465672301"/>
    <n v="3.1767180667292498"/>
    <n v="2.5845729623915799"/>
    <n v="583.97699503880597"/>
    <n v="26.478308125962499"/>
    <n v="439.38719171551497"/>
  </r>
  <r>
    <x v="5"/>
    <x v="11"/>
    <n v="24.664940000000001"/>
    <n v="55.171500000000002"/>
    <n v="938"/>
    <n v="0"/>
    <n v="18.98"/>
    <n v="59.66"/>
    <n v="251"/>
    <n v="2.1539999999999999"/>
    <n v="0.876"/>
    <n v="10.0372677034844"/>
    <n v="23.657481633920298"/>
    <n v="3.2102183522299699"/>
    <n v="2.6687848791901998"/>
    <n v="525.44678372188196"/>
    <n v="28.535130313150599"/>
    <n v="462.973066309567"/>
  </r>
  <r>
    <x v="5"/>
    <x v="12"/>
    <n v="24.818940000000001"/>
    <n v="56.716700000000003"/>
    <n v="937"/>
    <n v="0"/>
    <n v="20.38"/>
    <n v="61.21"/>
    <n v="257"/>
    <n v="2.5499999999999998"/>
    <n v="0.92500000000000004"/>
    <n v="3.1870195168205502"/>
    <n v="10.6209757540631"/>
    <n v="3.2827215500656699"/>
    <n v="2.01423368339838"/>
    <n v="398.80078265907798"/>
    <n v="31.717844632020999"/>
    <n v="468.82051363163299"/>
  </r>
  <r>
    <x v="5"/>
    <x v="13"/>
    <n v="17.165040000000001"/>
    <n v="38.31429"/>
    <n v="937"/>
    <n v="0"/>
    <n v="20.93"/>
    <n v="58.69"/>
    <n v="217"/>
    <n v="2.6920000000000002"/>
    <n v="0.89500000000000002"/>
    <n v="1.8796073049166799"/>
    <n v="6.4923679745525202"/>
    <n v="3.1849837927115998"/>
    <n v="2.26239271492142"/>
    <n v="374.47103206995001"/>
    <n v="34.9925163169423"/>
    <n v="465.90894957840101"/>
  </r>
  <r>
    <x v="5"/>
    <x v="14"/>
    <n v="11.75234"/>
    <n v="26.210750000000001"/>
    <n v="937"/>
    <n v="0"/>
    <n v="21.03"/>
    <n v="60.89"/>
    <n v="206"/>
    <n v="3.0870000000000002"/>
    <n v="0.78300000000000003"/>
    <n v="2.6711834109627199"/>
    <n v="8.6064416017389096"/>
    <n v="3.68114211386145"/>
    <n v="4.1666729996738097"/>
    <n v="392.22592025891299"/>
    <n v="39.628719197761598"/>
    <n v="457.22700392223402"/>
  </r>
  <r>
    <x v="5"/>
    <x v="15"/>
    <n v="15.705679999999999"/>
    <n v="38.862729999999999"/>
    <n v="936"/>
    <n v="0"/>
    <n v="20.53"/>
    <n v="63.37"/>
    <n v="207"/>
    <n v="2.9980000000000002"/>
    <n v="0.60199999999999998"/>
    <n v="2.3725791594776702"/>
    <n v="8.4848971791981693"/>
    <n v="4.3862771593008798"/>
    <n v="4.6562362749528496"/>
    <n v="366.22442756936101"/>
    <n v="43.852810032245898"/>
    <n v="449.97453861012298"/>
  </r>
  <r>
    <x v="5"/>
    <x v="16"/>
    <n v="18.09085"/>
    <n v="40.101680000000002"/>
    <n v="937"/>
    <n v="0"/>
    <n v="19.43"/>
    <n v="68.59"/>
    <n v="227"/>
    <n v="2.8460000000000001"/>
    <n v="0.373"/>
    <n v="2.4277188180319298"/>
    <n v="8.0781818000966492"/>
    <n v="4.64189656864108"/>
    <n v="4.1238244047481301"/>
    <n v="362.94930627240899"/>
    <n v="47.5252008205563"/>
    <n v="444.14068943686402"/>
  </r>
  <r>
    <x v="5"/>
    <x v="17"/>
    <n v="12.461029999999999"/>
    <n v="31.9832"/>
    <n v="937"/>
    <n v="0"/>
    <n v="17.87"/>
    <n v="72.27"/>
    <n v="207"/>
    <n v="2.0910000000000002"/>
    <n v="0.14199999999999999"/>
    <n v="2.4691858039666998"/>
    <n v="10.484558243809399"/>
    <n v="2.7925241897320001"/>
    <n v="4.7159272532382603"/>
    <n v="384.427739764438"/>
    <n v="50.122989666336302"/>
    <n v="423.56537341935501"/>
  </r>
  <r>
    <x v="5"/>
    <x v="18"/>
    <n v="9.7159049999999993"/>
    <n v="25.064160000000001"/>
    <n v="937"/>
    <n v="0"/>
    <n v="16.37"/>
    <n v="79.17"/>
    <n v="225"/>
    <n v="1.972"/>
    <n v="0"/>
    <n v="2.4828879171157801"/>
    <n v="14.2172010955801"/>
    <n v="3.12623847148721"/>
    <n v="2.1386468979367499"/>
    <n v="422.93769718429002"/>
    <n v="50.335236519087303"/>
    <n v="403.43546118754"/>
  </r>
  <r>
    <x v="5"/>
    <x v="19"/>
    <n v="9.0856449999999995"/>
    <n v="22.773969999999998"/>
    <n v="938"/>
    <n v="0"/>
    <n v="15.07"/>
    <n v="81.3"/>
    <n v="283"/>
    <n v="1.3240000000000001"/>
    <n v="0"/>
    <n v="2.45167236892379"/>
    <n v="17.266987163295699"/>
    <n v="2.7447107887390199"/>
    <n v="3.1490296683747898"/>
    <n v="436.328810596697"/>
    <n v="48.206547728573199"/>
    <n v="392.29571454689199"/>
  </r>
  <r>
    <x v="5"/>
    <x v="20"/>
    <n v="9.7634650000000001"/>
    <n v="20.92399"/>
    <n v="939"/>
    <n v="0"/>
    <n v="15.25"/>
    <n v="80.8"/>
    <n v="174"/>
    <n v="1.33"/>
    <n v="0"/>
    <n v="2.2374397685035099"/>
    <n v="17.992821302855202"/>
    <n v="2.3376507603367802"/>
    <n v="2.9076282112473999"/>
    <n v="440.899735278018"/>
    <n v="44.861956951692498"/>
    <n v="397.55808362425898"/>
  </r>
  <r>
    <x v="5"/>
    <x v="21"/>
    <n v="5.7746430000000002"/>
    <n v="17.129909999999999"/>
    <n v="939"/>
    <n v="0"/>
    <n v="14.95"/>
    <n v="80.8"/>
    <n v="295"/>
    <n v="1.2649999999999999"/>
    <n v="0"/>
    <n v="1.27326119757349"/>
    <n v="14.333432357676999"/>
    <n v="2.5652182966480801"/>
    <n v="3.3998680433128499"/>
    <n v="397.35405413679899"/>
    <n v="42.4316344611576"/>
    <n v="400.41846138261599"/>
  </r>
  <r>
    <x v="5"/>
    <x v="22"/>
    <n v="6.8323390000000002"/>
    <n v="16.076560000000001"/>
    <n v="939"/>
    <n v="0"/>
    <n v="15.31"/>
    <n v="78.180000000000007"/>
    <n v="152"/>
    <n v="1.012"/>
    <n v="0"/>
    <n v="0.74294648459850998"/>
    <n v="17.937024654754399"/>
    <n v="2.9360167737374301"/>
    <n v="2.3280094589603699"/>
    <n v="436.185672188208"/>
    <n v="38.582150136098598"/>
    <n v="405.91343037377698"/>
  </r>
  <r>
    <x v="5"/>
    <x v="23"/>
    <n v="8.0914029999999997"/>
    <n v="18.491029999999999"/>
    <n v="939"/>
    <n v="0"/>
    <n v="15.55"/>
    <n v="77.69"/>
    <n v="155"/>
    <n v="1.601"/>
    <n v="0"/>
    <n v="0.86790938851148103"/>
    <n v="17.310714943939001"/>
    <n v="2.62572466798354"/>
    <n v="2.25672749894354"/>
    <n v="436.17032775081799"/>
    <n v="34.807458586985497"/>
    <n v="414.65666789646002"/>
  </r>
  <r>
    <x v="6"/>
    <x v="0"/>
    <n v="8.2217749999999992"/>
    <n v="18.58915"/>
    <n v="938"/>
    <n v="0"/>
    <n v="15.14"/>
    <n v="80.400000000000006"/>
    <n v="269"/>
    <n v="1.6639999999999999"/>
    <n v="0"/>
    <n v="0.59613858505706196"/>
    <n v="12.1879198667817"/>
    <n v="2.6331470594391799"/>
    <n v="3.6510380270563099"/>
    <n v="404.03964840977198"/>
    <n v="32.119799695271603"/>
    <n v="419.79296066363003"/>
  </r>
  <r>
    <x v="6"/>
    <x v="1"/>
    <n v="6.084587"/>
    <n v="14.959009999999999"/>
    <n v="938"/>
    <n v="0"/>
    <n v="14.61"/>
    <n v="80.599999999999994"/>
    <n v="243"/>
    <n v="1.8819999999999999"/>
    <n v="0"/>
    <n v="0.32079468266077699"/>
    <n v="5.4566308218533104"/>
    <n v="2.4228230951479102"/>
    <n v="2.1537922244688699"/>
    <n v="375.81080757340698"/>
    <n v="31.4468388594996"/>
    <n v="418.71584413975103"/>
  </r>
  <r>
    <x v="6"/>
    <x v="2"/>
    <n v="6.1794919999999998"/>
    <n v="10.042009999999999"/>
    <n v="938"/>
    <n v="0"/>
    <n v="14.55"/>
    <n v="82.6"/>
    <n v="333"/>
    <n v="0.95299999999999996"/>
    <n v="0"/>
    <n v="0.20267596586543901"/>
    <n v="5.6438139344779499"/>
    <n v="2.0793426329061302"/>
    <n v="2.79043515145506"/>
    <n v="369.57569849962999"/>
    <n v="31.7307291121327"/>
    <n v="412.04559430416901"/>
  </r>
  <r>
    <x v="6"/>
    <x v="3"/>
    <n v="5.5547849999999999"/>
    <n v="9.7184640000000009"/>
    <n v="937"/>
    <n v="0"/>
    <n v="14.22"/>
    <n v="82.3"/>
    <n v="306"/>
    <n v="1.216"/>
    <n v="0"/>
    <n v="0.43207730848412002"/>
    <n v="7.04460752687012"/>
    <n v="1.6131669494221199"/>
    <n v="3.1692118261317099"/>
    <n v="391.66768046580597"/>
    <n v="32.281541250101597"/>
    <n v="406.46295303780698"/>
  </r>
  <r>
    <x v="6"/>
    <x v="4"/>
    <n v="7.7721099999999996"/>
    <n v="12.036799999999999"/>
    <n v="936"/>
    <n v="0"/>
    <n v="14.19"/>
    <n v="81.900000000000006"/>
    <n v="356"/>
    <n v="1.08"/>
    <n v="0"/>
    <n v="1.6508850571806599"/>
    <n v="9.1380548069462009"/>
    <n v="2.8738012095071399"/>
    <n v="3.07505582511416"/>
    <n v="404.35363682263301"/>
    <n v="32.622838937917102"/>
    <n v="401.89469073088401"/>
  </r>
  <r>
    <x v="6"/>
    <x v="5"/>
    <n v="9.7470400000000001"/>
    <n v="13.593769999999999"/>
    <n v="936"/>
    <n v="0"/>
    <n v="14.31"/>
    <n v="80.599999999999994"/>
    <n v="132"/>
    <n v="0.73"/>
    <n v="0"/>
    <n v="0.66765220749002996"/>
    <n v="11.360979575315801"/>
    <n v="2.7536496109119502"/>
    <n v="3.6756676440855802"/>
    <n v="418.217908558141"/>
    <n v="32.467006142384498"/>
    <n v="404.50267253355202"/>
  </r>
  <r>
    <x v="6"/>
    <x v="6"/>
    <n v="8.8197980000000005"/>
    <n v="14.326079999999999"/>
    <n v="937"/>
    <n v="0"/>
    <n v="14.44"/>
    <n v="81.5"/>
    <n v="219"/>
    <n v="1.1579999999999999"/>
    <n v="0"/>
    <n v="0.96011234311744398"/>
    <n v="13.5273854819173"/>
    <n v="2.5776430761348599"/>
    <n v="3.9863098557680301"/>
    <n v="442.33581430270499"/>
    <n v="32.629176934606299"/>
    <n v="405.27144029786399"/>
  </r>
  <r>
    <x v="6"/>
    <x v="7"/>
    <n v="12.64813"/>
    <n v="19.187639999999998"/>
    <n v="937"/>
    <n v="0"/>
    <n v="14.26"/>
    <n v="82.5"/>
    <n v="201"/>
    <n v="1.0589999999999999"/>
    <n v="8.0000000000000002E-3"/>
    <n v="1.01432720103579"/>
    <n v="13.683833136852799"/>
    <n v="2.8448423590043301"/>
    <n v="4.8634555521526996"/>
    <n v="412.99335664829601"/>
    <n v="33.239675145112301"/>
    <n v="402.374318910049"/>
  </r>
  <r>
    <x v="6"/>
    <x v="8"/>
    <n v="10.18538"/>
    <n v="16.73565"/>
    <n v="938"/>
    <n v="0"/>
    <n v="14.31"/>
    <n v="81.2"/>
    <n v="271"/>
    <n v="1.2390000000000001"/>
    <n v="6.2E-2"/>
    <n v="1.8327465686223301"/>
    <n v="15.7993004107255"/>
    <n v="2.2605356750225201"/>
    <n v="5.7663232239844202"/>
    <n v="442.49521323439802"/>
    <n v="33.333840017749999"/>
    <n v="407.18126451312702"/>
  </r>
  <r>
    <x v="6"/>
    <x v="9"/>
    <n v="7.4202149999999998"/>
    <n v="16.862860000000001"/>
    <n v="938"/>
    <n v="0"/>
    <n v="14.63"/>
    <n v="77.66"/>
    <n v="187"/>
    <n v="1.292"/>
    <n v="0.128"/>
    <n v="3.0462962387331798"/>
    <n v="15.664075305328801"/>
    <n v="2.53583306458953"/>
    <n v="6.8125406451197401"/>
    <n v="441.82624156848499"/>
    <n v="32.5581050336516"/>
    <n v="415.43319376251202"/>
  </r>
  <r>
    <x v="6"/>
    <x v="10"/>
    <n v="14.00773"/>
    <n v="23.92709"/>
    <n v="939"/>
    <n v="0"/>
    <n v="15.2"/>
    <n v="74.290000000000006"/>
    <n v="299"/>
    <n v="1.365"/>
    <n v="0.23899999999999999"/>
    <n v="3.75149015088083"/>
    <n v="14.7502418012393"/>
    <n v="2.06528382729755"/>
    <n v="5.8237514598330096"/>
    <n v="428.17186799518498"/>
    <n v="32.306571922010903"/>
    <n v="422.75771494945599"/>
  </r>
  <r>
    <x v="6"/>
    <x v="11"/>
    <n v="8.5817230000000002"/>
    <n v="22.346060000000001"/>
    <n v="938"/>
    <n v="0"/>
    <n v="16.440000000000001"/>
    <n v="65.48"/>
    <n v="253"/>
    <n v="1.4810000000000001"/>
    <n v="0.70399999999999996"/>
    <n v="6.3629779813344403"/>
    <n v="15.0124674277421"/>
    <n v="2.9881254189037501"/>
    <n v="4.34440556616536"/>
    <n v="464.84770710402398"/>
    <n v="33.281963612960098"/>
    <n v="431.905218279233"/>
  </r>
  <r>
    <x v="6"/>
    <x v="12"/>
    <n v="14.57727"/>
    <n v="34.612589999999997"/>
    <n v="938"/>
    <n v="0"/>
    <n v="18.420000000000002"/>
    <n v="61.02"/>
    <n v="272"/>
    <n v="2.0539999999999998"/>
    <n v="0.93"/>
    <n v="4.8064007539569298"/>
    <n v="14.7026283606042"/>
    <n v="3.90194647393567"/>
    <n v="3.9320110038560601"/>
    <n v="460.56878477601998"/>
    <n v="36.579978453644401"/>
    <n v="438.93211177340697"/>
  </r>
  <r>
    <x v="6"/>
    <x v="13"/>
    <n v="16.601410000000001"/>
    <n v="40.284869999999998"/>
    <n v="937"/>
    <n v="0"/>
    <n v="19.54"/>
    <n v="58.22"/>
    <n v="338"/>
    <n v="2.2639999999999998"/>
    <n v="0.9"/>
    <n v="1.8726605666209599"/>
    <n v="8.11178542404304"/>
    <n v="4.37809000485829"/>
    <n v="3.0144327195564502"/>
    <n v="416.00888212761299"/>
    <n v="40.455540789848797"/>
    <n v="438.65598346959098"/>
  </r>
  <r>
    <x v="6"/>
    <x v="14"/>
    <n v="15.726000000000001"/>
    <n v="41.414790000000004"/>
    <n v="937"/>
    <n v="0"/>
    <n v="20.45"/>
    <n v="56.11"/>
    <n v="220"/>
    <n v="2.0510000000000002"/>
    <n v="0.78700000000000003"/>
    <n v="1.1682498952294"/>
    <n v="5.9827597170237903"/>
    <n v="3.92089531027354"/>
    <n v="2.7620073596211401"/>
    <n v="377.84715182793298"/>
    <n v="44.043209928142801"/>
    <n v="430.59490066024398"/>
  </r>
  <r>
    <x v="6"/>
    <x v="15"/>
    <n v="10.63097"/>
    <n v="25.917390000000001"/>
    <n v="936"/>
    <n v="0"/>
    <n v="20.23"/>
    <n v="62.76"/>
    <n v="270"/>
    <n v="3.0059999999999998"/>
    <n v="0.60499999999999998"/>
    <n v="1.68320339854374"/>
    <n v="7.1830487400043799"/>
    <n v="4.0637540838582797"/>
    <n v="4.6500708591382596"/>
    <n v="397.52971359169698"/>
    <n v="47.453807604753997"/>
    <n v="428.66194527816901"/>
  </r>
  <r>
    <x v="6"/>
    <x v="16"/>
    <n v="20.068069999999999"/>
    <n v="42.810789999999997"/>
    <n v="936"/>
    <n v="0"/>
    <n v="19.350000000000001"/>
    <n v="67.5"/>
    <n v="275"/>
    <n v="2.6539999999999999"/>
    <n v="0.36899999999999999"/>
    <n v="1.48879899480581"/>
    <n v="7.6205296690311801"/>
    <n v="3.8843071632604"/>
    <n v="3.9081727893539502"/>
    <n v="391.98544773265098"/>
    <n v="50.72643611969"/>
    <n v="422.34822459045103"/>
  </r>
  <r>
    <x v="6"/>
    <x v="17"/>
    <n v="14.92694"/>
    <n v="34.218919999999997"/>
    <n v="937"/>
    <n v="0"/>
    <n v="17.97"/>
    <n v="74.92"/>
    <n v="262"/>
    <n v="2.3140000000000001"/>
    <n v="0.13900000000000001"/>
    <n v="1.5109922473656201"/>
    <n v="9.9798230477708305"/>
    <n v="3.63120466224373"/>
    <n v="6.59330263869579"/>
    <n v="408.13146021019901"/>
    <n v="52.6660985739612"/>
    <n v="418.13637692066499"/>
  </r>
  <r>
    <x v="6"/>
    <x v="18"/>
    <n v="13.741680000000001"/>
    <n v="30.119299999999999"/>
    <n v="937"/>
    <n v="0"/>
    <n v="16.14"/>
    <n v="80.2"/>
    <n v="255"/>
    <n v="1.752"/>
    <n v="0"/>
    <n v="1.09950147453866"/>
    <n v="15.047120518423901"/>
    <n v="3.4468496394624202"/>
    <n v="5.59889421680335"/>
    <n v="453.44908033778302"/>
    <n v="52.985635152401002"/>
    <n v="421.29602846349002"/>
  </r>
  <r>
    <x v="6"/>
    <x v="19"/>
    <n v="9.2497419999999995"/>
    <n v="24.29458"/>
    <n v="938"/>
    <n v="0"/>
    <n v="15.04"/>
    <n v="82.3"/>
    <n v="272"/>
    <n v="1.8"/>
    <n v="0"/>
    <n v="1.65478224728582"/>
    <n v="17.5222690063088"/>
    <n v="2.3453114854630099"/>
    <n v="8.6498805372402092"/>
    <n v="486.40435142245099"/>
    <n v="51.733385343690202"/>
    <n v="423.990609003293"/>
  </r>
  <r>
    <x v="6"/>
    <x v="20"/>
    <n v="9.0549110000000006"/>
    <n v="22.176179999999999"/>
    <n v="938"/>
    <n v="0"/>
    <n v="14.59"/>
    <n v="81.599999999999994"/>
    <n v="234"/>
    <n v="1.1419999999999999"/>
    <n v="0"/>
    <n v="2.14606372477256"/>
    <n v="23.7678449099697"/>
    <n v="2.6582663806992399"/>
    <n v="9.8969901953010098"/>
    <n v="508.92380193173898"/>
    <n v="47.6436531712191"/>
    <n v="430.03498614775799"/>
  </r>
  <r>
    <x v="6"/>
    <x v="21"/>
    <n v="6.9416679999999999"/>
    <n v="19.361329999999999"/>
    <n v="938"/>
    <n v="0"/>
    <n v="14.58"/>
    <n v="81.7"/>
    <n v="241"/>
    <n v="1.0760000000000001"/>
    <n v="0"/>
    <n v="2.6433719240051601"/>
    <n v="30.096938053512101"/>
    <n v="2.31980585413248"/>
    <n v="4.8345958328831804"/>
    <n v="563.00435542701302"/>
    <n v="42.429594970349903"/>
    <n v="448.40942031018301"/>
  </r>
  <r>
    <x v="6"/>
    <x v="22"/>
    <n v="11.167389999999999"/>
    <n v="23.061910000000001"/>
    <n v="938"/>
    <n v="0"/>
    <n v="14.19"/>
    <n v="84.3"/>
    <n v="210"/>
    <n v="0.89200000000000002"/>
    <n v="0"/>
    <n v="1.6566664411799099"/>
    <n v="20.368230954813502"/>
    <n v="2.5625356023756698"/>
    <n v="2.9551569489349401"/>
    <n v="497.59491219811298"/>
    <n v="38.6959556853961"/>
    <n v="463.37789035645602"/>
  </r>
  <r>
    <x v="6"/>
    <x v="23"/>
    <n v="10.435829999999999"/>
    <n v="22.540759999999999"/>
    <n v="938"/>
    <n v="0"/>
    <n v="14.44"/>
    <n v="84.7"/>
    <n v="171"/>
    <n v="1.018"/>
    <n v="0"/>
    <n v="1.2519204936832"/>
    <n v="16.5526877540022"/>
    <n v="2.6462370779625601"/>
    <n v="3.4339457246672702"/>
    <n v="470.21539742235802"/>
    <n v="34.934548420365402"/>
    <n v="472.46360083528799"/>
  </r>
  <r>
    <x v="7"/>
    <x v="0"/>
    <n v="14.424049999999999"/>
    <n v="27.57545"/>
    <n v="938"/>
    <n v="0"/>
    <n v="14.24"/>
    <n v="85.2"/>
    <n v="42"/>
    <n v="1.0169999999999999"/>
    <n v="0"/>
    <n v="1.65508646609164"/>
    <n v="9.8989971822592207"/>
    <n v="2.6408601655919099"/>
    <n v="3.7827647483993898"/>
    <n v="423.537046328315"/>
    <n v="32.0245838042201"/>
    <n v="476.40755065974599"/>
  </r>
  <r>
    <x v="7"/>
    <x v="1"/>
    <n v="16.49024"/>
    <n v="27.145659999999999"/>
    <n v="937"/>
    <n v="0"/>
    <n v="13.71"/>
    <n v="86.5"/>
    <n v="339"/>
    <n v="1.2030000000000001"/>
    <n v="0"/>
    <n v="1.20715800846687"/>
    <n v="7.8777242498040501"/>
    <n v="2.1420293644698201"/>
    <n v="3.1327097778807098"/>
    <n v="422.17242199714502"/>
    <n v="30.272191492062699"/>
    <n v="478.16267088311503"/>
  </r>
  <r>
    <x v="7"/>
    <x v="2"/>
    <n v="9.943403"/>
    <n v="14.77563"/>
    <n v="937"/>
    <n v="0"/>
    <n v="13.7"/>
    <n v="87.5"/>
    <n v="214"/>
    <n v="1.069"/>
    <n v="0"/>
    <n v="0.60214359441235998"/>
    <n v="6.0633975060595198"/>
    <n v="2.9300296224080098"/>
    <n v="3.1204360721381699"/>
    <n v="411.40074146008499"/>
    <n v="30.27631952938"/>
    <n v="472.90662852340199"/>
  </r>
  <r>
    <x v="7"/>
    <x v="3"/>
    <n v="10.81035"/>
    <n v="15.826779999999999"/>
    <n v="937"/>
    <n v="0"/>
    <n v="13.26"/>
    <n v="84.4"/>
    <n v="146"/>
    <n v="2.1280000000000001"/>
    <n v="0"/>
    <n v="1.9499677172716301"/>
    <n v="4.73657815316247"/>
    <n v="2.7538198492480901"/>
    <n v="1.8211969525435501"/>
    <n v="388.482450089385"/>
    <n v="30.640722452803999"/>
    <n v="460.666390856769"/>
  </r>
  <r>
    <x v="7"/>
    <x v="4"/>
    <n v="0.95947150000000003"/>
    <n v="2.464483"/>
    <n v="936"/>
    <n v="0"/>
    <n v="12.82"/>
    <n v="88.8"/>
    <n v="279"/>
    <n v="1.5509999999999999"/>
    <n v="0"/>
    <n v="2.1255301820686698"/>
    <n v="11.139361540721399"/>
    <n v="3.3342147181705699"/>
    <n v="2.31304108334542"/>
    <n v="457.914998682636"/>
    <n v="30.771823816209199"/>
    <n v="454.29029045063101"/>
  </r>
  <r>
    <x v="7"/>
    <x v="5"/>
    <n v="11.959960000000001"/>
    <n v="14.780390000000001"/>
    <n v="937"/>
    <n v="0"/>
    <n v="12.68"/>
    <n v="86.2"/>
    <n v="139"/>
    <n v="1.0189999999999999"/>
    <n v="0"/>
    <n v="0.79112885533393895"/>
    <n v="10.150675479994399"/>
    <n v="2.6695073489870298"/>
    <n v="2.57825567531737"/>
    <n v="437.55121260519201"/>
    <n v="31.827145641488901"/>
    <n v="438.608647597904"/>
  </r>
  <r>
    <x v="7"/>
    <x v="6"/>
    <n v="11.01318"/>
    <n v="15.37546"/>
    <n v="938"/>
    <n v="0"/>
    <n v="13.06"/>
    <n v="89.1"/>
    <n v="27"/>
    <n v="1.032"/>
    <n v="0"/>
    <n v="2.4468514822025802"/>
    <n v="13.5482600899758"/>
    <n v="2.8207051819912201"/>
    <n v="2.8537417803707199"/>
    <n v="462.82178332563598"/>
    <n v="31.5491028285258"/>
    <n v="434.26200648884401"/>
  </r>
  <r>
    <x v="7"/>
    <x v="7"/>
    <n v="12.0168"/>
    <n v="17.700040000000001"/>
    <n v="938"/>
    <n v="0"/>
    <n v="12.17"/>
    <n v="89.4"/>
    <n v="0"/>
    <n v="1.5069999999999999"/>
    <n v="2.5999999999999999E-2"/>
    <n v="3.9759643755340202"/>
    <n v="13.4295368145733"/>
    <n v="2.9977792420884599"/>
    <n v="2.6274842564611398"/>
    <n v="481.714221074541"/>
    <n v="31.009845761146099"/>
    <n v="435.69935944536701"/>
  </r>
  <r>
    <x v="7"/>
    <x v="8"/>
    <n v="16.964030000000001"/>
    <n v="24.242149999999999"/>
    <n v="939"/>
    <n v="0"/>
    <n v="13.17"/>
    <n v="78.58"/>
    <n v="50"/>
    <n v="1.302"/>
    <n v="0.311"/>
    <n v="6.1563729314567901"/>
    <n v="13.5856722625588"/>
    <n v="3.1713149638453499"/>
    <n v="2.6823961666687901"/>
    <n v="495.174957008837"/>
    <n v="30.016018937411999"/>
    <n v="444.65409828043198"/>
  </r>
  <r>
    <x v="7"/>
    <x v="9"/>
    <n v="16.316279999999999"/>
    <n v="27.522469999999998"/>
    <n v="939"/>
    <n v="0"/>
    <n v="14.79"/>
    <n v="70.81"/>
    <n v="165"/>
    <n v="0.85499999999999998"/>
    <n v="0.58499999999999996"/>
    <n v="5.6571204305821601"/>
    <n v="12.785344792430701"/>
    <n v="3.3832355018244602"/>
    <n v="3.2396020649911801"/>
    <n v="483.211448827335"/>
    <n v="29.927105477665702"/>
    <n v="452.283976634206"/>
  </r>
  <r>
    <x v="7"/>
    <x v="10"/>
    <n v="23.616129999999998"/>
    <n v="35.717910000000003"/>
    <n v="939"/>
    <n v="0"/>
    <n v="17.57"/>
    <n v="62.24"/>
    <n v="214"/>
    <n v="1.2070000000000001"/>
    <n v="0.755"/>
    <n v="7.6210589058354303"/>
    <n v="18.942705305842399"/>
    <n v="3.6335591893850898"/>
    <n v="2.8156095543789101"/>
    <n v="550.04174115425803"/>
    <n v="30.621959873208699"/>
    <n v="469.61410159597699"/>
  </r>
  <r>
    <x v="7"/>
    <x v="11"/>
    <n v="29.64724"/>
    <n v="47.406700000000001"/>
    <n v="939"/>
    <n v="0"/>
    <n v="19.84"/>
    <n v="58.47"/>
    <n v="275"/>
    <n v="2.1819999999999999"/>
    <n v="0.871"/>
    <n v="6.51490215424404"/>
    <n v="19.270541410957701"/>
    <n v="3.0571295641689802"/>
    <n v="4.0891684979557299"/>
    <n v="548.70482841897206"/>
    <n v="33.058291687229897"/>
    <n v="489.64189888717601"/>
  </r>
  <r>
    <x v="7"/>
    <x v="12"/>
    <n v="22.683499999999999"/>
    <n v="47.878210000000003"/>
    <n v="938"/>
    <n v="0"/>
    <n v="21.17"/>
    <n v="53.34"/>
    <n v="353"/>
    <n v="2.214"/>
    <n v="0.92100000000000004"/>
    <n v="2.2351875679894899"/>
    <n v="9.5384865509883898"/>
    <n v="4.58825839750084"/>
    <n v="3.65130972334644"/>
    <n v="457.716551593107"/>
    <n v="37.680052569401397"/>
    <n v="489.61709300098499"/>
  </r>
  <r>
    <x v="7"/>
    <x v="13"/>
    <n v="15.199669999999999"/>
    <n v="33.7714"/>
    <n v="938"/>
    <n v="0"/>
    <n v="22.07"/>
    <n v="50.96"/>
    <n v="229"/>
    <n v="2.516"/>
    <n v="0.88300000000000001"/>
    <n v="1.8354649108549499"/>
    <n v="7.9047602432125297"/>
    <n v="7.2456500150574596"/>
    <n v="4.8444507449863696"/>
    <n v="430.25401654042798"/>
    <n v="41.792983183314597"/>
    <n v="488.70494349288902"/>
  </r>
  <r>
    <x v="7"/>
    <x v="14"/>
    <n v="14.45688"/>
    <n v="28.779969999999999"/>
    <n v="937"/>
    <n v="0"/>
    <n v="22.45"/>
    <n v="53.12"/>
    <n v="262"/>
    <n v="2.766"/>
    <n v="0.77300000000000002"/>
    <n v="1.5427843392621901"/>
    <n v="7.2662086345817398"/>
    <n v="5.5418209373414502"/>
    <n v="4.3930433820423698"/>
    <n v="261.97924390288898"/>
    <n v="46.773289738099798"/>
    <n v="463.59962606504598"/>
  </r>
  <r>
    <x v="7"/>
    <x v="15"/>
    <n v="23.310110000000002"/>
    <n v="44.106879999999997"/>
    <n v="937"/>
    <n v="0"/>
    <n v="21.92"/>
    <n v="54.81"/>
    <n v="246"/>
    <n v="2.9260000000000002"/>
    <n v="0.59399999999999997"/>
    <n v="1.4646234132532501"/>
    <n v="6.2900146133829899"/>
    <n v="4.60179627380084"/>
    <n v="3.27687043611179"/>
    <n v="293.73054920607598"/>
    <n v="50.999899582878101"/>
    <n v="440.10166708148802"/>
  </r>
  <r>
    <x v="7"/>
    <x v="16"/>
    <n v="6.3645610000000001"/>
    <n v="24.444469999999999"/>
    <n v="937"/>
    <n v="0"/>
    <n v="21.05"/>
    <n v="57.73"/>
    <n v="253"/>
    <n v="2.3740000000000001"/>
    <n v="0.36299999999999999"/>
    <n v="1.99845258944865"/>
    <n v="7.2174817812094298"/>
    <n v="4.6677073194509902"/>
    <n v="3.2892096276268199"/>
    <n v="300.87498796130001"/>
    <n v="54.137870196019101"/>
    <n v="415.81417095054599"/>
  </r>
  <r>
    <x v="7"/>
    <x v="17"/>
    <n v="14.82912"/>
    <n v="30.028420000000001"/>
    <n v="937"/>
    <n v="0"/>
    <n v="19.559999999999999"/>
    <n v="66.37"/>
    <n v="197"/>
    <n v="2.427"/>
    <n v="0.13300000000000001"/>
    <n v="2.12009717766963"/>
    <n v="8.9473621872815396"/>
    <n v="3.8601097480668098"/>
    <n v="5.0222710902793501"/>
    <n v="307.01184683149"/>
    <n v="55.802739777579902"/>
    <n v="393.78922070106501"/>
  </r>
  <r>
    <x v="7"/>
    <x v="18"/>
    <n v="9.350498"/>
    <n v="23.031410000000001"/>
    <n v="938"/>
    <n v="0"/>
    <n v="17.420000000000002"/>
    <n v="72.11"/>
    <n v="286"/>
    <n v="1.7330000000000001"/>
    <n v="0"/>
    <n v="2.7171965053424798"/>
    <n v="14.640170043727601"/>
    <n v="3.0442674031108798"/>
    <n v="6.0216411044239297"/>
    <n v="344.18580760187001"/>
    <n v="54.992687877197099"/>
    <n v="368.05722900701699"/>
  </r>
  <r>
    <x v="7"/>
    <x v="19"/>
    <n v="8.6205099999999995"/>
    <n v="21.00093"/>
    <n v="939"/>
    <n v="0"/>
    <n v="16.190000000000001"/>
    <n v="75.66"/>
    <n v="257"/>
    <n v="1.389"/>
    <n v="0"/>
    <n v="4.6713374176842297"/>
    <n v="22.4862165726983"/>
    <n v="3.4995685235875"/>
    <n v="5.2218396786118699"/>
    <n v="388.78395683302602"/>
    <n v="51.506976109792298"/>
    <n v="348.06712005877301"/>
  </r>
  <r>
    <x v="7"/>
    <x v="20"/>
    <n v="7.6051320000000002"/>
    <n v="19.32124"/>
    <n v="939"/>
    <n v="0"/>
    <n v="15.35"/>
    <n v="79.27"/>
    <n v="201"/>
    <n v="1.129"/>
    <n v="0"/>
    <n v="1.3408100393521001"/>
    <n v="20.052036783555501"/>
    <n v="3.1680490068428102"/>
    <n v="5.0311478957380498"/>
    <n v="374.61897992896502"/>
    <n v="46.917086717164104"/>
    <n v="337.67992360075499"/>
  </r>
  <r>
    <x v="7"/>
    <x v="21"/>
    <n v="5.9131289999999996"/>
    <n v="14.944319999999999"/>
    <n v="940"/>
    <n v="0"/>
    <n v="14.99"/>
    <n v="81"/>
    <n v="224"/>
    <n v="0.97399999999999998"/>
    <n v="0"/>
    <n v="1.28399104392219"/>
    <n v="22.916479126580601"/>
    <n v="3.3378028184861002"/>
    <n v="8.7168989554734004"/>
    <n v="394.44651227284601"/>
    <n v="42.290780824209001"/>
    <n v="333.203985567308"/>
  </r>
  <r>
    <x v="7"/>
    <x v="22"/>
    <n v="4.3723479999999997"/>
    <n v="12.04609"/>
    <n v="940"/>
    <n v="0"/>
    <n v="14.69"/>
    <n v="78"/>
    <n v="86"/>
    <n v="0.86699999999999999"/>
    <n v="0"/>
    <n v="3.0660189401844602"/>
    <n v="20.471089979475"/>
    <n v="3.5978012816420399"/>
    <n v="7.34160438104142"/>
    <n v="413.21482039390997"/>
    <n v="37.292230453876499"/>
    <n v="352.10843262868502"/>
  </r>
  <r>
    <x v="7"/>
    <x v="23"/>
    <n v="8.1115250000000003"/>
    <n v="18.692779999999999"/>
    <n v="939"/>
    <n v="0"/>
    <n v="15.23"/>
    <n v="75.150000000000006"/>
    <n v="255"/>
    <n v="0.72699999999999998"/>
    <n v="0"/>
    <n v="5.0335037725652096"/>
    <n v="30.556314845861401"/>
    <n v="4.0106659134963296"/>
    <n v="4.5025648532527596"/>
    <n v="534.74310805496498"/>
    <n v="31.194980753833502"/>
    <n v="382.23500248479701"/>
  </r>
  <r>
    <x v="8"/>
    <x v="0"/>
    <n v="16.339279999999999"/>
    <n v="38.402979999999999"/>
    <n v="939"/>
    <n v="0"/>
    <n v="15.2"/>
    <n v="77.73"/>
    <n v="125"/>
    <n v="0.66"/>
    <n v="0"/>
    <n v="7.9002741152046001"/>
    <n v="37.310291556075803"/>
    <n v="3.32255732072207"/>
    <n v="5.1521739631927499"/>
    <n v="600.27003928955298"/>
    <n v="25.055147025338599"/>
    <n v="419.659383900828"/>
  </r>
  <r>
    <x v="8"/>
    <x v="1"/>
    <n v="23.170089999999998"/>
    <n v="47.641199999999998"/>
    <n v="938"/>
    <n v="0"/>
    <n v="15.01"/>
    <n v="74.88"/>
    <n v="266"/>
    <n v="0.436"/>
    <n v="0"/>
    <n v="13.3074628498549"/>
    <n v="37.656822462894098"/>
    <n v="4.9480427161471701"/>
    <n v="4.6610836154317203"/>
    <n v="703.39645315527605"/>
    <n v="19.377972755419702"/>
    <n v="469.20745969130098"/>
  </r>
  <r>
    <x v="8"/>
    <x v="2"/>
    <n v="16.583069999999999"/>
    <n v="42.092779999999998"/>
    <n v="938"/>
    <n v="0"/>
    <n v="15.1"/>
    <n v="70.599999999999994"/>
    <n v="50"/>
    <n v="0.40400000000000003"/>
    <n v="0"/>
    <n v="13.942041198391101"/>
    <n v="32.890964563965802"/>
    <n v="4.7490236249960196"/>
    <n v="4.0602683725712696"/>
    <n v="692.09710718916199"/>
    <n v="14.9813804884443"/>
    <n v="512.69637213971305"/>
  </r>
  <r>
    <x v="8"/>
    <x v="3"/>
    <n v="18.413620000000002"/>
    <n v="44.311999999999998"/>
    <n v="937"/>
    <n v="0"/>
    <n v="15.27"/>
    <n v="74.680000000000007"/>
    <n v="50"/>
    <n v="0.43099999999999999"/>
    <n v="0"/>
    <n v="16.6569487025576"/>
    <n v="30.650860890288801"/>
    <n v="5.8005884463745403"/>
    <n v="3.7142638437420801"/>
    <n v="677.50844059597398"/>
    <n v="12.079163975140199"/>
    <n v="548.78693261008095"/>
  </r>
  <r>
    <x v="8"/>
    <x v="4"/>
    <n v="18.482710000000001"/>
    <n v="41.504449999999999"/>
    <n v="937"/>
    <n v="0"/>
    <n v="14.57"/>
    <n v="72.91"/>
    <n v="266"/>
    <n v="0.33400000000000002"/>
    <n v="0"/>
    <n v="33.479708921172502"/>
    <n v="36.003630239864101"/>
    <n v="6.4485443632820596"/>
    <n v="4.0833249377463803"/>
    <n v="808.37118466213406"/>
    <n v="8.9391971873762905"/>
    <n v="603.00595820172805"/>
  </r>
  <r>
    <x v="8"/>
    <x v="5"/>
    <n v="21.277360000000002"/>
    <n v="50.504820000000002"/>
    <n v="937"/>
    <n v="0"/>
    <n v="14.52"/>
    <n v="76.27"/>
    <n v="48"/>
    <n v="0.35899999999999999"/>
    <n v="0"/>
    <n v="41.168998707722203"/>
    <n v="40.454309580504102"/>
    <n v="7.0373018630859203"/>
    <n v="4.2926550861234203"/>
    <n v="882.562799060825"/>
    <n v="6.2518098189726103"/>
    <n v="664.02049405022501"/>
  </r>
  <r>
    <x v="8"/>
    <x v="6"/>
    <n v="27.00142"/>
    <n v="56.675829999999998"/>
    <n v="937"/>
    <n v="0"/>
    <n v="14.59"/>
    <n v="58.04"/>
    <n v="77"/>
    <n v="0.67200000000000004"/>
    <n v="0"/>
    <n v="56.7630706905707"/>
    <n v="46.504109157357199"/>
    <n v="7.1159624505871903"/>
    <n v="3.9897443755381898"/>
    <n v="1027.5333791783801"/>
    <n v="3.3850480689590801"/>
    <n v="740.81031389828297"/>
  </r>
  <r>
    <x v="8"/>
    <x v="7"/>
    <n v="21.13054"/>
    <n v="68.446820000000002"/>
    <n v="937"/>
    <n v="0"/>
    <n v="17.829999999999998"/>
    <n v="47.51"/>
    <n v="178"/>
    <n v="0.79400000000000004"/>
    <n v="8.5000000000000006E-2"/>
    <n v="71.067083200334295"/>
    <n v="63.923752353834502"/>
    <n v="7.2552645524722896"/>
    <n v="3.0718414490047201"/>
    <n v="1096.17110881697"/>
    <n v="2.8661169863952201"/>
    <n v="810.988813993534"/>
  </r>
  <r>
    <x v="8"/>
    <x v="8"/>
    <n v="21.114660000000001"/>
    <n v="86.293210000000002"/>
    <n v="938"/>
    <n v="0"/>
    <n v="19.72"/>
    <n v="58.09"/>
    <n v="253"/>
    <n v="1.0649999999999999"/>
    <n v="0.34300000000000003"/>
    <n v="78.744621308820498"/>
    <n v="69.840939207540998"/>
    <n v="8.1490027219425301"/>
    <n v="3.4202731313591102"/>
    <n v="1220.5057108594999"/>
    <n v="3.8216325333154102"/>
    <n v="888.51827293977703"/>
  </r>
  <r>
    <x v="8"/>
    <x v="9"/>
    <n v="29.4404"/>
    <n v="111.4756"/>
    <n v="939"/>
    <n v="0"/>
    <n v="17.010000000000002"/>
    <n v="71.34"/>
    <n v="240"/>
    <n v="2.0739999999999998"/>
    <n v="0.57199999999999995"/>
    <n v="14.4709771132301"/>
    <n v="26.617034250800501"/>
    <n v="5.3595218698504201"/>
    <n v="4.3401294845529304"/>
    <n v="524.979236424394"/>
    <n v="7.7888280509646401"/>
    <n v="866.21612084841695"/>
  </r>
  <r>
    <x v="8"/>
    <x v="10"/>
    <n v="29.120799999999999"/>
    <n v="58.075760000000002"/>
    <n v="939"/>
    <n v="0"/>
    <n v="18.75"/>
    <n v="57.35"/>
    <n v="239"/>
    <n v="0.98199999999999998"/>
    <n v="0.72099999999999997"/>
    <n v="6.6096638588784398"/>
    <n v="19.0406179191882"/>
    <n v="5.5233801969606704"/>
    <n v="2.5967937221903998"/>
    <n v="401.41826885207001"/>
    <n v="13.081891195626"/>
    <n v="829.88126605627997"/>
  </r>
  <r>
    <x v="8"/>
    <x v="11"/>
    <n v="24.722750000000001"/>
    <n v="43.405529999999999"/>
    <n v="939"/>
    <n v="0"/>
    <n v="22.05"/>
    <n v="38.83"/>
    <n v="337"/>
    <n v="1.214"/>
    <n v="0.85399999999999998"/>
    <n v="8.4031956420800196"/>
    <n v="25.122484535179598"/>
    <n v="5.2390926518147598"/>
    <n v="3.76761524192435"/>
    <n v="436.02249440253001"/>
    <n v="19.1409819368094"/>
    <n v="799.69552278210006"/>
  </r>
  <r>
    <x v="8"/>
    <x v="12"/>
    <n v="11.60108"/>
    <n v="37.004170000000002"/>
    <n v="938"/>
    <n v="0"/>
    <n v="24.98"/>
    <n v="38.75"/>
    <n v="217"/>
    <n v="2.2789999999999999"/>
    <n v="0.90900000000000003"/>
    <n v="5.39390369567049"/>
    <n v="18.836987518747399"/>
    <n v="5.0670209797486603"/>
    <n v="3.9474712194218702"/>
    <n v="397.90187345376802"/>
    <n v="26.770580526384201"/>
    <n v="748.38685888105397"/>
  </r>
  <r>
    <x v="8"/>
    <x v="13"/>
    <n v="14.459210000000001"/>
    <n v="40.000019999999999"/>
    <n v="937"/>
    <n v="0"/>
    <n v="25.02"/>
    <n v="41.06"/>
    <n v="207"/>
    <n v="2.52"/>
    <n v="0.85499999999999998"/>
    <n v="2.7112581051853901"/>
    <n v="11.9765689270058"/>
    <n v="6.7432138278810898"/>
    <n v="3.49251508493442"/>
    <n v="348.61645664287198"/>
    <n v="34.922022537434898"/>
    <n v="681.64356607880995"/>
  </r>
  <r>
    <x v="8"/>
    <x v="14"/>
    <n v="18.559889999999999"/>
    <n v="42.161560000000001"/>
    <n v="937"/>
    <n v="0"/>
    <n v="24.27"/>
    <n v="51.83"/>
    <n v="220"/>
    <n v="3.1150000000000002"/>
    <n v="0.74099999999999999"/>
    <n v="2.2452672693096298"/>
    <n v="9.2267178192079502"/>
    <n v="5.9765782192231498"/>
    <n v="5.2027986452735098"/>
    <n v="344.78790500333798"/>
    <n v="42.6019041044894"/>
    <n v="596.30038180692998"/>
  </r>
  <r>
    <x v="8"/>
    <x v="15"/>
    <n v="11.64856"/>
    <n v="44.61045"/>
    <n v="937"/>
    <n v="0"/>
    <n v="22.24"/>
    <n v="56.64"/>
    <n v="224"/>
    <n v="2.9580000000000002"/>
    <n v="0.58099999999999996"/>
    <n v="3.0868616084490998"/>
    <n v="8.9218778247991093"/>
    <n v="5.5351685469754202"/>
    <n v="6.1546872944170499"/>
    <n v="342.832748854106"/>
    <n v="48.4438632714024"/>
    <n v="502.13308681157201"/>
  </r>
  <r>
    <x v="8"/>
    <x v="16"/>
    <n v="17.235769999999999"/>
    <n v="43.624279999999999"/>
    <n v="937"/>
    <n v="0"/>
    <n v="20.52"/>
    <n v="61.74"/>
    <n v="281"/>
    <n v="2.2789999999999999"/>
    <n v="0.34799999999999998"/>
    <n v="3.7607725045244398"/>
    <n v="11.118374086777401"/>
    <n v="4.4767915731000301"/>
    <n v="5.6894136674760301"/>
    <n v="357.71147111825599"/>
    <n v="52.877158278725503"/>
    <n v="394.28380684391698"/>
  </r>
  <r>
    <x v="8"/>
    <x v="17"/>
    <n v="14.505470000000001"/>
    <n v="34.059609999999999"/>
    <n v="937"/>
    <n v="0"/>
    <n v="19.57"/>
    <n v="65.89"/>
    <n v="90"/>
    <n v="1.9139999999999999"/>
    <n v="0.128"/>
    <n v="3.6269505772496702"/>
    <n v="14.092115192998399"/>
    <n v="4.76854079547146"/>
    <n v="4.6307260832806802"/>
    <n v="373.27347888916898"/>
    <n v="53.678664675832202"/>
    <n v="375.32058715201401"/>
  </r>
  <r>
    <x v="8"/>
    <x v="18"/>
    <n v="10.612920000000001"/>
    <n v="29.07743"/>
    <n v="938"/>
    <n v="0"/>
    <n v="17.89"/>
    <n v="76.78"/>
    <n v="214"/>
    <n v="1.891"/>
    <n v="0"/>
    <n v="3.4039410189438399"/>
    <n v="18.7765679508693"/>
    <n v="3.8228668382223701"/>
    <n v="3.7375614522925402"/>
    <n v="400.68540020060698"/>
    <n v="51.910554916776803"/>
    <n v="375.22897857058098"/>
  </r>
  <r>
    <x v="8"/>
    <x v="19"/>
    <n v="15.055669999999999"/>
    <n v="31.142710000000001"/>
    <n v="938"/>
    <n v="0"/>
    <n v="16.22"/>
    <n v="81.3"/>
    <n v="240"/>
    <n v="1.1259999999999999"/>
    <n v="0"/>
    <n v="2.5038630677635898"/>
    <n v="30.618530544084201"/>
    <n v="3.4622156135874"/>
    <n v="8.5536721842464107"/>
    <n v="480.52136283355799"/>
    <n v="47.539428200508297"/>
    <n v="380.79133712445901"/>
  </r>
  <r>
    <x v="8"/>
    <x v="20"/>
    <n v="11.264110000000001"/>
    <n v="25.70561"/>
    <n v="938"/>
    <n v="0"/>
    <n v="15.14"/>
    <n v="87.5"/>
    <n v="242"/>
    <n v="1.246"/>
    <n v="0"/>
    <n v="2.4171423077748702"/>
    <n v="29.718434145793299"/>
    <n v="2.8734712090401699"/>
    <n v="4.0740998037105802"/>
    <n v="455.47019466564598"/>
    <n v="41.775491146399297"/>
    <n v="387.98737727594403"/>
  </r>
  <r>
    <x v="8"/>
    <x v="21"/>
    <n v="10.95369"/>
    <n v="23.552980000000002"/>
    <n v="938"/>
    <n v="0"/>
    <n v="15.33"/>
    <n v="83.8"/>
    <n v="186"/>
    <n v="0.79400000000000004"/>
    <n v="0"/>
    <n v="5.7622783222298599"/>
    <n v="44.424603986438498"/>
    <n v="2.8286487646605698"/>
    <n v="2.84658014482563"/>
    <n v="571.22050007427504"/>
    <n v="33.955123614882098"/>
    <n v="415.81288270486903"/>
  </r>
  <r>
    <x v="8"/>
    <x v="22"/>
    <n v="15.09943"/>
    <n v="31.698129999999999"/>
    <n v="938"/>
    <n v="0"/>
    <n v="15.34"/>
    <n v="86.7"/>
    <n v="221"/>
    <n v="1.22"/>
    <n v="0"/>
    <n v="5.1043695806782097"/>
    <n v="39.437586959516899"/>
    <n v="2.9275965237268902"/>
    <n v="3.3199586810985098"/>
    <n v="560.92793241810898"/>
    <n v="26.953407938852799"/>
    <n v="442.83038613171601"/>
  </r>
  <r>
    <x v="8"/>
    <x v="23"/>
    <n v="14.263159999999999"/>
    <n v="29.752220000000001"/>
    <n v="938"/>
    <n v="0"/>
    <n v="15.59"/>
    <n v="82.9"/>
    <n v="307"/>
    <n v="0.80300000000000005"/>
    <n v="0"/>
    <n v="6.3554326189369501"/>
    <n v="45.040084253772399"/>
    <n v="3.40408576942444"/>
    <n v="4.42443336009591"/>
    <n v="677.78990796242704"/>
    <n v="20.6897465811562"/>
    <n v="484.70003102025601"/>
  </r>
  <r>
    <x v="9"/>
    <x v="0"/>
    <n v="13.94562"/>
    <n v="33.554369999999999"/>
    <n v="938"/>
    <n v="0"/>
    <n v="16.62"/>
    <n v="72.510000000000005"/>
    <n v="99"/>
    <n v="0.57499999999999996"/>
    <n v="0"/>
    <n v="16.685567350701501"/>
    <n v="45.162954615468202"/>
    <n v="5.73363501829696"/>
    <n v="3.8893825525911101"/>
    <n v="859.00599587753698"/>
    <n v="15.2079233500742"/>
    <n v="547.36184661516597"/>
  </r>
  <r>
    <x v="9"/>
    <x v="1"/>
    <n v="38.666220000000003"/>
    <n v="71.300709999999995"/>
    <n v="938"/>
    <n v="0"/>
    <n v="16.05"/>
    <n v="84.8"/>
    <n v="153"/>
    <n v="1.0389999999999999"/>
    <n v="0"/>
    <n v="10.7326984000051"/>
    <n v="41.065407665949998"/>
    <n v="5.7587621967109897"/>
    <n v="6.2814552101365901"/>
    <n v="702.98799339281197"/>
    <n v="10.4339322004806"/>
    <n v="588.576160928121"/>
  </r>
  <r>
    <x v="9"/>
    <x v="2"/>
    <n v="20.313079999999999"/>
    <n v="45.933459999999997"/>
    <n v="937"/>
    <n v="0"/>
    <n v="15.47"/>
    <n v="80.900000000000006"/>
    <n v="63"/>
    <n v="0.70499999999999996"/>
    <n v="0"/>
    <n v="9.5989313384083399"/>
    <n v="40.335652131868201"/>
    <n v="4.3952002671658601"/>
    <n v="6.8243016111967902"/>
    <n v="744.29018037473804"/>
    <n v="6.7525901691834997"/>
    <n v="631.52675844988801"/>
  </r>
  <r>
    <x v="9"/>
    <x v="3"/>
    <n v="30.87058"/>
    <n v="48.740119999999997"/>
    <n v="936"/>
    <n v="0"/>
    <n v="16.07"/>
    <n v="80.8"/>
    <n v="211"/>
    <n v="0.90600000000000003"/>
    <n v="0"/>
    <n v="17.444188463932001"/>
    <n v="40.627020208309403"/>
    <n v="5.9431381719029099"/>
    <n v="6.3410890625353504"/>
    <n v="902.88833855552105"/>
    <n v="4.7425354316521204"/>
    <n v="684.32263041513295"/>
  </r>
  <r>
    <x v="9"/>
    <x v="4"/>
    <n v="23.088139999999999"/>
    <n v="46.284939999999999"/>
    <n v="936"/>
    <n v="0"/>
    <n v="15.31"/>
    <n v="81.599999999999994"/>
    <n v="10"/>
    <n v="0.67400000000000004"/>
    <n v="0"/>
    <n v="10.466087417368801"/>
    <n v="36.956877050240102"/>
    <n v="5.46735607006317"/>
    <n v="6.1983913843280698"/>
    <n v="663.73268565227602"/>
    <n v="2.83179104386166"/>
    <n v="710.35544178846203"/>
  </r>
  <r>
    <x v="9"/>
    <x v="5"/>
    <n v="41.869"/>
    <n v="58.068440000000002"/>
    <n v="937"/>
    <n v="0"/>
    <n v="15.14"/>
    <n v="86.5"/>
    <n v="174"/>
    <n v="0.93799999999999994"/>
    <n v="0"/>
    <n v="17.7611770994605"/>
    <n v="37.310291556075803"/>
    <n v="4.8694921288015598"/>
    <n v="8.76113668476453"/>
    <n v="678.16298391031205"/>
    <n v="2.4124378853648998"/>
    <n v="723.72325226796704"/>
  </r>
  <r>
    <x v="9"/>
    <x v="6"/>
    <n v="38.34234"/>
    <n v="55.31467"/>
    <n v="938"/>
    <n v="0"/>
    <n v="14.17"/>
    <n v="86.9"/>
    <n v="233"/>
    <n v="0.83899999999999997"/>
    <n v="0"/>
    <n v="8.52064127476749"/>
    <n v="33.198469602037903"/>
    <n v="5.3945123955551901"/>
    <n v="9.1296446329884002"/>
    <n v="577.07199821330096"/>
    <n v="1.95286076823595"/>
    <n v="725.741260492366"/>
  </r>
  <r>
    <x v="9"/>
    <x v="7"/>
    <n v="11.12541"/>
    <n v="27.171790000000001"/>
    <n v="939"/>
    <n v="0"/>
    <n v="14.03"/>
    <n v="89"/>
    <n v="217"/>
    <n v="0.89400000000000002"/>
    <n v="3.9E-2"/>
    <n v="29.079269763246899"/>
    <n v="37.703371390675599"/>
    <n v="5.1348151233016504"/>
    <n v="11.9481104816995"/>
    <n v="733.44303726872295"/>
    <n v="2.1930107495226099"/>
    <n v="732.69790165565303"/>
  </r>
  <r>
    <x v="9"/>
    <x v="8"/>
    <n v="65.795050000000003"/>
    <n v="78.034099999999995"/>
    <n v="939"/>
    <n v="0"/>
    <n v="15.24"/>
    <n v="74.91"/>
    <n v="107"/>
    <n v="0.70199999999999996"/>
    <n v="0.27600000000000002"/>
    <n v="28.731810179587399"/>
    <n v="39.344808833962801"/>
    <n v="5.8108184608507996"/>
    <n v="11.1747750611752"/>
    <n v="785.04546412551099"/>
    <n v="3.5485172920274501"/>
    <n v="723.45283518664905"/>
  </r>
  <r>
    <x v="9"/>
    <x v="9"/>
    <n v="45.574649999999998"/>
    <n v="74.565569999999994"/>
    <n v="939"/>
    <n v="0"/>
    <n v="17.48"/>
    <n v="70.23"/>
    <n v="209"/>
    <n v="1.2230000000000001"/>
    <n v="0.44500000000000001"/>
    <n v="18.019947087714598"/>
    <n v="38.078113768876698"/>
    <n v="5.8596428156553104"/>
    <n v="7.9641372140266302"/>
    <n v="694.03039178957704"/>
    <n v="6.8432680889445701"/>
    <n v="722.333134986245"/>
  </r>
  <r>
    <x v="9"/>
    <x v="10"/>
    <n v="45.497529999999998"/>
    <n v="74.271919999999994"/>
    <n v="939"/>
    <n v="0"/>
    <n v="18.21"/>
    <n v="66.709999999999994"/>
    <n v="237"/>
    <n v="1.5249999999999999"/>
    <n v="0.621"/>
    <n v="8.7786948768014206"/>
    <n v="23.330416642356099"/>
    <n v="4.5088199517559904"/>
    <n v="5.2522376168778404"/>
    <n v="527.15390963688401"/>
    <n v="12.063529187099901"/>
    <n v="695.19110114401303"/>
  </r>
  <r>
    <x v="9"/>
    <x v="11"/>
    <n v="22.04325"/>
    <n v="48.582839999999997"/>
    <n v="938"/>
    <n v="0"/>
    <n v="20.88"/>
    <n v="56.12"/>
    <n v="209"/>
    <n v="1.48"/>
    <n v="0.77700000000000002"/>
    <n v="6.04705288493758"/>
    <n v="22.062442657234001"/>
    <n v="5.0704100321634797"/>
    <n v="3.95573078664196"/>
    <n v="502.72018330782998"/>
    <n v="19.013246603975698"/>
    <n v="645.17008173805198"/>
  </r>
  <r>
    <x v="9"/>
    <x v="12"/>
    <m/>
    <m/>
    <n v="938"/>
    <n v="0"/>
    <n v="21.77"/>
    <n v="55.98"/>
    <n v="184"/>
    <n v="2.8090000000000002"/>
    <n v="0.81"/>
    <n v="3.3347950284346899"/>
    <n v="12.6292714096822"/>
    <n v="6.5124465965657796"/>
    <n v="4.8696056415099003"/>
    <n v="423.71728621228402"/>
    <n v="26.6296964749003"/>
    <n v="615.16815680805303"/>
  </r>
  <r>
    <x v="9"/>
    <x v="13"/>
    <n v="4.6008849999999999"/>
    <n v="28.400670000000002"/>
    <n v="938"/>
    <n v="0"/>
    <n v="21.75"/>
    <n v="59.2"/>
    <n v="200"/>
    <n v="3.3130000000000002"/>
    <n v="0.83799999999999997"/>
    <n v="1.6685444681828201"/>
    <n v="7.4215297114266798"/>
    <n v="4.2079590498241704"/>
    <n v="2.04777075880114"/>
    <n v="361.88916596377697"/>
    <n v="34.305176028542299"/>
    <n v="575.63392956473604"/>
  </r>
  <r>
    <x v="9"/>
    <x v="14"/>
    <n v="7.2231300000000003"/>
    <n v="37.836849999999998"/>
    <n v="938"/>
    <n v="0"/>
    <n v="21.23"/>
    <n v="57.06"/>
    <n v="190"/>
    <n v="2.7"/>
    <n v="0.749"/>
    <n v="1.63123473036463"/>
    <n v="6.2598904042404699"/>
    <n v="3.3343168611722498"/>
    <n v="2.19869735131372"/>
    <n v="352.814190865581"/>
    <n v="40.978899149511797"/>
    <n v="547.60170364627095"/>
  </r>
  <r>
    <x v="9"/>
    <x v="15"/>
    <n v="1.552657"/>
    <n v="29.332730000000002"/>
    <n v="938"/>
    <n v="0"/>
    <n v="21.15"/>
    <n v="61.12"/>
    <n v="193"/>
    <n v="2.8029999999999999"/>
    <n v="0.57999999999999996"/>
    <n v="1.84754779487629"/>
    <n v="5.6820404782015999"/>
    <n v="3.9868377845395999"/>
    <n v="1.7837418773056199"/>
    <n v="341.17039663328001"/>
    <n v="46.949614326720699"/>
    <n v="498.56762356683998"/>
  </r>
  <r>
    <x v="9"/>
    <x v="16"/>
    <n v="5.6440140000000003"/>
    <n v="23.129180000000002"/>
    <n v="938"/>
    <n v="0"/>
    <n v="20.010000000000002"/>
    <n v="67.31"/>
    <n v="203"/>
    <n v="2.7730000000000001"/>
    <n v="0.28899999999999998"/>
    <n v="2.1256381306771801"/>
    <n v="6.7077305855590197"/>
    <n v="3.0708324407024601"/>
    <n v="2.5655235691673801"/>
    <n v="339.17882607292898"/>
    <n v="51.159286464015501"/>
    <n v="442.83429381026798"/>
  </r>
  <r>
    <x v="9"/>
    <x v="17"/>
    <n v="2.2152799999999999"/>
    <n v="18.975059999999999"/>
    <n v="939"/>
    <n v="0"/>
    <n v="18.78"/>
    <n v="69.150000000000006"/>
    <n v="255"/>
    <n v="2.1160000000000001"/>
    <n v="0.123"/>
    <n v="1.78781541370519"/>
    <n v="8.2770576272270695"/>
    <n v="3.7428783916992301"/>
    <n v="3.3085585834273301"/>
    <n v="361.050374890032"/>
    <n v="53.057707789675"/>
    <n v="401.21179169782403"/>
  </r>
  <r>
    <x v="9"/>
    <x v="18"/>
    <n v="3.903222"/>
    <n v="17.983920000000001"/>
    <n v="939"/>
    <n v="0"/>
    <n v="17.920000000000002"/>
    <n v="75.42"/>
    <n v="264"/>
    <n v="1.889"/>
    <n v="8.0000000000000002E-3"/>
    <n v="1.9675388066850099"/>
    <n v="14.3082620829093"/>
    <n v="3.4215862703794699"/>
    <n v="4.4516851946535603"/>
    <n v="406.73442934334702"/>
    <n v="52.072075720948099"/>
    <n v="386.15935666113199"/>
  </r>
  <r>
    <x v="9"/>
    <x v="19"/>
    <n v="10.31697"/>
    <n v="21.91142"/>
    <n v="939"/>
    <n v="0"/>
    <n v="16.670000000000002"/>
    <n v="77.819999999999993"/>
    <n v="212"/>
    <n v="1.302"/>
    <n v="0"/>
    <n v="2.3990645959147101"/>
    <n v="18.579886976212499"/>
    <n v="2.6870811833791701"/>
    <n v="3.8441151640260798"/>
    <n v="431.192088414301"/>
    <n v="48.533891521975001"/>
    <n v="377.21834479944101"/>
  </r>
  <r>
    <x v="9"/>
    <x v="20"/>
    <m/>
    <m/>
    <n v="939"/>
    <n v="0"/>
    <n v="16.62"/>
    <n v="77.62"/>
    <n v="292"/>
    <n v="0.79300000000000004"/>
    <n v="0"/>
    <n v="1.0102847709846301"/>
    <n v="31.470216057482201"/>
    <n v="3.59860009229623"/>
    <n v="3.9475046589652698"/>
    <n v="481.40023266167998"/>
    <n v="42.875532885393"/>
    <n v="384.428713105616"/>
  </r>
  <r>
    <x v="9"/>
    <x v="21"/>
    <n v="15.559939999999999"/>
    <n v="26.482700000000001"/>
    <n v="940"/>
    <n v="0"/>
    <n v="16.63"/>
    <n v="77.42"/>
    <n v="268"/>
    <n v="0.88300000000000001"/>
    <n v="0"/>
    <n v="2.5251461172834202"/>
    <n v="38.927598787506902"/>
    <n v="3.2735260608628698"/>
    <n v="5.4354584484301096"/>
    <n v="551.78802973782297"/>
    <n v="36.250671941608402"/>
    <n v="408.16607107737099"/>
  </r>
  <r>
    <x v="9"/>
    <x v="22"/>
    <n v="4.2982750000000003"/>
    <n v="19.39021"/>
    <n v="940"/>
    <n v="0"/>
    <n v="16.46"/>
    <n v="77.760000000000005"/>
    <n v="113"/>
    <n v="0.78200000000000003"/>
    <n v="0"/>
    <n v="2.6675830795309801"/>
    <n v="38.684980133615099"/>
    <n v="3.5936186566756798"/>
    <n v="5.0973010657857296"/>
    <n v="576.18454008066999"/>
    <n v="30.137868395433301"/>
    <n v="436.08736472925801"/>
  </r>
  <r>
    <x v="9"/>
    <x v="23"/>
    <n v="11.89747"/>
    <n v="26.711590000000001"/>
    <n v="939"/>
    <n v="0"/>
    <n v="16.98"/>
    <n v="70.92"/>
    <n v="292"/>
    <n v="0.54400000000000004"/>
    <n v="0"/>
    <n v="7.9131850141208098"/>
    <n v="38.356466953186597"/>
    <n v="3.46033775378723"/>
    <n v="4.5417866510337204"/>
    <n v="624.69323063174204"/>
    <n v="24.206345290166599"/>
    <n v="471.52771897906501"/>
  </r>
  <r>
    <x v="10"/>
    <x v="0"/>
    <n v="15.415660000000001"/>
    <n v="38.256950000000003"/>
    <n v="938"/>
    <n v="0"/>
    <n v="17.95"/>
    <n v="68.19"/>
    <n v="313"/>
    <n v="0.502"/>
    <n v="0"/>
    <n v="12.9142355095623"/>
    <n v="37.273785912106497"/>
    <n v="4.8818488129538897"/>
    <n v="3.6696471329590601"/>
    <n v="845.27512913874102"/>
    <n v="18.835576687257198"/>
    <n v="534.78975686229205"/>
  </r>
  <r>
    <x v="10"/>
    <x v="1"/>
    <n v="38.058900000000001"/>
    <n v="69.1511"/>
    <n v="937"/>
    <n v="0"/>
    <n v="18.670000000000002"/>
    <n v="65.33"/>
    <n v="238"/>
    <n v="0.69499999999999995"/>
    <n v="0"/>
    <n v="6.02091214803455"/>
    <n v="31.757314797920799"/>
    <n v="5.7063235510777002"/>
    <n v="3.3176179130604302"/>
    <n v="724.02178173271102"/>
    <n v="14.799543584181199"/>
    <n v="580.16118271762696"/>
  </r>
  <r>
    <x v="10"/>
    <x v="2"/>
    <n v="30.129809999999999"/>
    <n v="54.61956"/>
    <n v="937"/>
    <n v="0"/>
    <n v="17.73"/>
    <n v="72.25"/>
    <n v="262"/>
    <n v="0.71"/>
    <n v="0"/>
    <n v="8.9009049685283692"/>
    <n v="36.791200482632902"/>
    <n v="5.5461345148740699"/>
    <n v="3.32161254518256"/>
    <n v="673.59308982553296"/>
    <n v="10.6609097446853"/>
    <n v="613.51851527789995"/>
  </r>
  <r>
    <x v="10"/>
    <x v="3"/>
    <n v="14.660780000000001"/>
    <n v="40.491779999999999"/>
    <n v="937"/>
    <n v="0"/>
    <n v="17.489999999999998"/>
    <n v="72.59"/>
    <n v="273"/>
    <n v="0.504"/>
    <n v="0"/>
    <n v="0.71383556626594802"/>
    <n v="20.1281325256986"/>
    <n v="4.5300552199007704"/>
    <n v="2.6760342935367198"/>
    <n v="469.43477779782302"/>
    <n v="9.5248262909272992"/>
    <n v="618.29885145083995"/>
  </r>
  <r>
    <x v="10"/>
    <x v="4"/>
    <n v="11.300890000000001"/>
    <n v="25.932210000000001"/>
    <n v="937"/>
    <n v="0"/>
    <n v="16.420000000000002"/>
    <n v="88.3"/>
    <n v="204"/>
    <n v="1.575"/>
    <n v="0"/>
    <n v="1.13523749338112"/>
    <n v="21.332160509019801"/>
    <n v="3.9228045986896198"/>
    <n v="4.9192020576310798"/>
    <n v="459.47612342098"/>
    <n v="9.5541799965690402"/>
    <n v="615.558337795753"/>
  </r>
  <r>
    <x v="10"/>
    <x v="5"/>
    <n v="14.586869999999999"/>
    <n v="28.868510000000001"/>
    <n v="938"/>
    <n v="0"/>
    <n v="14.37"/>
    <n v="92.2"/>
    <n v="194"/>
    <n v="0.997"/>
    <n v="0"/>
    <n v="0.72931858611778599"/>
    <n v="15.2769650180736"/>
    <n v="4.1808885353268304"/>
    <n v="10.9819640472383"/>
    <n v="404.30302308139102"/>
    <n v="11.199467768312401"/>
    <n v="597.12271196369898"/>
  </r>
  <r>
    <x v="10"/>
    <x v="6"/>
    <n v="8.6770940000000003"/>
    <n v="14.984170000000001"/>
    <n v="938"/>
    <n v="0"/>
    <n v="14.46"/>
    <n v="91.3"/>
    <n v="96"/>
    <n v="0.67800000000000005"/>
    <n v="0"/>
    <n v="1.13157496883061"/>
    <n v="26.493242314372999"/>
    <n v="4.0714907614729396"/>
    <n v="10.1303006762396"/>
    <n v="467.27338782964"/>
    <n v="11.6460115212743"/>
    <n v="583.50881793231997"/>
  </r>
  <r>
    <x v="10"/>
    <x v="7"/>
    <n v="13.274319999999999"/>
    <n v="25.983450000000001"/>
    <n v="938"/>
    <n v="0"/>
    <n v="15.29"/>
    <n v="80.400000000000006"/>
    <n v="58"/>
    <n v="0.89800000000000002"/>
    <n v="2.4E-2"/>
    <n v="5.3700654535195502"/>
    <n v="25.941087396469499"/>
    <n v="3.0251823761040999"/>
    <n v="9.7051545013800098"/>
    <n v="525.47735808593598"/>
    <n v="12.4842957139528"/>
    <n v="571.10683386409403"/>
  </r>
  <r>
    <x v="10"/>
    <x v="8"/>
    <n v="16.46453"/>
    <n v="35.301079999999999"/>
    <n v="938"/>
    <n v="0"/>
    <n v="17.010000000000002"/>
    <n v="69.13"/>
    <n v="174"/>
    <n v="0.997"/>
    <n v="9.6000000000000002E-2"/>
    <n v="11.0466497542303"/>
    <n v="29.535210042986002"/>
    <n v="4.15131682681392"/>
    <n v="5.9275073964353098"/>
    <n v="624.28385478346399"/>
    <n v="13.712882523724099"/>
    <n v="543.482924569685"/>
  </r>
  <r>
    <x v="10"/>
    <x v="9"/>
    <n v="18.13166"/>
    <n v="54.255330000000001"/>
    <n v="939"/>
    <n v="0"/>
    <n v="18.28"/>
    <n v="73.180000000000007"/>
    <n v="221"/>
    <n v="1.5129999999999999"/>
    <n v="0.17299999999999999"/>
    <n v="23.983469830058301"/>
    <n v="40.270935016516198"/>
    <n v="4.77645556857623"/>
    <n v="4.0476017521937697"/>
    <n v="732.73593353078797"/>
    <n v="13.994771548997001"/>
    <n v="544.57219354444396"/>
  </r>
  <r>
    <x v="10"/>
    <x v="10"/>
    <n v="19.199580000000001"/>
    <n v="59.937930000000001"/>
    <n v="939"/>
    <n v="0"/>
    <n v="17.57"/>
    <n v="80.599999999999994"/>
    <n v="219"/>
    <n v="2.4550000000000001"/>
    <n v="0.28799999999999998"/>
    <n v="12.801490548100199"/>
    <n v="25.561172915181601"/>
    <n v="4.2078569068224896"/>
    <n v="4.7052600388932904"/>
    <n v="548.06929388528101"/>
    <n v="16.559077915982499"/>
    <n v="528.88171905191302"/>
  </r>
  <r>
    <x v="10"/>
    <x v="11"/>
    <n v="23.371500000000001"/>
    <n v="46.643389999999997"/>
    <n v="939"/>
    <n v="0"/>
    <n v="17.809999999999999"/>
    <n v="67.41"/>
    <n v="163"/>
    <n v="2.0139999999999998"/>
    <n v="0.313"/>
    <n v="1.9846265807375301"/>
    <n v="7.2001937915460701"/>
    <n v="3.4999954289535098"/>
    <n v="2.5719774010437999"/>
    <n v="406.710611112175"/>
    <n v="18.771320830807099"/>
    <n v="521.04119821620702"/>
  </r>
  <r>
    <x v="10"/>
    <x v="12"/>
    <n v="16.100000000000001"/>
    <n v="27.637139999999999"/>
    <n v="939"/>
    <n v="0"/>
    <n v="18.809999999999999"/>
    <n v="62.98"/>
    <n v="90"/>
    <n v="1.49"/>
    <n v="0.35299999999999998"/>
    <n v="3.0714642114708299"/>
    <n v="11.1691246430302"/>
    <n v="3.3101875413131201"/>
    <n v="1.9141686363989801"/>
    <n v="405.52634117570102"/>
    <n v="21.727422825173601"/>
    <n v="514.29747543554697"/>
  </r>
  <r>
    <x v="10"/>
    <x v="13"/>
    <n v="15.926869999999999"/>
    <n v="30.549610000000001"/>
    <n v="938"/>
    <n v="0"/>
    <n v="19.62"/>
    <n v="61.36"/>
    <n v="315"/>
    <n v="1.591"/>
    <n v="0.255"/>
    <n v="3.4377105330782101"/>
    <n v="14.442706670931001"/>
    <n v="3.61995583680197"/>
    <n v="1.6316490807169199"/>
    <n v="432.44586636193702"/>
    <n v="24.101215977590702"/>
    <n v="517.81533084561499"/>
  </r>
  <r>
    <x v="10"/>
    <x v="14"/>
    <n v="12.805899999999999"/>
    <n v="32.703539999999997"/>
    <n v="938"/>
    <n v="0"/>
    <n v="20.96"/>
    <n v="54.56"/>
    <n v="3"/>
    <n v="1.3939999999999999"/>
    <n v="0.437"/>
    <n v="5.1033011347916597"/>
    <n v="17.1419463990682"/>
    <n v="3.84109281639449"/>
    <n v="2.0175441981950901"/>
    <n v="446.87043908363302"/>
    <n v="28.171593222865699"/>
    <n v="515.26496225236394"/>
  </r>
  <r>
    <x v="10"/>
    <x v="15"/>
    <n v="15.143520000000001"/>
    <n v="35.870429999999999"/>
    <n v="938"/>
    <n v="0"/>
    <n v="21.61"/>
    <n v="64.930000000000007"/>
    <n v="227"/>
    <n v="1.7909999999999999"/>
    <n v="0.23400000000000001"/>
    <n v="3.3873782676691002"/>
    <n v="19.008626110640101"/>
    <n v="2.8109623110614499"/>
    <n v="3.0392197811025699"/>
    <n v="454.537848328113"/>
    <n v="32.147914744439703"/>
    <n v="506.39752353263702"/>
  </r>
  <r>
    <x v="10"/>
    <x v="16"/>
    <n v="18.337510000000002"/>
    <n v="39.124229999999997"/>
    <n v="939"/>
    <n v="0"/>
    <n v="17.68"/>
    <n v="91.9"/>
    <n v="145"/>
    <n v="3.5569999999999999"/>
    <n v="4.4999999999999998E-2"/>
    <n v="1.80309259518761"/>
    <n v="11.452696949546"/>
    <n v="3.1890511794196499"/>
    <n v="6.4568093891037304"/>
    <n v="419.895490705631"/>
    <n v="34.737831867009596"/>
    <n v="480.84897802290698"/>
  </r>
  <r>
    <x v="10"/>
    <x v="17"/>
    <n v="22.400919999999999"/>
    <n v="40.283389999999997"/>
    <n v="939"/>
    <n v="0"/>
    <n v="15.27"/>
    <n v="92.1"/>
    <n v="201"/>
    <n v="2.319"/>
    <n v="0"/>
    <n v="1.6697024623468999"/>
    <n v="15.2424059656297"/>
    <n v="3.0452024044339798"/>
    <n v="4.0304291533429497"/>
    <n v="422.63905320881901"/>
    <n v="36.404165270716"/>
    <n v="442.08686798266098"/>
  </r>
  <r>
    <x v="10"/>
    <x v="18"/>
    <n v="17.849250000000001"/>
    <n v="23.543479999999999"/>
    <n v="939"/>
    <n v="0"/>
    <n v="15.3"/>
    <n v="90.2"/>
    <n v="61"/>
    <n v="1.333"/>
    <n v="0"/>
    <n v="4.5558888342542998"/>
    <n v="23.292237117751402"/>
    <n v="3.1465413573602099"/>
    <n v="2.8072956479007898"/>
    <n v="501.92055490264801"/>
    <n v="35.994626931782697"/>
    <n v="436.31827560983203"/>
  </r>
  <r>
    <x v="10"/>
    <x v="19"/>
    <n v="14.171709999999999"/>
    <n v="26.779530000000001"/>
    <n v="938"/>
    <n v="0"/>
    <n v="16.079999999999998"/>
    <n v="86.2"/>
    <n v="33"/>
    <n v="0.90500000000000003"/>
    <n v="0"/>
    <n v="3.37045486990682"/>
    <n v="19.798566117005102"/>
    <n v="3.6135941611330402"/>
    <n v="2.7149133359978199"/>
    <n v="473.33959358139998"/>
    <n v="33.788834841761798"/>
    <n v="444.64689841848502"/>
  </r>
  <r>
    <x v="10"/>
    <x v="20"/>
    <n v="15.39903"/>
    <n v="29.865670000000001"/>
    <n v="939"/>
    <n v="0"/>
    <n v="16.63"/>
    <n v="80.5"/>
    <n v="46"/>
    <n v="1.052"/>
    <n v="0"/>
    <n v="4.8479388878382199"/>
    <n v="17.911555338389999"/>
    <n v="2.84691402860257"/>
    <n v="3.0499134684193998"/>
    <n v="489.762378485601"/>
    <n v="30.9962129363016"/>
    <n v="455.17640308222298"/>
  </r>
  <r>
    <x v="10"/>
    <x v="21"/>
    <n v="19.609529999999999"/>
    <n v="28.432289999999998"/>
    <n v="939"/>
    <n v="0"/>
    <n v="17.29"/>
    <n v="79.790000000000006"/>
    <n v="62"/>
    <n v="1.0620000000000001"/>
    <n v="0"/>
    <n v="7.3643436212093496"/>
    <n v="23.654810947962702"/>
    <n v="3.2856470303959302"/>
    <n v="2.6614156398131699"/>
    <n v="531.76010362205704"/>
    <n v="27.288263631890999"/>
    <n v="467.59068273973799"/>
  </r>
  <r>
    <x v="10"/>
    <x v="22"/>
    <n v="26.00235"/>
    <n v="34.602589999999999"/>
    <n v="939"/>
    <n v="0"/>
    <n v="17.38"/>
    <n v="77.290000000000006"/>
    <n v="246"/>
    <n v="0.78400000000000003"/>
    <n v="0"/>
    <n v="8.6139812471602006"/>
    <n v="25.2610592826118"/>
    <n v="4.3859471588339103"/>
    <n v="1.7596765525712399"/>
    <n v="562.62360726043198"/>
    <n v="22.9580994078472"/>
    <n v="482.05982876183703"/>
  </r>
  <r>
    <x v="10"/>
    <x v="23"/>
    <n v="18.343910000000001"/>
    <n v="25.758890000000001"/>
    <n v="939"/>
    <n v="0"/>
    <n v="17.920000000000002"/>
    <n v="73.55"/>
    <n v="277"/>
    <n v="0.55000000000000004"/>
    <n v="0"/>
    <n v="4.9732647689473302"/>
    <n v="22.414051628901198"/>
    <n v="2.93775582381737"/>
    <n v="3.7890917886737498"/>
    <n v="531.36698829698298"/>
    <n v="19.5136356368523"/>
    <n v="491.66347125794601"/>
  </r>
  <r>
    <x v="11"/>
    <x v="0"/>
    <n v="16.781559999999999"/>
    <n v="27.430980000000002"/>
    <n v="939"/>
    <n v="0"/>
    <n v="17.420000000000002"/>
    <n v="81.5"/>
    <n v="198"/>
    <n v="0.91800000000000004"/>
    <n v="0"/>
    <n v="28.915249212739798"/>
    <n v="35.886420980092502"/>
    <n v="5.4965742066471801"/>
    <n v="3.3965784282307601"/>
    <n v="896.48146339155801"/>
    <n v="15.7310203654852"/>
    <n v="551.23671784368696"/>
  </r>
  <r>
    <x v="11"/>
    <x v="1"/>
    <n v="22.052140000000001"/>
    <n v="38.294110000000003"/>
    <n v="939"/>
    <n v="0"/>
    <n v="16.37"/>
    <n v="83.2"/>
    <n v="214"/>
    <n v="0.96099999999999997"/>
    <n v="0"/>
    <n v="1.7071495893032"/>
    <n v="23.871888816429301"/>
    <n v="5.7350204964479898"/>
    <n v="2.55556833843398"/>
    <n v="512.55482256755795"/>
    <n v="14.1689018760707"/>
    <n v="562.47618901352996"/>
  </r>
  <r>
    <x v="11"/>
    <x v="2"/>
    <n v="17.055710000000001"/>
    <n v="25.530470000000001"/>
    <n v="939"/>
    <n v="0"/>
    <n v="15.55"/>
    <n v="85.7"/>
    <n v="350"/>
    <n v="0.69099999999999995"/>
    <n v="0"/>
    <n v="0.44357040056257402"/>
    <n v="19.413667609106302"/>
    <n v="4.9782482350807804"/>
    <n v="7.9671871790476798"/>
    <n v="530.82592511289499"/>
    <n v="13.5188014879545"/>
    <n v="566.089360289811"/>
  </r>
  <r>
    <x v="11"/>
    <x v="3"/>
    <n v="18.16292"/>
    <n v="24.789359999999999"/>
    <n v="939"/>
    <n v="0"/>
    <n v="15.61"/>
    <n v="84.9"/>
    <n v="15"/>
    <n v="0.70599999999999996"/>
    <n v="0"/>
    <n v="0.70761932111080506"/>
    <n v="21.568760715683201"/>
    <n v="4.8843657212774101"/>
    <n v="6.4520804803410803"/>
    <n v="588.25878013497902"/>
    <n v="12.46227902437"/>
    <n v="580.45425860900798"/>
  </r>
  <r>
    <x v="11"/>
    <x v="4"/>
    <n v="17.51624"/>
    <n v="24.940270000000002"/>
    <n v="938"/>
    <n v="0"/>
    <n v="15.66"/>
    <n v="83.5"/>
    <n v="228"/>
    <n v="0.67800000000000005"/>
    <n v="0"/>
    <n v="3.1504494723084302"/>
    <n v="27.335185466320201"/>
    <n v="6.90700405965688"/>
    <n v="4.9013620612265498"/>
    <n v="620.42953823040204"/>
    <n v="10.809713103409999"/>
    <n v="596.78765357710802"/>
  </r>
  <r>
    <x v="11"/>
    <x v="5"/>
    <n v="18.435369999999999"/>
    <n v="27.63306"/>
    <n v="938"/>
    <n v="0"/>
    <n v="15.43"/>
    <n v="85"/>
    <n v="117"/>
    <n v="0.78"/>
    <n v="0"/>
    <n v="12.4125075508242"/>
    <n v="33.054120906796101"/>
    <n v="7.2679067132190696"/>
    <n v="7.1288452861514502"/>
    <n v="635.72061362172701"/>
    <n v="9.5124293018535706"/>
    <n v="609.78271732706696"/>
  </r>
  <r>
    <x v="11"/>
    <x v="6"/>
    <n v="12.35553"/>
    <n v="23.06672"/>
    <n v="938"/>
    <n v="0"/>
    <n v="15.32"/>
    <n v="85.9"/>
    <n v="20"/>
    <n v="0.56899999999999995"/>
    <n v="0"/>
    <n v="9.95302485473659"/>
    <n v="34.655121907767999"/>
    <n v="6.11888437297827"/>
    <n v="6.1256366910872702"/>
    <n v="662.89114632108794"/>
    <n v="8.5167155014890099"/>
    <n v="622.31615970964901"/>
  </r>
  <r>
    <x v="11"/>
    <x v="7"/>
    <n v="25.906949999999998"/>
    <n v="35.255369999999999"/>
    <n v="939"/>
    <n v="0"/>
    <n v="15.9"/>
    <n v="75.400000000000006"/>
    <n v="351"/>
    <n v="0.70499999999999996"/>
    <n v="6.6000000000000003E-2"/>
    <n v="17.998749906406101"/>
    <n v="30.1500884655972"/>
    <n v="7.2435547739972899"/>
    <n v="4.1785259244952204"/>
    <n v="724.96351794984105"/>
    <n v="7.9655661055692697"/>
    <n v="646.51572591625597"/>
  </r>
  <r>
    <x v="11"/>
    <x v="8"/>
    <n v="23.62182"/>
    <n v="37.643909999999998"/>
    <n v="939"/>
    <n v="0"/>
    <n v="18.46"/>
    <n v="66.81"/>
    <n v="117"/>
    <n v="0.94699999999999995"/>
    <n v="0.28999999999999998"/>
    <n v="13.877149364408501"/>
    <n v="27.099977025578301"/>
    <n v="6.1831087495749903"/>
    <n v="2.58219875481009"/>
    <n v="622.14433636409899"/>
    <n v="9.9778518473686706"/>
    <n v="612.223585037823"/>
  </r>
  <r>
    <x v="11"/>
    <x v="9"/>
    <n v="4.0162979999999999"/>
    <n v="26.151340000000001"/>
    <n v="940"/>
    <n v="0"/>
    <n v="20.04"/>
    <n v="58.68"/>
    <n v="265"/>
    <n v="1.212"/>
    <n v="0.52300000000000002"/>
    <n v="4.5572811259663997"/>
    <n v="11.550889796840799"/>
    <n v="4.6521370593226399"/>
    <n v="2.2197196775985901"/>
    <n v="438.18674713888299"/>
    <n v="12.782980504035701"/>
    <n v="602.92757560923906"/>
  </r>
  <r>
    <x v="11"/>
    <x v="10"/>
    <n v="9.9566870000000005"/>
    <n v="23.559139999999999"/>
    <n v="940"/>
    <n v="0"/>
    <n v="20.69"/>
    <n v="62.1"/>
    <n v="222"/>
    <n v="2.109"/>
    <n v="0.47699999999999998"/>
    <n v="5.2488232192030404"/>
    <n v="15.2020334693162"/>
    <n v="4.9846649108275303"/>
    <n v="1.54832888507566"/>
    <n v="477.52118179163102"/>
    <n v="16.3403785950618"/>
    <n v="596.26448269408104"/>
  </r>
  <r>
    <x v="11"/>
    <x v="11"/>
    <n v="20.90249"/>
    <n v="38.92859"/>
    <n v="939"/>
    <n v="0"/>
    <n v="21.16"/>
    <n v="57.61"/>
    <n v="166"/>
    <n v="2.14"/>
    <n v="0.69399999999999995"/>
    <n v="4.0038813577226202"/>
    <n v="15.3993727116386"/>
    <n v="4.9832820517278202"/>
    <n v="4.4181745922226598"/>
    <n v="489.47518558280899"/>
    <n v="22.4010560429242"/>
    <n v="583.91653337506"/>
  </r>
  <r>
    <x v="11"/>
    <x v="12"/>
    <n v="30.32001"/>
    <n v="50.05836"/>
    <n v="938"/>
    <n v="0"/>
    <n v="22.66"/>
    <n v="53.05"/>
    <n v="184"/>
    <n v="2.3290000000000002"/>
    <n v="0.85699999999999998"/>
    <n v="2.2375121431387699"/>
    <n v="10.886039454586999"/>
    <n v="5.4418334148990297"/>
    <n v="4.2503164442346097"/>
    <n v="454.87279220397699"/>
    <n v="29.900657905389799"/>
    <n v="563.22194012175703"/>
  </r>
  <r>
    <x v="11"/>
    <x v="13"/>
    <n v="23.500800000000002"/>
    <n v="43.976509999999998"/>
    <n v="937"/>
    <n v="0"/>
    <n v="23.17"/>
    <n v="54.2"/>
    <n v="198"/>
    <n v="2.9460000000000002"/>
    <n v="0.84599999999999997"/>
    <n v="2.22810957399932"/>
    <n v="9.3650480672214407"/>
    <n v="6.3442327871017197"/>
    <n v="3.6679180299023599"/>
    <n v="438.98923831223499"/>
    <n v="37.445894693049603"/>
    <n v="538.63051820807004"/>
  </r>
  <r>
    <x v="11"/>
    <x v="14"/>
    <n v="26.962679999999999"/>
    <n v="43.694699999999997"/>
    <n v="937"/>
    <n v="0"/>
    <n v="23.55"/>
    <n v="51.28"/>
    <n v="304"/>
    <n v="1.6759999999999999"/>
    <n v="0.72499999999999998"/>
    <n v="1.50006858419709"/>
    <n v="8.2238470306696598"/>
    <n v="4.27354795216133"/>
    <n v="3.1276060675691002"/>
    <n v="428.14415639930201"/>
    <n v="45.983079152197703"/>
    <n v="509.28714446784699"/>
  </r>
  <r>
    <x v="11"/>
    <x v="15"/>
    <n v="27.84674"/>
    <n v="41.225279999999998"/>
    <n v="936"/>
    <n v="0"/>
    <n v="24.53"/>
    <n v="50.33"/>
    <n v="220"/>
    <n v="2.3540000000000001"/>
    <n v="0.55100000000000005"/>
    <n v="1.9333190977855701"/>
    <n v="9.1730370314608205"/>
    <n v="4.4350150854116599"/>
    <n v="2.3013163434403898"/>
    <n v="419.12838334685699"/>
    <n v="52.766917852565598"/>
    <n v="471.05775264247399"/>
  </r>
  <r>
    <x v="11"/>
    <x v="16"/>
    <n v="16.59845"/>
    <n v="31.350840000000002"/>
    <n v="937"/>
    <n v="0"/>
    <n v="22.75"/>
    <n v="59.76"/>
    <n v="206"/>
    <n v="3.5139999999999998"/>
    <n v="0.33700000000000002"/>
    <n v="2.07869888630391"/>
    <n v="7.2917870353021099"/>
    <n v="3.4818454032698298"/>
    <n v="2.7581743519587798"/>
    <n v="409.811905125858"/>
    <n v="56.439995420702999"/>
    <n v="444.51619873769403"/>
  </r>
  <r>
    <x v="11"/>
    <x v="17"/>
    <n v="27.642869999999998"/>
    <n v="45.133290000000002"/>
    <n v="937"/>
    <n v="0"/>
    <n v="20.68"/>
    <n v="65.75"/>
    <n v="271"/>
    <n v="2.6869999999999998"/>
    <n v="0.125"/>
    <n v="3.1555684443917902"/>
    <n v="10.251217402472999"/>
    <n v="3.6686047151676799"/>
    <n v="1.5377424829605699"/>
    <n v="423.29645929132698"/>
    <n v="56.677589354640702"/>
    <n v="442.65491275674901"/>
  </r>
  <r>
    <x v="11"/>
    <x v="18"/>
    <n v="17.348420000000001"/>
    <n v="28.3355"/>
    <n v="938"/>
    <n v="0"/>
    <n v="19.04"/>
    <n v="72.36"/>
    <n v="274"/>
    <n v="2.0670000000000002"/>
    <n v="0"/>
    <n v="3.29477308182754"/>
    <n v="13.768717692714"/>
    <n v="3.3879052703373098"/>
    <n v="4.5685842651268302"/>
    <n v="459.67949447176102"/>
    <n v="55.620296716535897"/>
    <n v="440.42470184176602"/>
  </r>
  <r>
    <x v="11"/>
    <x v="19"/>
    <n v="15.32436"/>
    <n v="26.998560000000001"/>
    <n v="939"/>
    <n v="0"/>
    <n v="17.02"/>
    <n v="81.400000000000006"/>
    <n v="233"/>
    <n v="1.74"/>
    <n v="0"/>
    <n v="1.60829319767761"/>
    <n v="18.0336940825946"/>
    <n v="3.4297262818982102"/>
    <n v="2.6527241451574799"/>
    <n v="464.20163758346899"/>
    <n v="51.9496204250079"/>
    <n v="437.26550834184798"/>
  </r>
  <r>
    <x v="11"/>
    <x v="20"/>
    <n v="7.6342470000000002"/>
    <n v="16.07207"/>
    <n v="939"/>
    <n v="0"/>
    <n v="16.5"/>
    <n v="80.2"/>
    <n v="303"/>
    <n v="0.78200000000000003"/>
    <n v="0"/>
    <n v="4.1090502895689101"/>
    <n v="31.6002897482044"/>
    <n v="3.2148069301517301"/>
    <n v="4.0150204904065498"/>
    <n v="582.25750196530998"/>
    <n v="46.071959254066599"/>
    <n v="453.18859706201499"/>
  </r>
  <r>
    <x v="11"/>
    <x v="21"/>
    <n v="11.10134"/>
    <n v="24.7179"/>
    <n v="940"/>
    <n v="0"/>
    <n v="16.829999999999998"/>
    <n v="73.63"/>
    <n v="36"/>
    <n v="1.0720000000000001"/>
    <n v="0"/>
    <n v="7.2958551358611601"/>
    <n v="25.179603360905901"/>
    <n v="4.3561816405229301"/>
    <n v="4.6210188624941804"/>
    <n v="530.70190999578006"/>
    <n v="40.426302119828101"/>
    <n v="464.65268102245801"/>
  </r>
  <r>
    <x v="11"/>
    <x v="22"/>
    <n v="26.168119999999998"/>
    <n v="45.281419999999997"/>
    <n v="939"/>
    <n v="0"/>
    <n v="16.920000000000002"/>
    <n v="74.48"/>
    <n v="33"/>
    <n v="0.67700000000000005"/>
    <n v="0"/>
    <n v="7.5713473449252797"/>
    <n v="25.059535338700901"/>
    <n v="5.1965461630367704"/>
    <n v="3.5463053771238302"/>
    <n v="611.35845649691703"/>
    <n v="33.341000678560597"/>
    <n v="487.55446853465997"/>
  </r>
  <r>
    <x v="11"/>
    <x v="23"/>
    <n v="17.878609999999998"/>
    <n v="37.175469999999997"/>
    <n v="940"/>
    <n v="0"/>
    <n v="16.690000000000001"/>
    <n v="74.010000000000005"/>
    <n v="15"/>
    <n v="0.45900000000000002"/>
    <n v="0"/>
    <n v="2.2077673947377998"/>
    <n v="18.283587534573599"/>
    <n v="9.2902988607739694"/>
    <n v="3.6269754889505501"/>
    <n v="561.78573227250195"/>
    <n v="27.577502427705401"/>
    <n v="505.386637150365"/>
  </r>
  <r>
    <x v="12"/>
    <x v="0"/>
    <n v="14.473979999999999"/>
    <n v="28.28059"/>
    <n v="940"/>
    <n v="0"/>
    <n v="16.61"/>
    <n v="74.45"/>
    <n v="324"/>
    <n v="0.753"/>
    <n v="0"/>
    <n v="2.0481543368489401"/>
    <n v="15.4211256368395"/>
    <n v="8.3192855819535101"/>
    <n v="2.7363689830325901"/>
    <n v="542.285586096516"/>
    <n v="24.2709813283067"/>
    <n v="521.94584727169797"/>
  </r>
  <r>
    <x v="12"/>
    <x v="1"/>
    <n v="11.08944"/>
    <n v="19.610939999999999"/>
    <n v="939"/>
    <n v="0"/>
    <n v="16.05"/>
    <n v="75.87"/>
    <n v="95"/>
    <n v="0.52700000000000002"/>
    <n v="0"/>
    <n v="0.81937961952682903"/>
    <n v="13.3892884487339"/>
    <n v="7.0090003944657404"/>
    <n v="2.9595472823206501"/>
    <n v="558.93544577194405"/>
    <n v="22.376123899392301"/>
    <n v="538.90072058177498"/>
  </r>
  <r>
    <x v="12"/>
    <x v="2"/>
    <n v="9.7849789999999999"/>
    <n v="17.428429999999999"/>
    <n v="938"/>
    <n v="0"/>
    <n v="16.43"/>
    <n v="73.569999999999993"/>
    <n v="231"/>
    <n v="0.60599999999999998"/>
    <n v="0"/>
    <n v="1.08708848857923"/>
    <n v="11.149391659180401"/>
    <n v="4.8142432410963201"/>
    <n v="2.8714438386587098"/>
    <n v="490.01430208454099"/>
    <n v="21.279574435818901"/>
    <n v="542.69257153337196"/>
  </r>
  <r>
    <x v="12"/>
    <x v="3"/>
    <n v="6.1274769999999998"/>
    <n v="12.61772"/>
    <n v="938"/>
    <n v="0"/>
    <n v="15.8"/>
    <n v="75.89"/>
    <n v="9"/>
    <n v="0.57299999999999995"/>
    <n v="0"/>
    <n v="2.799477878806"/>
    <n v="29.507788492802"/>
    <n v="7.0067925341985902"/>
    <n v="3.3500946762745101"/>
    <n v="649.02103453851498"/>
    <n v="17.942773704404502"/>
    <n v="565.79499615275301"/>
  </r>
  <r>
    <x v="12"/>
    <x v="4"/>
    <n v="13.77538"/>
    <n v="28.249199999999998"/>
    <n v="938"/>
    <n v="0"/>
    <n v="15.37"/>
    <n v="84.9"/>
    <n v="212"/>
    <n v="0.68500000000000005"/>
    <n v="0"/>
    <n v="3.6526497062087699"/>
    <n v="25.165704509337999"/>
    <n v="7.7956062694783803"/>
    <n v="3.7448916788689401"/>
    <n v="603.94480302300599"/>
    <n v="16.613223392265098"/>
    <n v="568.50590878496496"/>
  </r>
  <r>
    <x v="12"/>
    <x v="5"/>
    <n v="13.03786"/>
    <n v="26.099060000000001"/>
    <n v="938"/>
    <n v="0"/>
    <n v="14.05"/>
    <n v="90.6"/>
    <n v="60"/>
    <n v="0.53400000000000003"/>
    <n v="0"/>
    <n v="0.60167880205137603"/>
    <n v="14.830206276491401"/>
    <n v="7.0234470815755801"/>
    <n v="4.2701140472424104"/>
    <n v="467.331673789577"/>
    <n v="17.625508159685499"/>
    <n v="560.58462925919002"/>
  </r>
  <r>
    <x v="12"/>
    <x v="6"/>
    <n v="11.1561"/>
    <n v="16.77975"/>
    <n v="938"/>
    <n v="0"/>
    <n v="13.6"/>
    <n v="85.3"/>
    <n v="205"/>
    <n v="0.55800000000000005"/>
    <n v="0"/>
    <n v="5.8170745079388402"/>
    <n v="28.531822044139101"/>
    <n v="6.6161165051714503"/>
    <n v="3.9631473987054799"/>
    <n v="590.18256034506999"/>
    <n v="17.0170906467769"/>
    <n v="557.93764224020902"/>
  </r>
  <r>
    <x v="12"/>
    <x v="7"/>
    <n v="9.4312109999999993"/>
    <n v="21.061029999999999"/>
    <n v="939"/>
    <n v="0"/>
    <n v="13.71"/>
    <n v="88.5"/>
    <n v="42"/>
    <n v="0.76200000000000001"/>
    <n v="7.5999999999999998E-2"/>
    <n v="10.1247269300905"/>
    <n v="28.9963709395753"/>
    <n v="6.7096742566104899"/>
    <n v="3.6475408081422702"/>
    <n v="646.96453639607296"/>
    <n v="16.0130881987916"/>
    <n v="568.58499275565498"/>
  </r>
  <r>
    <x v="12"/>
    <x v="8"/>
    <n v="17.298159999999999"/>
    <n v="28.93533"/>
    <n v="939"/>
    <n v="0"/>
    <n v="16.670000000000002"/>
    <n v="67.37"/>
    <n v="22"/>
    <n v="0.81799999999999995"/>
    <n v="0.33400000000000002"/>
    <n v="16.122958830138099"/>
    <n v="27.167477672773401"/>
    <n v="7.0428463947413897"/>
    <n v="3.0934615071278899"/>
    <n v="656.36976043033496"/>
    <n v="15.4036370822433"/>
    <n v="582.845514547383"/>
  </r>
  <r>
    <x v="12"/>
    <x v="9"/>
    <n v="22.522880000000001"/>
    <n v="48.843119999999999"/>
    <n v="939"/>
    <n v="0"/>
    <n v="19.62"/>
    <n v="62.1"/>
    <n v="265"/>
    <n v="0.97"/>
    <n v="0.56599999999999995"/>
    <n v="4.2081336186101401"/>
    <n v="9.4563591962636497"/>
    <n v="5.2975865441119296"/>
    <n v="2.1101717334163501"/>
    <n v="457.55909934377001"/>
    <n v="17.185379420864798"/>
    <n v="570.17347124386094"/>
  </r>
  <r>
    <x v="12"/>
    <x v="10"/>
    <n v="11.673819999999999"/>
    <n v="26.41977"/>
    <n v="939"/>
    <n v="0"/>
    <n v="21.08"/>
    <n v="55.03"/>
    <n v="205"/>
    <n v="1.399"/>
    <n v="0.74399999999999999"/>
    <n v="6.4299858533817504"/>
    <n v="15.8826182895426"/>
    <n v="4.2397124280909804"/>
    <n v="2.22402083886857"/>
    <n v="499.22577396907201"/>
    <n v="19.188007321347001"/>
    <n v="571.32490522942703"/>
  </r>
  <r>
    <x v="12"/>
    <x v="11"/>
    <n v="18.404309999999999"/>
    <n v="38.736040000000003"/>
    <n v="939"/>
    <n v="0"/>
    <n v="22.06"/>
    <n v="53.47"/>
    <n v="223"/>
    <n v="2.4079999999999999"/>
    <n v="0.84899999999999998"/>
    <n v="6.8742618453036197"/>
    <n v="20.423826361085101"/>
    <n v="4.98764277218429"/>
    <n v="2.2103844717324299"/>
    <n v="568.33769252730895"/>
    <n v="25.7142871529277"/>
    <n v="561.23948747802604"/>
  </r>
  <r>
    <x v="12"/>
    <x v="12"/>
    <n v="26.890049999999999"/>
    <n v="55.357320000000001"/>
    <n v="938"/>
    <n v="0"/>
    <n v="22.62"/>
    <n v="53.06"/>
    <n v="243"/>
    <n v="2.4780000000000002"/>
    <n v="0.89500000000000002"/>
    <n v="2.1562943088068698"/>
    <n v="9.1694805053018396"/>
    <n v="5.2573317252434997"/>
    <n v="2.9068618883777901"/>
    <n v="445.56032185841599"/>
    <n v="32.297549352033599"/>
    <n v="541.44142733245303"/>
  </r>
  <r>
    <x v="12"/>
    <x v="13"/>
    <n v="22.140049999999999"/>
    <n v="40.249639999999999"/>
    <n v="938"/>
    <n v="0"/>
    <n v="23.26"/>
    <n v="57.66"/>
    <n v="250"/>
    <n v="2.8319999999999999"/>
    <n v="0.86199999999999999"/>
    <n v="2.3566064454835698"/>
    <n v="9.1972688046138593"/>
    <n v="5.3723945071138202"/>
    <n v="3.7744550218641901"/>
    <n v="465.69222371410899"/>
    <n v="36.576126354650398"/>
    <n v="541.236496073019"/>
  </r>
  <r>
    <x v="12"/>
    <x v="14"/>
    <n v="29.865490000000001"/>
    <n v="47.138469999999998"/>
    <n v="937"/>
    <n v="0"/>
    <n v="22.24"/>
    <n v="62.4"/>
    <n v="232"/>
    <n v="3.0230000000000001"/>
    <n v="0.75700000000000001"/>
    <n v="2.6466116089493599"/>
    <n v="9.1905920897199405"/>
    <n v="4.2128828663155602"/>
    <n v="2.3204256491798501"/>
    <n v="454.35566176178799"/>
    <n v="42.840710450100303"/>
    <n v="524.25813375010898"/>
  </r>
  <r>
    <x v="12"/>
    <x v="15"/>
    <n v="20.537569999999999"/>
    <n v="40.301630000000003"/>
    <n v="937"/>
    <n v="0"/>
    <n v="21.6"/>
    <n v="60.77"/>
    <n v="305"/>
    <n v="2.44"/>
    <n v="0.57699999999999996"/>
    <n v="1.92095775542181"/>
    <n v="7.6184138086774702"/>
    <n v="4.1486951564373902"/>
    <n v="2.2249808324270499"/>
    <n v="434.95078851049198"/>
    <n v="49.014799039416701"/>
    <n v="497.75641526441098"/>
  </r>
  <r>
    <x v="12"/>
    <x v="16"/>
    <n v="18.46283"/>
    <n v="31.45289"/>
    <n v="937"/>
    <n v="0"/>
    <n v="21.52"/>
    <n v="62.07"/>
    <n v="247"/>
    <n v="2.4990000000000001"/>
    <n v="0.35499999999999998"/>
    <n v="2.1447891951788298"/>
    <n v="8.9680976187478691"/>
    <n v="3.7928839386513999"/>
    <n v="2.8292459215150498"/>
    <n v="428.39607999824199"/>
    <n v="53.969361407108003"/>
    <n v="469.2597052104"/>
  </r>
  <r>
    <x v="12"/>
    <x v="17"/>
    <n v="19.622330000000002"/>
    <n v="32.14705"/>
    <n v="937"/>
    <n v="0"/>
    <n v="19.98"/>
    <n v="72.3"/>
    <n v="248"/>
    <n v="2.4769999999999999"/>
    <n v="0.121"/>
    <n v="2.38181735232688"/>
    <n v="10.8360242773549"/>
    <n v="3.8913000302987002"/>
    <n v="3.0763655405640402"/>
    <n v="427.07153442144897"/>
    <n v="55.335562705829602"/>
    <n v="465.44875959511"/>
  </r>
  <r>
    <x v="12"/>
    <x v="18"/>
    <n v="17.345210000000002"/>
    <n v="30.880610000000001"/>
    <n v="938"/>
    <n v="0"/>
    <n v="17.489999999999998"/>
    <n v="80.900000000000006"/>
    <n v="281"/>
    <n v="2.238"/>
    <n v="0"/>
    <n v="2.15482473570458"/>
    <n v="12.458497969578501"/>
    <n v="3.45107155019865"/>
    <n v="6.2649681219254996"/>
    <n v="466.04342811317701"/>
    <n v="54.828348822949998"/>
    <n v="461.300966363123"/>
  </r>
  <r>
    <x v="12"/>
    <x v="19"/>
    <n v="0.8120522"/>
    <n v="11.733040000000001"/>
    <n v="938"/>
    <n v="0"/>
    <n v="16.05"/>
    <n v="82.7"/>
    <n v="150"/>
    <n v="1.3069999999999999"/>
    <n v="0"/>
    <n v="2.04339969131932"/>
    <n v="15.952396542860701"/>
    <n v="2.7580548552409501"/>
    <n v="4.2328470694361204"/>
    <n v="492.86367249928497"/>
    <n v="51.785281370760799"/>
    <n v="451.86671385962001"/>
  </r>
  <r>
    <x v="12"/>
    <x v="20"/>
    <n v="1.501457"/>
    <n v="11.36003"/>
    <n v="939"/>
    <n v="0"/>
    <n v="16.11"/>
    <n v="79.88"/>
    <n v="51"/>
    <n v="1.0489999999999999"/>
    <n v="0"/>
    <n v="3.9879908318736401"/>
    <n v="22.7255062729669"/>
    <n v="3.4000838589995199"/>
    <n v="4.7565061391555901"/>
    <n v="523.058318982473"/>
    <n v="47.258497233093998"/>
    <n v="461.553963500127"/>
  </r>
  <r>
    <x v="12"/>
    <x v="21"/>
    <n v="8.7053539999999998"/>
    <n v="22.452580000000001"/>
    <n v="939"/>
    <n v="0"/>
    <n v="16.2"/>
    <n v="78.25"/>
    <n v="2"/>
    <n v="1.181"/>
    <n v="0"/>
    <n v="7.0639496308626599"/>
    <n v="23.8365116313153"/>
    <n v="4.08052910759623"/>
    <n v="4.36569540879744"/>
    <n v="591.36957853898605"/>
    <n v="42.264575513517002"/>
    <n v="477.26363285323703"/>
  </r>
  <r>
    <x v="12"/>
    <x v="22"/>
    <n v="22.96199"/>
    <n v="41.910800000000002"/>
    <n v="939"/>
    <n v="0"/>
    <n v="15.99"/>
    <n v="79.06"/>
    <n v="40"/>
    <n v="1.1599999999999999"/>
    <n v="0"/>
    <n v="4.9694424068548901"/>
    <n v="22.936490463614799"/>
    <n v="5.1875366264780602"/>
    <n v="4.0871551587801198"/>
    <n v="627.60558194622001"/>
    <n v="37.081191352506998"/>
    <n v="498.91987287629098"/>
  </r>
  <r>
    <x v="12"/>
    <x v="23"/>
    <n v="29.555040000000002"/>
    <n v="52.450539999999997"/>
    <n v="939"/>
    <n v="0"/>
    <n v="15.59"/>
    <n v="84.4"/>
    <n v="243"/>
    <n v="1.1419999999999999"/>
    <n v="0"/>
    <n v="2.66577739371581"/>
    <n v="23.3130947989271"/>
    <n v="4.8665823627792504"/>
    <n v="4.1415529360079804"/>
    <n v="575.53755447430001"/>
    <n v="31.681150721699598"/>
    <n v="516.49321862176703"/>
  </r>
  <r>
    <x v="13"/>
    <x v="0"/>
    <n v="13.61464"/>
    <n v="30.749110000000002"/>
    <n v="939"/>
    <n v="0"/>
    <n v="14.7"/>
    <n v="83.8"/>
    <n v="124"/>
    <n v="0.93899999999999995"/>
    <n v="0"/>
    <n v="1.6485175479257199"/>
    <n v="22.423624721523701"/>
    <n v="5.5640566830924598"/>
    <n v="3.9200939865764699"/>
    <n v="577.98900011344404"/>
    <n v="26.8848008416415"/>
    <n v="535.19233363616695"/>
  </r>
  <r>
    <x v="13"/>
    <x v="1"/>
    <n v="8.2459349999999993"/>
    <n v="20.40465"/>
    <n v="938"/>
    <n v="0"/>
    <n v="14.69"/>
    <n v="81.900000000000006"/>
    <n v="314"/>
    <n v="0.94299999999999995"/>
    <n v="0"/>
    <n v="0.90313130210588299"/>
    <n v="28.796389222766599"/>
    <n v="4.7617443572825504"/>
    <n v="3.95984385048031"/>
    <n v="621.58712716753303"/>
    <n v="22.072931944999699"/>
    <n v="559.50678272942696"/>
  </r>
  <r>
    <x v="13"/>
    <x v="2"/>
    <n v="16.13672"/>
    <n v="31.426760000000002"/>
    <n v="938"/>
    <n v="0"/>
    <n v="13.89"/>
    <n v="90.2"/>
    <n v="116"/>
    <n v="1.175"/>
    <n v="0"/>
    <n v="0.36383207551170599"/>
    <n v="16.401224125677601"/>
    <n v="4.5928417373199499"/>
    <n v="6.7074847462677099"/>
    <n v="519.17732143006901"/>
    <n v="20.150073521424201"/>
    <n v="566.148519394039"/>
  </r>
  <r>
    <x v="13"/>
    <x v="3"/>
    <n v="13.083539999999999"/>
    <n v="23.723520000000001"/>
    <n v="938"/>
    <n v="0"/>
    <n v="13.19"/>
    <n v="87.2"/>
    <n v="270"/>
    <n v="0.98599999999999999"/>
    <n v="0"/>
    <n v="0.44883608461841401"/>
    <n v="16.078281770464901"/>
    <n v="4.4019521814822502"/>
    <n v="6.7179346035805798"/>
    <n v="544.98139762663197"/>
    <n v="18.686099303188001"/>
    <n v="572.66323503495698"/>
  </r>
  <r>
    <x v="13"/>
    <x v="4"/>
    <n v="15.37229"/>
    <n v="25.083729999999999"/>
    <n v="937"/>
    <n v="0"/>
    <n v="13.24"/>
    <n v="85.8"/>
    <n v="50"/>
    <n v="0.78700000000000003"/>
    <n v="0"/>
    <n v="6.3085620691327398"/>
    <n v="27.414346855020199"/>
    <n v="5.4175417138577302"/>
    <n v="5.1508740009430296"/>
    <n v="697.35406563468905"/>
    <n v="16.454892925668702"/>
    <n v="594.45020336648395"/>
  </r>
  <r>
    <x v="13"/>
    <x v="5"/>
    <n v="21.326730000000001"/>
    <n v="36.221600000000002"/>
    <n v="937"/>
    <n v="0"/>
    <n v="14"/>
    <n v="80.599999999999994"/>
    <n v="197"/>
    <n v="0.86299999999999999"/>
    <n v="0"/>
    <n v="33.628027855895397"/>
    <n v="35.818055181108299"/>
    <n v="6.3194748949245403"/>
    <n v="4.2125604131060701"/>
    <n v="879.244850752052"/>
    <n v="14.3696902979651"/>
    <n v="630.43461239311796"/>
  </r>
  <r>
    <x v="13"/>
    <x v="6"/>
    <n v="5.2962100000000003"/>
    <n v="29.098610000000001"/>
    <n v="937"/>
    <n v="0"/>
    <n v="13.31"/>
    <n v="90.6"/>
    <n v="333"/>
    <m/>
    <n v="0"/>
    <n v="25.128007218731899"/>
    <n v="36.348449650751803"/>
    <n v="7.2292626109156402"/>
    <n v="5.4145350474611398"/>
    <n v="826.10133853411003"/>
    <n v="12.4946579951497"/>
    <n v="655.24658196660403"/>
  </r>
  <r>
    <x v="13"/>
    <x v="7"/>
    <n v="22.344760000000001"/>
    <n v="41.405540000000002"/>
    <n v="938"/>
    <n v="0"/>
    <n v="12.73"/>
    <n v="89.6"/>
    <n v="217"/>
    <m/>
    <n v="7.8E-2"/>
    <n v="25.176216085943999"/>
    <n v="36.8073562519115"/>
    <n v="5.8580320990903099"/>
    <n v="5.8037713326508102"/>
    <n v="820.87495445263698"/>
    <n v="10.954045280182401"/>
    <n v="685.91375696389605"/>
  </r>
  <r>
    <x v="13"/>
    <x v="8"/>
    <n v="27.047219999999999"/>
    <n v="44.786110000000001"/>
    <n v="938"/>
    <n v="0"/>
    <n v="13.7"/>
    <n v="88.9"/>
    <n v="201"/>
    <n v="1.5"/>
    <n v="0.3"/>
    <n v="34.269905002393799"/>
    <n v="38.5705732133342"/>
    <n v="5.1326020249318498"/>
    <n v="5.68051874893131"/>
    <n v="844.50790726924095"/>
    <n v="9.9572743784969706"/>
    <n v="719.22862035836999"/>
  </r>
  <r>
    <x v="13"/>
    <x v="9"/>
    <n v="32.734470000000002"/>
    <n v="56.786540000000002"/>
    <n v="939"/>
    <n v="0"/>
    <n v="13.98"/>
    <n v="84.7"/>
    <n v="247"/>
    <n v="1.391"/>
    <n v="0.498"/>
    <n v="22.477746210801499"/>
    <n v="31.0830794395204"/>
    <n v="5.3683742633296196"/>
    <n v="4.3996212188922401"/>
    <n v="729.22526366882596"/>
    <n v="11.2665906852618"/>
    <n v="732.68338742103197"/>
  </r>
  <r>
    <x v="13"/>
    <x v="10"/>
    <n v="33.676090000000002"/>
    <n v="53.403930000000003"/>
    <n v="939"/>
    <n v="0"/>
    <n v="15.52"/>
    <n v="79.319999999999993"/>
    <n v="185"/>
    <n v="1.5469999999999999"/>
    <n v="0.72799999999999998"/>
    <n v="16.8063471233657"/>
    <n v="27.066405374632801"/>
    <n v="4.3400744748729103"/>
    <n v="3.4935057314076801"/>
    <n v="676.28122913695404"/>
    <n v="12.5212074315907"/>
    <n v="752.32137588439298"/>
  </r>
  <r>
    <x v="13"/>
    <x v="11"/>
    <n v="33.288989999999998"/>
    <n v="57.655230000000003"/>
    <n v="938"/>
    <n v="0"/>
    <n v="17.23"/>
    <n v="71.58"/>
    <n v="222"/>
    <n v="1.9490000000000001"/>
    <n v="0.85599999999999998"/>
    <n v="9.0469925564457192"/>
    <n v="19.611542869385001"/>
    <n v="3.4572865589933599"/>
    <n v="3.8989866681187899"/>
    <n v="567.63539823989902"/>
    <n v="15.3057390706888"/>
    <n v="755.15312596105105"/>
  </r>
  <r>
    <x v="13"/>
    <x v="12"/>
    <n v="28.711410000000001"/>
    <n v="52.483539999999998"/>
    <n v="938"/>
    <n v="0"/>
    <n v="18.87"/>
    <n v="66.42"/>
    <n v="268"/>
    <n v="2.1040000000000001"/>
    <n v="0.89300000000000002"/>
    <n v="5.7236265869376197"/>
    <n v="15.433963737083401"/>
    <n v="4.3339642281312001"/>
    <n v="3.1738320563782998"/>
    <n v="534.42728747047602"/>
    <n v="20.8167557179064"/>
    <n v="734.78727869052398"/>
  </r>
  <r>
    <x v="13"/>
    <x v="13"/>
    <n v="26.215109999999999"/>
    <n v="49.550359999999998"/>
    <n v="937"/>
    <n v="0"/>
    <n v="20.52"/>
    <n v="57.18"/>
    <n v="237"/>
    <n v="2.0139999999999998"/>
    <n v="0.85599999999999998"/>
    <n v="4.3031835950968196"/>
    <n v="16.010651350501298"/>
    <n v="4.7922798766831303"/>
    <n v="4.5644628414026398"/>
    <n v="530.53678552774704"/>
    <n v="28.109537269368499"/>
    <n v="691.19877053748598"/>
  </r>
  <r>
    <x v="13"/>
    <x v="14"/>
    <n v="28.669309999999999"/>
    <n v="56.110199999999999"/>
    <n v="936"/>
    <n v="0"/>
    <n v="21.42"/>
    <n v="60.63"/>
    <n v="241"/>
    <n v="2.6920000000000002"/>
    <n v="0.752"/>
    <n v="2.7689026621327"/>
    <n v="11.6868690889057"/>
    <n v="7.3064093867509303"/>
    <n v="5.2976178639018503"/>
    <n v="483.138849026549"/>
    <n v="35.400519457683799"/>
    <n v="648.32845934904105"/>
  </r>
  <r>
    <x v="13"/>
    <x v="15"/>
    <n v="30.285489999999999"/>
    <n v="51.685600000000001"/>
    <n v="936"/>
    <n v="0"/>
    <n v="20.96"/>
    <n v="63.34"/>
    <n v="261"/>
    <n v="2.59"/>
    <n v="0.57399999999999995"/>
    <n v="1.6714554005465401"/>
    <n v="8.4861366031742502"/>
    <n v="4.9255974462901397"/>
    <n v="3.11114684564419"/>
    <n v="465.44030011516799"/>
    <n v="42.3196496142372"/>
    <n v="603.89912755685702"/>
  </r>
  <r>
    <x v="13"/>
    <x v="16"/>
    <n v="27.85003"/>
    <n v="44.660449999999997"/>
    <n v="936"/>
    <n v="0"/>
    <n v="19.739999999999998"/>
    <n v="70.13"/>
    <n v="238"/>
    <n v="3.149"/>
    <n v="0.34699999999999998"/>
    <n v="1.5134394913882201"/>
    <n v="6.9039883881451196"/>
    <n v="4.41071028911374"/>
    <n v="4.6394621639942404"/>
    <n v="445.56879565219901"/>
    <n v="47.1100718485527"/>
    <n v="554.03173860472702"/>
  </r>
  <r>
    <x v="13"/>
    <x v="17"/>
    <n v="20.18394"/>
    <n v="35.915140000000001"/>
    <n v="937"/>
    <n v="0"/>
    <n v="17.71"/>
    <n v="75.45"/>
    <n v="177"/>
    <n v="2.5270000000000001"/>
    <n v="0.122"/>
    <n v="1.4431416401586601"/>
    <n v="7.9800848718045101"/>
    <n v="2.4702879004095002"/>
    <n v="4.5164520169643998"/>
    <n v="447.629988734439"/>
    <n v="49.751900450739399"/>
    <n v="518.832329237929"/>
  </r>
  <r>
    <x v="13"/>
    <x v="18"/>
    <n v="11.851610000000001"/>
    <n v="23.304189999999998"/>
    <n v="938"/>
    <n v="0"/>
    <n v="16.420000000000002"/>
    <n v="78.95"/>
    <n v="225"/>
    <n v="2.08"/>
    <n v="3.0000000000000001E-3"/>
    <n v="1.12594483555215"/>
    <n v="11.463214186077501"/>
    <n v="3.3745533466814002"/>
    <n v="6.1054099472724896"/>
    <n v="479.188228952256"/>
    <n v="50.214883259974798"/>
    <n v="494.19570421484201"/>
  </r>
  <r>
    <x v="13"/>
    <x v="19"/>
    <n v="13.21261"/>
    <n v="24.342649999999999"/>
    <n v="939"/>
    <n v="0"/>
    <n v="15.67"/>
    <n v="81.5"/>
    <n v="257"/>
    <n v="1.823"/>
    <n v="0"/>
    <n v="1.3186793479176799"/>
    <n v="13.432830033666001"/>
    <n v="3.6266710843998"/>
    <n v="4.2393301609130196"/>
    <n v="503.86529057574103"/>
    <n v="49.1092928305358"/>
    <n v="486.22444075682199"/>
  </r>
  <r>
    <x v="13"/>
    <x v="20"/>
    <n v="13.01502"/>
    <n v="23.72437"/>
    <n v="939"/>
    <n v="0"/>
    <n v="15.31"/>
    <n v="83.3"/>
    <n v="198"/>
    <n v="1.643"/>
    <n v="0"/>
    <n v="2.2446011773275401"/>
    <n v="17.213135225955501"/>
    <n v="2.5052883785093001"/>
    <n v="3.0578052006620799"/>
    <n v="540.33695705871105"/>
    <n v="46.6552592664736"/>
    <n v="486.96314945535102"/>
  </r>
  <r>
    <x v="13"/>
    <x v="21"/>
    <n v="15.300840000000001"/>
    <n v="24.92193"/>
    <n v="940"/>
    <n v="0"/>
    <n v="15.07"/>
    <n v="83.8"/>
    <n v="247"/>
    <n v="1.4710000000000001"/>
    <n v="0"/>
    <n v="1.71596212116202"/>
    <n v="17.203603510157599"/>
    <n v="2.6465487450702598"/>
    <n v="2.55742283977844"/>
    <n v="512.95274734315694"/>
    <n v="42.916888559068703"/>
    <n v="484.76514468227799"/>
  </r>
  <r>
    <x v="13"/>
    <x v="22"/>
    <n v="16.13129"/>
    <n v="25.888780000000001"/>
    <n v="940"/>
    <n v="0"/>
    <n v="14.93"/>
    <n v="85"/>
    <n v="218"/>
    <n v="1.3779999999999999"/>
    <n v="0"/>
    <n v="1.2235677916565899"/>
    <n v="12.3804161398501"/>
    <n v="2.9705122987417298"/>
    <n v="2.2971001743432198"/>
    <n v="482.08626642588501"/>
    <n v="39.59955803575"/>
    <n v="484.63357185719502"/>
  </r>
  <r>
    <x v="13"/>
    <x v="23"/>
    <n v="13.412470000000001"/>
    <n v="23.005680000000002"/>
    <n v="940"/>
    <n v="0"/>
    <n v="14.64"/>
    <n v="86.4"/>
    <n v="213"/>
    <n v="1.306"/>
    <n v="0"/>
    <n v="0.57392141206695202"/>
    <n v="7.6190250572240998"/>
    <n v="2.36508139439134"/>
    <n v="2.4715626321530002"/>
    <n v="457.54192273475098"/>
    <n v="36.836372985346301"/>
    <n v="483.64627468464198"/>
  </r>
  <r>
    <x v="14"/>
    <x v="0"/>
    <n v="10.70838"/>
    <n v="21.25131"/>
    <n v="939"/>
    <n v="0"/>
    <n v="14.63"/>
    <n v="85.6"/>
    <n v="224"/>
    <n v="0.86799999999999999"/>
    <n v="0"/>
    <n v="0.46418048864340899"/>
    <n v="9.3470246985373606"/>
    <n v="3.11628869550275"/>
    <n v="3.0197259206139901"/>
    <n v="460.79494346143298"/>
    <n v="35.155337097214698"/>
    <n v="485.54954316079699"/>
  </r>
  <r>
    <x v="14"/>
    <x v="1"/>
    <n v="14.23127"/>
    <n v="23.445589999999999"/>
    <n v="939"/>
    <n v="0"/>
    <n v="14.69"/>
    <n v="84.8"/>
    <n v="212"/>
    <n v="0.879"/>
    <n v="0"/>
    <n v="0.30676124088487999"/>
    <n v="9.7970446862114198"/>
    <n v="3.08453531723594"/>
    <n v="4.3634981521331202"/>
    <n v="483.166560622433"/>
    <n v="34.2654470419426"/>
    <n v="489.99161464679599"/>
  </r>
  <r>
    <x v="14"/>
    <x v="2"/>
    <n v="12.18937"/>
    <n v="20.82245"/>
    <n v="939"/>
    <n v="0"/>
    <n v="14.99"/>
    <n v="83"/>
    <n v="208"/>
    <n v="1.014"/>
    <n v="0"/>
    <n v="0.33618668220861703"/>
    <n v="9.1604208614584497"/>
    <n v="2.58827537689467"/>
    <n v="3.8346935726727902"/>
    <n v="445.123234414254"/>
    <n v="33.942660523249998"/>
    <n v="485.73349032954599"/>
  </r>
  <r>
    <x v="14"/>
    <x v="3"/>
    <n v="13.917389999999999"/>
    <n v="21.678450000000002"/>
    <n v="938"/>
    <n v="0"/>
    <n v="15.07"/>
    <n v="82.6"/>
    <n v="269"/>
    <n v="0.98"/>
    <n v="0"/>
    <n v="0.42240658518760499"/>
    <n v="8.3708908618108993"/>
    <n v="2.9684511053487901"/>
    <n v="3.4314196458261699"/>
    <n v="466.396464683874"/>
    <n v="33.851210883714003"/>
    <n v="481.04988709306201"/>
  </r>
  <r>
    <x v="14"/>
    <x v="4"/>
    <n v="17.097200000000001"/>
    <n v="25.6251"/>
    <n v="938"/>
    <n v="0"/>
    <n v="15.13"/>
    <n v="82.1"/>
    <n v="188"/>
    <n v="1.018"/>
    <n v="0"/>
    <n v="0.36004393803492302"/>
    <n v="8.5406938272990001"/>
    <n v="2.6530256589975001"/>
    <n v="3.24007857848465"/>
    <n v="470.06744956334302"/>
    <n v="34.053955647001303"/>
    <n v="472.266198656141"/>
  </r>
  <r>
    <x v="14"/>
    <x v="5"/>
    <n v="17.54514"/>
    <n v="26.584"/>
    <n v="938"/>
    <n v="0"/>
    <n v="15.02"/>
    <n v="82.9"/>
    <n v="187"/>
    <n v="1.2230000000000001"/>
    <n v="0"/>
    <n v="0.57687307049661296"/>
    <n v="9.1889464205559506"/>
    <n v="2.10423697765735"/>
    <n v="3.2034316255455799"/>
    <n v="471.28217935314399"/>
    <n v="34.208481108077599"/>
    <n v="467.05737765739002"/>
  </r>
  <r>
    <x v="14"/>
    <x v="6"/>
    <n v="15.748609999999999"/>
    <n v="23.36327"/>
    <n v="938"/>
    <n v="0"/>
    <n v="14.89"/>
    <n v="83.2"/>
    <n v="239"/>
    <n v="0.90500000000000003"/>
    <n v="0"/>
    <n v="0.69247413133607105"/>
    <n v="10.711111405131"/>
    <n v="3.1936004715715298"/>
    <n v="2.9878956552389999"/>
    <n v="485.87657148267101"/>
    <n v="33.875841751652601"/>
    <n v="467.531165789488"/>
  </r>
  <r>
    <x v="14"/>
    <x v="7"/>
    <n v="20.25638"/>
    <n v="27.448509999999999"/>
    <n v="939"/>
    <n v="0"/>
    <n v="14.8"/>
    <n v="83.3"/>
    <n v="211"/>
    <n v="1.145"/>
    <n v="0"/>
    <n v="1.4982678051368501"/>
    <n v="15.2262483155864"/>
    <n v="2.6879664227270799"/>
    <n v="3.7207134956755801"/>
    <n v="492.57075406015298"/>
    <n v="32.534413582405101"/>
    <n v="471.909769705163"/>
  </r>
  <r>
    <x v="14"/>
    <x v="8"/>
    <n v="16.50714"/>
    <n v="25.22195"/>
    <n v="939"/>
    <n v="0"/>
    <n v="14.95"/>
    <n v="82.2"/>
    <n v="186"/>
    <n v="1.087"/>
    <n v="4.9000000000000002E-2"/>
    <n v="3.5351819931241"/>
    <n v="19.7231850654704"/>
    <n v="2.8135473147194299"/>
    <n v="3.3834213612167101"/>
    <n v="566.26321620076101"/>
    <n v="31.134925537139502"/>
    <n v="485.09330379757898"/>
  </r>
  <r>
    <x v="14"/>
    <x v="9"/>
    <n v="18.93562"/>
    <n v="31.145299999999999"/>
    <n v="939"/>
    <n v="0"/>
    <n v="15.46"/>
    <n v="78.27"/>
    <n v="280"/>
    <n v="1.214"/>
    <n v="0.11600000000000001"/>
    <n v="7.1532820111642303"/>
    <n v="25.712969438868502"/>
    <n v="3.2215352730061899"/>
    <n v="3.9579210767347401"/>
    <n v="627.39568378401202"/>
    <n v="29.491380469207201"/>
    <n v="503.12194419277699"/>
  </r>
  <r>
    <x v="14"/>
    <x v="10"/>
    <n v="27.07141"/>
    <n v="49.682409999999997"/>
    <n v="940"/>
    <n v="0"/>
    <n v="16.03"/>
    <n v="74.66"/>
    <n v="236"/>
    <n v="1.1160000000000001"/>
    <n v="0.28999999999999998"/>
    <n v="10.7458546366679"/>
    <n v="25.806443447383401"/>
    <n v="2.8876271814529102"/>
    <n v="5.0080188782189001"/>
    <n v="512.67047840161695"/>
    <n v="28.584188467864699"/>
    <n v="511.56534969119701"/>
  </r>
  <r>
    <x v="14"/>
    <x v="11"/>
    <n v="27.918430000000001"/>
    <n v="53.06955"/>
    <n v="939"/>
    <n v="0"/>
    <n v="17.61"/>
    <n v="65.37"/>
    <n v="197"/>
    <n v="1.575"/>
    <n v="0.82199999999999995"/>
    <n v="9.1959125686478806"/>
    <n v="19.185436805619702"/>
    <n v="3.3138096892958799"/>
    <n v="4.0408246713977896"/>
    <n v="391.015885408911"/>
    <n v="29.427355419834601"/>
    <n v="502.14277728182702"/>
  </r>
  <r>
    <x v="14"/>
    <x v="12"/>
    <n v="30.58886"/>
    <n v="56.680100000000003"/>
    <n v="939"/>
    <n v="0"/>
    <n v="19.149999999999999"/>
    <n v="61.41"/>
    <n v="212"/>
    <n v="2.2839999999999998"/>
    <n v="0.82099999999999995"/>
    <n v="5.3255256123082804"/>
    <n v="16.1913157324718"/>
    <n v="3.5269114194226701"/>
    <n v="4.1338270081679998"/>
    <n v="349.882716259728"/>
    <n v="31.977413067637698"/>
    <n v="487.119685618875"/>
  </r>
  <r>
    <x v="14"/>
    <x v="13"/>
    <n v="28.697749999999999"/>
    <n v="57.006599999999999"/>
    <n v="939"/>
    <n v="0"/>
    <n v="20.309999999999999"/>
    <n v="58.4"/>
    <n v="216"/>
    <n v="2.4319999999999999"/>
    <n v="0.82699999999999996"/>
    <n v="2.6647543353123799"/>
    <n v="10.5080828494131"/>
    <n v="4.8365889870029797"/>
    <n v="3.5721443909727801"/>
    <n v="295.98537992732003"/>
    <n v="35.283215501003198"/>
    <n v="465.20758569064702"/>
  </r>
  <r>
    <x v="14"/>
    <x v="14"/>
    <n v="24.336490000000001"/>
    <n v="49.080539999999999"/>
    <n v="938"/>
    <n v="0"/>
    <n v="21.02"/>
    <n v="55.01"/>
    <n v="195"/>
    <n v="2.3140000000000001"/>
    <n v="0.67900000000000005"/>
    <n v="3.4468113367893198"/>
    <n v="9.2997403917350905"/>
    <n v="5.8581892421698196"/>
    <n v="4.7809671651535401"/>
    <n v="274.28090226060499"/>
    <n v="37.998593317092002"/>
    <n v="438.75812703788898"/>
  </r>
  <r>
    <x v="14"/>
    <x v="15"/>
    <n v="21.447759999999999"/>
    <n v="42.479590000000002"/>
    <n v="938"/>
    <n v="0"/>
    <n v="21.12"/>
    <n v="59.75"/>
    <n v="242"/>
    <n v="2.5190000000000001"/>
    <n v="0.55700000000000005"/>
    <n v="2.5101866481828901"/>
    <n v="9.3493907006039993"/>
    <n v="5.4509346182541201"/>
    <n v="3.8522326131867102"/>
    <n v="269.95812232423998"/>
    <n v="41.539026719998603"/>
    <n v="410.931548070899"/>
  </r>
  <r>
    <x v="14"/>
    <x v="16"/>
    <n v="24.71189"/>
    <n v="39.53848"/>
    <n v="938"/>
    <n v="0"/>
    <n v="20.149999999999999"/>
    <n v="61.11"/>
    <n v="310"/>
    <n v="2.7519999999999998"/>
    <n v="0.33600000000000002"/>
    <n v="2.9246062630290699"/>
    <n v="10.031655043760001"/>
    <n v="4.8073996599835498"/>
    <n v="2.8768457182323099"/>
    <n v="241.558431483503"/>
    <n v="44.943828465426897"/>
    <n v="370.34344998124197"/>
  </r>
  <r>
    <x v="14"/>
    <x v="17"/>
    <n v="18.941990000000001"/>
    <n v="37.684190000000001"/>
    <n v="939"/>
    <n v="0"/>
    <n v="18.89"/>
    <n v="67.099999999999994"/>
    <n v="212"/>
    <n v="2.3719999999999999"/>
    <n v="0.124"/>
    <n v="2.2940355065840001"/>
    <n v="10.838362067950101"/>
    <n v="3.5105292533835"/>
    <n v="5.41260809377264"/>
    <n v="263.02163504886897"/>
    <n v="48.084533933950397"/>
    <n v="324.796693889349"/>
  </r>
  <r>
    <x v="14"/>
    <x v="18"/>
    <n v="20.657229999999998"/>
    <n v="36.101050000000001"/>
    <n v="939"/>
    <n v="0"/>
    <n v="17.3"/>
    <n v="71.349999999999994"/>
    <n v="265"/>
    <n v="1.8540000000000001"/>
    <n v="3.0000000000000001E-3"/>
    <n v="2.6862397884731699"/>
    <n v="15.3642174567662"/>
    <n v="3.2612819959175301"/>
    <n v="4.4702148816407403"/>
    <n v="287.57651372686797"/>
    <n v="49.318088614656098"/>
    <n v="296.659948305005"/>
  </r>
  <r>
    <x v="14"/>
    <x v="19"/>
    <n v="16.028680000000001"/>
    <n v="28.96772"/>
    <n v="940"/>
    <n v="0"/>
    <n v="15.74"/>
    <n v="76.459999999999994"/>
    <n v="265"/>
    <n v="1.671"/>
    <n v="0"/>
    <n v="3.0650461760190901"/>
    <n v="18.2021034013964"/>
    <n v="3.17127305902414"/>
    <n v="1.98050293730675"/>
    <n v="318.189925937932"/>
    <n v="48.055024476455003"/>
    <n v="287.55670337113298"/>
  </r>
  <r>
    <x v="14"/>
    <x v="20"/>
    <n v="10.161149999999999"/>
    <n v="22.228059999999999"/>
    <n v="940"/>
    <n v="0"/>
    <n v="14.89"/>
    <n v="77.59"/>
    <n v="250"/>
    <n v="1.069"/>
    <n v="0"/>
    <n v="2.1913677930645599"/>
    <n v="18.372718857260299"/>
    <n v="2.6315101523609199"/>
    <n v="1.9486963582750001"/>
    <n v="326.844188625897"/>
    <n v="44.9696857259136"/>
    <n v="284.67688741690398"/>
  </r>
  <r>
    <x v="14"/>
    <x v="21"/>
    <n v="13.28204"/>
    <n v="22.731649999999998"/>
    <n v="940"/>
    <n v="0"/>
    <n v="14.75"/>
    <n v="76.900000000000006"/>
    <n v="351"/>
    <n v="0.65100000000000002"/>
    <n v="0"/>
    <n v="5.2354743924090998"/>
    <n v="30.122854991889"/>
    <n v="3.74117600833784"/>
    <n v="2.1126434729994199"/>
    <n v="412.264381361544"/>
    <n v="39.548141528165701"/>
    <n v="299.21176259618198"/>
  </r>
  <r>
    <x v="14"/>
    <x v="22"/>
    <n v="19.4663"/>
    <n v="36.040239999999997"/>
    <n v="940"/>
    <n v="0"/>
    <n v="14.66"/>
    <n v="76.22"/>
    <n v="286"/>
    <n v="0.70899999999999996"/>
    <n v="0"/>
    <n v="8.4948292904449403"/>
    <n v="33.4934299391685"/>
    <n v="3.8525799755068402"/>
    <n v="2.5959563402910599"/>
    <n v="465.49377662457903"/>
    <n v="34.139980461739498"/>
    <n v="323.11337189167898"/>
  </r>
  <r>
    <x v="14"/>
    <x v="23"/>
    <n v="18.55247"/>
    <n v="40.516590000000001"/>
    <n v="940"/>
    <n v="0"/>
    <n v="14.46"/>
    <n v="77.650000000000006"/>
    <n v="11"/>
    <n v="0.82099999999999995"/>
    <n v="0"/>
    <n v="3.6648896063879501"/>
    <n v="24.637228419748499"/>
    <n v="4.3180901580491202"/>
    <n v="3.22568146173613"/>
    <n v="433.3018340447"/>
    <n v="28.936177355358598"/>
    <n v="343.53133585673601"/>
  </r>
  <r>
    <x v="15"/>
    <x v="0"/>
    <n v="19.49231"/>
    <n v="38.464019999999998"/>
    <n v="940"/>
    <n v="0"/>
    <n v="14.29"/>
    <n v="77.650000000000006"/>
    <n v="18"/>
    <n v="0.6"/>
    <n v="0"/>
    <n v="4.02559374829905"/>
    <n v="23.513038900440499"/>
    <n v="4.4757963335964597"/>
    <n v="2.6713123513456098"/>
    <n v="480.688319473219"/>
    <n v="24.2883281603443"/>
    <n v="373.422571855451"/>
  </r>
  <r>
    <x v="15"/>
    <x v="1"/>
    <n v="18.942990000000002"/>
    <n v="35.233020000000003"/>
    <n v="939"/>
    <n v="0"/>
    <n v="14.17"/>
    <n v="78.459999999999994"/>
    <n v="348"/>
    <n v="0.60399999999999998"/>
    <n v="0"/>
    <n v="1.79042212726309"/>
    <n v="16.007218954816398"/>
    <n v="4.4964842200142696"/>
    <n v="2.4851669530600402"/>
    <n v="359.10655530275199"/>
    <n v="21.147671747522701"/>
    <n v="385.43318688718603"/>
  </r>
  <r>
    <x v="15"/>
    <x v="2"/>
    <n v="19.696739999999998"/>
    <n v="31.382349999999999"/>
    <n v="939"/>
    <n v="0"/>
    <n v="13.85"/>
    <n v="80.099999999999994"/>
    <n v="348"/>
    <n v="0.5"/>
    <n v="0"/>
    <n v="0.86776635660519796"/>
    <n v="17.926020300150402"/>
    <n v="5.1218508192418701"/>
    <n v="3.0360639241940799"/>
    <n v="436.26674578277601"/>
    <n v="19.047770314571601"/>
    <n v="404.01946589417503"/>
  </r>
  <r>
    <x v="15"/>
    <x v="3"/>
    <n v="22.026669999999999"/>
    <n v="35.868969999999997"/>
    <n v="939"/>
    <n v="0"/>
    <n v="13.54"/>
    <n v="81.2"/>
    <n v="32"/>
    <n v="0.57299999999999995"/>
    <n v="0"/>
    <n v="2.8552247482831601"/>
    <n v="29.5836397355265"/>
    <n v="5.7682588768161898"/>
    <n v="4.1042162924862602"/>
    <n v="468.30490045657501"/>
    <n v="16.257197465780902"/>
    <n v="422.78383770900501"/>
  </r>
  <r>
    <x v="15"/>
    <x v="4"/>
    <n v="23.14902"/>
    <n v="40.853499999999997"/>
    <n v="939"/>
    <n v="0"/>
    <n v="13.25"/>
    <n v="79.36"/>
    <n v="42"/>
    <n v="0.35399999999999998"/>
    <n v="0"/>
    <n v="3.7770150900398298"/>
    <n v="26.928676971342099"/>
    <n v="4.9699563185851696"/>
    <n v="3.80171800293631"/>
    <n v="445.27496112725299"/>
    <n v="13.8839100776508"/>
    <n v="437.58768427167502"/>
  </r>
  <r>
    <x v="15"/>
    <x v="5"/>
    <n v="16.42624"/>
    <n v="31.864049999999999"/>
    <n v="938"/>
    <n v="0"/>
    <n v="13.22"/>
    <n v="78.819999999999993"/>
    <n v="5"/>
    <n v="0.36099999999999999"/>
    <n v="0"/>
    <n v="14.254466551832399"/>
    <n v="33.466948771363903"/>
    <n v="5.3116508497282897"/>
    <n v="3.6811782021752402"/>
    <n v="632.07058420526005"/>
    <n v="12.5207004409113"/>
    <n v="465.06345962713903"/>
  </r>
  <r>
    <x v="15"/>
    <x v="6"/>
    <n v="20.863150000000001"/>
    <n v="37.876429999999999"/>
    <n v="938"/>
    <n v="0"/>
    <n v="13.44"/>
    <n v="73.55"/>
    <n v="325"/>
    <n v="0.47099999999999997"/>
    <n v="0"/>
    <n v="51.595399064508001"/>
    <n v="46.049434276904996"/>
    <n v="5.6145074687699204"/>
    <n v="3.7587579428659601"/>
    <n v="960.40146559708603"/>
    <n v="11.5837613071975"/>
    <n v="526.92692074870297"/>
  </r>
  <r>
    <x v="15"/>
    <x v="7"/>
    <n v="26.139050000000001"/>
    <n v="65.219260000000006"/>
    <n v="939"/>
    <n v="0"/>
    <n v="14.01"/>
    <n v="73.28"/>
    <n v="147"/>
    <n v="0.27100000000000002"/>
    <n v="7.4999999999999997E-2"/>
    <n v="67.359723176627796"/>
    <n v="48.305091875137599"/>
    <n v="7.6254124572124597"/>
    <n v="3.4689624998655302"/>
    <n v="1179.37689311793"/>
    <n v="10.2697103893611"/>
    <n v="620.18630313285701"/>
  </r>
  <r>
    <x v="15"/>
    <x v="8"/>
    <n v="32.425519999999999"/>
    <n v="83.960520000000002"/>
    <n v="939"/>
    <n v="0"/>
    <n v="16.100000000000001"/>
    <n v="66.75"/>
    <n v="267"/>
    <n v="0.56999999999999995"/>
    <n v="0.32600000000000001"/>
    <n v="34.5935422908559"/>
    <n v="45.774522892103697"/>
    <n v="7.4592676982953101"/>
    <n v="3.8727408064917901"/>
    <n v="743.39699670576795"/>
    <n v="10.0659146076599"/>
    <n v="653.02488778692498"/>
  </r>
  <r>
    <x v="15"/>
    <x v="9"/>
    <n v="40.151820000000001"/>
    <n v="71.397850000000005"/>
    <n v="940"/>
    <n v="0"/>
    <n v="16.93"/>
    <n v="68.48"/>
    <n v="262"/>
    <n v="1.9359999999999999"/>
    <n v="0.55700000000000005"/>
    <n v="22.5554569420453"/>
    <n v="38.407416870503901"/>
    <n v="6.9731377246696802"/>
    <n v="3.3526946007739502"/>
    <n v="601.87124278227304"/>
    <n v="11.028225595689801"/>
    <n v="683.37047372186498"/>
  </r>
  <r>
    <x v="15"/>
    <x v="10"/>
    <n v="43.470970000000001"/>
    <n v="76.989270000000005"/>
    <n v="940"/>
    <n v="0"/>
    <n v="17.920000000000002"/>
    <n v="61.81"/>
    <n v="191"/>
    <n v="1.4379999999999999"/>
    <n v="0.73599999999999999"/>
    <n v="9.3062127394648506"/>
    <n v="25.958164740479901"/>
    <n v="5.5927483903601001"/>
    <n v="2.8625015474275202"/>
    <n v="462.23594644737199"/>
    <n v="14.608566793229601"/>
    <n v="686.61662380493999"/>
  </r>
  <r>
    <x v="15"/>
    <x v="11"/>
    <n v="39.081800000000001"/>
    <n v="67.447289999999995"/>
    <n v="940"/>
    <n v="0"/>
    <n v="19.829999999999998"/>
    <n v="55.71"/>
    <n v="241"/>
    <n v="2.0110000000000001"/>
    <n v="0.84499999999999997"/>
    <n v="6.5223861822048699"/>
    <n v="22.361051677996699"/>
    <n v="5.2604379201151996"/>
    <n v="3.0738283152084702"/>
    <n v="419.34206036304897"/>
    <n v="21.127559400288799"/>
    <n v="680.49626879324899"/>
  </r>
  <r>
    <x v="15"/>
    <x v="12"/>
    <n v="31.752410000000001"/>
    <n v="56.98274"/>
    <n v="939"/>
    <n v="0"/>
    <n v="21.23"/>
    <n v="52.51"/>
    <n v="170"/>
    <n v="2.3279999999999998"/>
    <n v="0.88500000000000001"/>
    <n v="3.3369711742472599"/>
    <n v="11.457101700611201"/>
    <n v="3.8194070714217698"/>
    <n v="3.8217120632616002"/>
    <n v="309.660823474349"/>
    <n v="26.9488911350977"/>
    <n v="663.54450158663599"/>
  </r>
  <r>
    <x v="15"/>
    <x v="13"/>
    <n v="18.92286"/>
    <n v="38.701160000000002"/>
    <n v="938"/>
    <n v="0"/>
    <n v="22.14"/>
    <n v="52.5"/>
    <n v="226"/>
    <n v="2.5609999999999999"/>
    <n v="0.85599999999999998"/>
    <n v="2.4089504804150201"/>
    <n v="9.3120744470236403"/>
    <n v="5.2260209666506503"/>
    <n v="1.9359405657817601"/>
    <n v="290.90213425433501"/>
    <n v="33.650024620076998"/>
    <n v="620.89844534277097"/>
  </r>
  <r>
    <x v="15"/>
    <x v="14"/>
    <n v="19.321629999999999"/>
    <n v="36.870100000000001"/>
    <n v="938"/>
    <n v="0"/>
    <n v="21.66"/>
    <n v="57.72"/>
    <n v="219"/>
    <n v="3.109"/>
    <n v="0.72799999999999998"/>
    <n v="2.5315567926027698"/>
    <n v="9.2915421381512608"/>
    <n v="4.7836658168745299"/>
    <n v="3.3672505553536198"/>
    <n v="293.45572346177698"/>
    <n v="40.8090177820607"/>
    <n v="537.530227575857"/>
  </r>
  <r>
    <x v="15"/>
    <x v="15"/>
    <n v="29.12182"/>
    <n v="55.594619999999999"/>
    <n v="938"/>
    <n v="0"/>
    <n v="20.59"/>
    <n v="59.66"/>
    <n v="252"/>
    <n v="3.0579999999999998"/>
    <n v="0.55700000000000005"/>
    <n v="2.2578224284932298"/>
    <n v="8.2959273400526197"/>
    <n v="3.9574310762601801"/>
    <n v="5.1553228535297002"/>
    <n v="298.27467837732797"/>
    <n v="47.222751078933896"/>
    <n v="427.39245073328101"/>
  </r>
  <r>
    <x v="15"/>
    <x v="16"/>
    <n v="21.717659999999999"/>
    <n v="39.60624"/>
    <n v="938"/>
    <n v="0"/>
    <n v="19.899999999999999"/>
    <n v="62.13"/>
    <n v="249"/>
    <n v="2.6309999999999998"/>
    <n v="0.34"/>
    <n v="2.6542673733328401"/>
    <n v="8.8782440823937705"/>
    <n v="4.8374925597101797"/>
    <n v="4.4979292965487696"/>
    <n v="285.76048811068802"/>
    <n v="51.726284530835898"/>
    <n v="370.18788715889599"/>
  </r>
  <r>
    <x v="15"/>
    <x v="17"/>
    <n v="14.765689999999999"/>
    <n v="29.149010000000001"/>
    <n v="938"/>
    <n v="0"/>
    <n v="18.72"/>
    <n v="66.69"/>
    <n v="271"/>
    <n v="2.2519999999999998"/>
    <n v="0.115"/>
    <n v="2.8272439782804302"/>
    <n v="11.2632249462098"/>
    <n v="4.4409760462278296"/>
    <n v="4.5143801585878398"/>
    <n v="288.29415245166803"/>
    <n v="53.268112600818597"/>
    <n v="330.99075086757102"/>
  </r>
  <r>
    <x v="15"/>
    <x v="18"/>
    <n v="13.76891"/>
    <n v="28.735230000000001"/>
    <n v="939"/>
    <n v="0"/>
    <n v="17.149999999999999"/>
    <n v="73.66"/>
    <n v="210"/>
    <n v="1.944"/>
    <n v="0"/>
    <n v="2.4594152282073098"/>
    <n v="14.1954632164973"/>
    <n v="3.3471004506905802"/>
    <n v="5.4767521045876402"/>
    <n v="313.79752347967798"/>
    <n v="51.532666580892503"/>
    <n v="312.435947996609"/>
  </r>
  <r>
    <x v="15"/>
    <x v="19"/>
    <n v="10.50142"/>
    <n v="21.522580000000001"/>
    <n v="939"/>
    <n v="0"/>
    <n v="15.9"/>
    <n v="79.709999999999994"/>
    <n v="269"/>
    <n v="1.4990000000000001"/>
    <n v="0"/>
    <n v="4.6614809737135099"/>
    <n v="18.8413697006355"/>
    <n v="3.4674982401103498"/>
    <n v="5.2464553624980601"/>
    <n v="372.74764563174398"/>
    <n v="47.6001039718317"/>
    <n v="306.61164615519601"/>
  </r>
  <r>
    <x v="15"/>
    <x v="20"/>
    <n v="12.934329999999999"/>
    <n v="25.609570000000001"/>
    <n v="940"/>
    <n v="0"/>
    <n v="15.14"/>
    <n v="80.7"/>
    <n v="286"/>
    <n v="1.1339999999999999"/>
    <n v="0"/>
    <n v="4.7855409120500303"/>
    <n v="17.175879156847401"/>
    <n v="5.0311687861579104"/>
    <n v="7.0683991315109003"/>
    <n v="385.65781399162802"/>
    <n v="44.110774346409599"/>
    <n v="316.11126996985598"/>
  </r>
  <r>
    <x v="15"/>
    <x v="21"/>
    <n v="17.017610000000001"/>
    <n v="33.049639999999997"/>
    <n v="940"/>
    <n v="0"/>
    <n v="14.92"/>
    <n v="79.260000000000005"/>
    <n v="43"/>
    <n v="0.80500000000000005"/>
    <n v="0"/>
    <n v="4.7026412874650099"/>
    <n v="16.904172595195298"/>
    <n v="5.0809517137474396"/>
    <n v="5.8057080395394598"/>
    <n v="373.40321954262299"/>
    <n v="40.006470177680498"/>
    <n v="326.42390563089202"/>
  </r>
  <r>
    <x v="15"/>
    <x v="22"/>
    <n v="16.291689999999999"/>
    <n v="32.69547"/>
    <n v="940"/>
    <n v="0"/>
    <n v="14.94"/>
    <n v="77.78"/>
    <n v="340"/>
    <n v="0.88300000000000001"/>
    <n v="0"/>
    <n v="9.5850991962535499"/>
    <n v="27.242896339603401"/>
    <n v="4.19818736932982"/>
    <n v="5.5887926880675796"/>
    <n v="472.31575317315998"/>
    <n v="34.272970224390399"/>
    <n v="348.78140934481502"/>
  </r>
  <r>
    <x v="15"/>
    <x v="23"/>
    <n v="17.147839999999999"/>
    <n v="37.791989999999998"/>
    <n v="940"/>
    <n v="0"/>
    <n v="14.7"/>
    <n v="76.97"/>
    <n v="140"/>
    <n v="0.71"/>
    <n v="0"/>
    <n v="4.2036598848004099"/>
    <n v="19.443534153476801"/>
    <n v="5.1675113600455296"/>
    <n v="3.2703037457763799"/>
    <n v="436.22483485676997"/>
    <n v="29.581768543353402"/>
    <n v="366.02517890474502"/>
  </r>
  <r>
    <x v="16"/>
    <x v="0"/>
    <n v="21.030719999999999"/>
    <n v="36.896000000000001"/>
    <n v="940"/>
    <n v="0"/>
    <n v="14.59"/>
    <n v="78.260000000000005"/>
    <n v="349"/>
    <n v="0.626"/>
    <n v="0"/>
    <n v="3.8804911914344"/>
    <n v="15.3925079202688"/>
    <n v="4.0151706817756896"/>
    <n v="2.95347800519334"/>
    <n v="403.70275785155201"/>
    <n v="26.0373027617483"/>
    <n v="380.76796262235302"/>
  </r>
  <r>
    <x v="16"/>
    <x v="1"/>
    <n v="22.074670000000001"/>
    <n v="33.934989999999999"/>
    <n v="940"/>
    <n v="0"/>
    <n v="14.32"/>
    <n v="78.260000000000005"/>
    <n v="346"/>
    <n v="0.63700000000000001"/>
    <n v="0"/>
    <n v="1.63669349522706"/>
    <n v="15.900675511992301"/>
    <n v="4.2869417806384398"/>
    <n v="2.9197834852737299"/>
    <n v="418.06331907697302"/>
    <n v="23.224768656318101"/>
    <n v="396.98910845051603"/>
  </r>
  <r>
    <x v="16"/>
    <x v="2"/>
    <n v="17.434920000000002"/>
    <n v="29.435949999999998"/>
    <n v="939"/>
    <n v="0"/>
    <n v="14.2"/>
    <n v="78.97"/>
    <n v="47"/>
    <n v="0.56799999999999995"/>
    <n v="0"/>
    <n v="2.9175331757938401"/>
    <n v="21.780083443987699"/>
    <n v="4.1276327456800797"/>
    <n v="3.0112239167042398"/>
    <n v="422.84711919939798"/>
    <n v="20.681692370735"/>
    <n v="410.62030791548102"/>
  </r>
  <r>
    <x v="16"/>
    <x v="3"/>
    <n v="14.66802"/>
    <n v="28.200959999999998"/>
    <n v="939"/>
    <n v="0"/>
    <n v="14.16"/>
    <n v="78.599999999999994"/>
    <n v="357"/>
    <n v="0.42599999999999999"/>
    <n v="0"/>
    <n v="1.1430225507570599"/>
    <n v="12.7295631904479"/>
    <n v="3.6158779738886202"/>
    <n v="3.3627571167090902"/>
    <n v="362.11349247755999"/>
    <n v="19.905523243674601"/>
    <n v="409.29103877120798"/>
  </r>
  <r>
    <x v="16"/>
    <x v="4"/>
    <n v="10.28497"/>
    <n v="20.48854"/>
    <n v="939"/>
    <n v="0"/>
    <n v="13.91"/>
    <n v="79.209999999999994"/>
    <n v="38"/>
    <n v="0.57599999999999996"/>
    <n v="0"/>
    <n v="2.3163636949044601"/>
    <n v="16.711347188294098"/>
    <n v="4.18303877646483"/>
    <n v="2.6330756267806699"/>
    <n v="383.03448775157"/>
    <n v="18.614789482078901"/>
    <n v="408.96312299120098"/>
  </r>
  <r>
    <x v="16"/>
    <x v="5"/>
    <n v="20.766220000000001"/>
    <n v="33.023330000000001"/>
    <n v="938"/>
    <n v="0"/>
    <n v="13.8"/>
    <n v="80"/>
    <n v="359"/>
    <n v="0.377"/>
    <n v="0"/>
    <n v="8.4354391554303803"/>
    <n v="25.298881461912298"/>
    <n v="4.2270912197548096"/>
    <n v="3.2836461235934502"/>
    <n v="425.742293904858"/>
    <n v="16.8720248419821"/>
    <n v="415.50550728648"/>
  </r>
  <r>
    <x v="16"/>
    <x v="6"/>
    <n v="17.969580000000001"/>
    <n v="33.275709999999997"/>
    <n v="938"/>
    <n v="0"/>
    <n v="13.79"/>
    <n v="78.94"/>
    <n v="67"/>
    <n v="0.39800000000000002"/>
    <n v="0"/>
    <n v="14.6925538990956"/>
    <n v="31.494214615805198"/>
    <n v="3.9643977527852301"/>
    <n v="3.1982624294614799"/>
    <n v="555.87697877007997"/>
    <n v="15.9871352796861"/>
    <n v="425.95066048609499"/>
  </r>
  <r>
    <x v="16"/>
    <x v="7"/>
    <n v="18.139790000000001"/>
    <n v="35.478740000000002"/>
    <n v="939"/>
    <n v="0"/>
    <n v="14"/>
    <n v="80.900000000000006"/>
    <n v="184"/>
    <n v="0.372"/>
    <n v="0.04"/>
    <n v="17.386092485530899"/>
    <n v="32.762602369174203"/>
    <n v="4.91373314378695"/>
    <n v="2.8807288852097699"/>
    <n v="630.65065119304995"/>
    <n v="15.010213296115101"/>
    <n v="450.25388752813001"/>
  </r>
  <r>
    <x v="16"/>
    <x v="8"/>
    <n v="19.483619999999998"/>
    <n v="45.576050000000002"/>
    <n v="940"/>
    <n v="0"/>
    <n v="15.24"/>
    <n v="75.31"/>
    <n v="215"/>
    <n v="0.93899999999999995"/>
    <n v="0.247"/>
    <n v="14.2179602951344"/>
    <n v="28.277899994046599"/>
    <n v="4.3955616962487403"/>
    <n v="3.1838625260843498"/>
    <n v="549.38238838939503"/>
    <n v="15.094412502906"/>
    <n v="468.463841345361"/>
  </r>
  <r>
    <x v="16"/>
    <x v="9"/>
    <n v="23.03125"/>
    <n v="45.37003"/>
    <n v="940"/>
    <n v="0"/>
    <n v="16.510000000000002"/>
    <n v="68.900000000000006"/>
    <n v="299"/>
    <n v="1.161"/>
    <n v="0.45300000000000001"/>
    <n v="9.6295777030281595"/>
    <n v="23.155166982126399"/>
    <n v="4.0321997534921898"/>
    <n v="2.8334342243260502"/>
    <n v="430.406659339241"/>
    <n v="16.799676021106201"/>
    <n v="470.00675887814401"/>
  </r>
  <r>
    <x v="16"/>
    <x v="10"/>
    <n v="21.360810000000001"/>
    <n v="39.68103"/>
    <n v="940"/>
    <n v="0"/>
    <n v="18.12"/>
    <n v="62.39"/>
    <n v="280"/>
    <n v="1.264"/>
    <n v="0.64200000000000002"/>
    <n v="8.2762946926375793"/>
    <n v="20.439455516231199"/>
    <n v="4.4735360923028002"/>
    <n v="2.4979715115540801"/>
    <n v="415.704512615802"/>
    <n v="20.152926846326899"/>
    <n v="469.11393305519499"/>
  </r>
  <r>
    <x v="16"/>
    <x v="11"/>
    <n v="24.883679999999998"/>
    <n v="44.669870000000003"/>
    <n v="940"/>
    <n v="0"/>
    <n v="19.98"/>
    <n v="57.07"/>
    <n v="226"/>
    <n v="1.7709999999999999"/>
    <n v="0.77300000000000002"/>
    <n v="7.3690774130305101"/>
    <n v="22.1758903874879"/>
    <n v="4.2911532151693699"/>
    <n v="2.7324231169112601"/>
    <n v="439.61526845560201"/>
    <n v="23.9702330837057"/>
    <n v="478.80165505244997"/>
  </r>
  <r>
    <x v="16"/>
    <x v="12"/>
    <n v="23.45335"/>
    <n v="49.397790000000001"/>
    <n v="939"/>
    <n v="0"/>
    <n v="21.13"/>
    <n v="54.74"/>
    <n v="249"/>
    <n v="2.5070000000000001"/>
    <n v="0.86899999999999999"/>
    <n v="2.2344944888552698"/>
    <n v="8.5884953444099494"/>
    <n v="4.8884671556526804"/>
    <n v="2.8416296990879499"/>
    <n v="307.437483202973"/>
    <n v="28.890124843501699"/>
    <n v="469.35202948387501"/>
  </r>
  <r>
    <x v="16"/>
    <x v="13"/>
    <n v="18.445969999999999"/>
    <n v="36.420490000000001"/>
    <n v="939"/>
    <n v="0"/>
    <n v="21.94"/>
    <n v="51.96"/>
    <n v="231"/>
    <n v="2.339"/>
    <n v="0.83099999999999996"/>
    <n v="2.20235647073596"/>
    <n v="8.4924672573525406"/>
    <n v="5.2379978883608196"/>
    <n v="3.1071020542069498"/>
    <n v="322.29330332176397"/>
    <n v="34.671091093978298"/>
    <n v="456.42090566098801"/>
  </r>
  <r>
    <x v="16"/>
    <x v="14"/>
    <n v="20.283560000000001"/>
    <n v="35.866959999999999"/>
    <n v="938"/>
    <n v="0"/>
    <n v="22.43"/>
    <n v="56.01"/>
    <n v="215"/>
    <n v="2.891"/>
    <n v="0.73799999999999999"/>
    <n v="1.8095449779238799"/>
    <n v="7.67771996381832"/>
    <n v="5.2990270223407903"/>
    <n v="3.3092287676096599"/>
    <n v="304.01258187537701"/>
    <n v="41.238913992016101"/>
    <n v="424.93785604915001"/>
  </r>
  <r>
    <x v="16"/>
    <x v="15"/>
    <n v="20.014320000000001"/>
    <n v="37.025120000000001"/>
    <n v="938"/>
    <n v="0"/>
    <n v="20.88"/>
    <n v="60.03"/>
    <n v="199"/>
    <n v="3.0459999999999998"/>
    <n v="0.54500000000000004"/>
    <n v="1.94094419495072"/>
    <n v="6.1970879074129197"/>
    <n v="4.5520631081864797"/>
    <n v="2.9879095883820801"/>
    <n v="281.87674230084002"/>
    <n v="46.155504303072298"/>
    <n v="381.34111743762401"/>
  </r>
  <r>
    <x v="16"/>
    <x v="16"/>
    <n v="16.046690000000002"/>
    <n v="33.122790000000002"/>
    <n v="938"/>
    <n v="0"/>
    <n v="20.23"/>
    <n v="62.2"/>
    <n v="277"/>
    <n v="2.5790000000000002"/>
    <n v="0.35299999999999998"/>
    <n v="1.8995802508695301"/>
    <n v="6.9363375419973501"/>
    <n v="4.0373461893462199"/>
    <n v="4.1104583405878197"/>
    <n v="284.88070219675097"/>
    <n v="49.379793329327399"/>
    <n v="348.27840666354399"/>
  </r>
  <r>
    <x v="16"/>
    <x v="17"/>
    <n v="18.04617"/>
    <n v="30.6325"/>
    <n v="938"/>
    <n v="0"/>
    <n v="18.7"/>
    <n v="73.48"/>
    <n v="248"/>
    <n v="2.6619999999999999"/>
    <n v="0.11600000000000001"/>
    <n v="2.8749940639063101"/>
    <n v="9.5854266778397896"/>
    <n v="4.0624288438877203"/>
    <n v="5.0172788451124104"/>
    <n v="318.464866192957"/>
    <n v="50.225145712818303"/>
    <n v="334.28568252025798"/>
  </r>
  <r>
    <x v="16"/>
    <x v="18"/>
    <n v="19.879190000000001"/>
    <n v="32.705309999999997"/>
    <n v="939"/>
    <n v="0"/>
    <n v="16.71"/>
    <n v="80.5"/>
    <n v="212"/>
    <n v="1.9239999999999999"/>
    <n v="4.0000000000000001E-3"/>
    <n v="2.6052219044047802"/>
    <n v="11.7425077527668"/>
    <n v="3.6645635189728898"/>
    <n v="4.7946495116618602"/>
    <n v="326.401375645396"/>
    <n v="49.136396105851603"/>
    <n v="323.12279039895702"/>
  </r>
  <r>
    <x v="16"/>
    <x v="19"/>
    <n v="15.15751"/>
    <n v="23.698550000000001"/>
    <n v="939"/>
    <n v="0"/>
    <n v="15.9"/>
    <n v="83.6"/>
    <n v="201"/>
    <n v="1.3340000000000001"/>
    <n v="0"/>
    <n v="2.66169006685702"/>
    <n v="18.255031883240001"/>
    <n v="2.7881425168649199"/>
    <n v="4.1913555626468"/>
    <n v="372.40606013372599"/>
    <n v="45.501326895568802"/>
    <n v="314.721639358723"/>
  </r>
  <r>
    <x v="16"/>
    <x v="20"/>
    <n v="9.7543129999999998"/>
    <n v="19.444220000000001"/>
    <n v="940"/>
    <n v="0"/>
    <n v="15.44"/>
    <n v="85.3"/>
    <n v="234"/>
    <n v="1.35"/>
    <n v="0"/>
    <n v="2.7061391331020301"/>
    <n v="15.7923585080005"/>
    <n v="3.0255883290595098"/>
    <n v="6.5132567316792196"/>
    <n v="357.66372014518402"/>
    <n v="41.279033952560198"/>
    <n v="320.99991897649898"/>
  </r>
  <r>
    <x v="16"/>
    <x v="21"/>
    <n v="16.286650000000002"/>
    <n v="24.363309999999998"/>
    <n v="941"/>
    <n v="0"/>
    <n v="15.65"/>
    <n v="84.2"/>
    <n v="205"/>
    <n v="0.92600000000000005"/>
    <n v="0"/>
    <n v="1.47072128294565"/>
    <n v="20.1131052152754"/>
    <n v="2.9659603875385199"/>
    <n v="5.5757415129409704"/>
    <n v="378.547613943714"/>
    <n v="36.434690181241301"/>
    <n v="328.03170780424301"/>
  </r>
  <r>
    <x v="16"/>
    <x v="22"/>
    <n v="18.127230000000001"/>
    <n v="27.882750000000001"/>
    <n v="940"/>
    <n v="0"/>
    <n v="15.43"/>
    <n v="84"/>
    <n v="78"/>
    <n v="0.95299999999999996"/>
    <n v="0"/>
    <n v="1.2161143082452099"/>
    <n v="24.336625788341401"/>
    <n v="3.2252386115800298"/>
    <n v="7.6492481803322301"/>
    <n v="410.72134931803299"/>
    <n v="30.799316348519699"/>
    <n v="341.37030373457497"/>
  </r>
  <r>
    <x v="16"/>
    <x v="23"/>
    <n v="13.3978"/>
    <n v="23.49173"/>
    <n v="940"/>
    <n v="0"/>
    <n v="15.31"/>
    <n v="83.1"/>
    <n v="4"/>
    <n v="0.69099999999999995"/>
    <n v="0"/>
    <n v="1.69693495222242"/>
    <n v="21.421628488598301"/>
    <n v="3.6363537171490901"/>
    <n v="5.2884401025525403"/>
    <n v="402.36011957992702"/>
    <n v="26.426300251891401"/>
    <n v="356.43072589446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A296C-2B7D-47D9-BF75-99BD30203F6C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Temperatura (°C)" fld="6" subtotal="max" baseField="0" baseItem="3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39DB4-3FA8-453D-81B2-B7A52E1CB6CB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h2s" fld="14" subtotal="max" baseField="0" baseItem="6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53D57-65DF-4FC2-B301-E975B8B02AE8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co" fld="15" subtotal="max" baseField="0" baseItem="6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B6C9C-CC27-4C7F-97ED-0A6D767F0905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co_1" fld="17" subtotal="max" baseField="0" baseItem="7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179B9-938B-4045-A359-1BF2873DC191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o3" fld="16" subtotal="max" baseField="0" baseItem="11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18CD-F90F-42C1-A036-B8665245B2E6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Temperatura (°C)" fld="6" subtotal="max" baseField="0" baseItem="3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F5C91-C33B-4C29-A1AF-7CED7EA22DF9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ws" fld="9" subtotal="max" baseField="0" baseItem="9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5CE5F-9BB0-4737-8961-C18592836ACA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rad" fld="10" subtotal="max" baseField="0" baseItem="4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827BC-A5CC-459A-A9A9-6BC6CF5231C8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PRESIÓN" fld="4" subtotal="max" baseField="0" baseItem="23" numFmtId="1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FADAE-4F16-41E0-98DC-43E7B8D0CF58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pm10" fld="3" subtotal="max" baseField="0" baseItem="9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42EF-5912-48D8-AA3E-64B9BD7780BC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pm25" fld="2" subtotal="max" baseField="0" baseItem="0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EE338-302A-4FEA-AAF9-36A1D6FB3287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no2" fld="12" subtotal="max" baseField="0" baseItem="14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007A6-FFC0-4909-B84E-0408EACF468B}" name="TablaDinámica4" cacheId="4" applyNumberFormats="0" applyBorderFormats="0" applyFontFormats="0" applyPatternFormats="0" applyAlignmentFormats="0" applyWidthHeightFormats="1" dataCaption="Valores" grandTotalCaption="max" errorCaption="***" showError="1" missingCaption="****" updatedVersion="8" minRefreshableVersion="3" showDrill="0" showDataTips="0" enableDrill="0" preserveFormatting="0" useAutoFormatting="1" createdVersion="8" indent="127" showHeaders="0" compact="0" outline="1" outlineData="1" compactData="0" multipleFieldFilters="0" rowHeaderCaption="Fecha\hora" customListSort="0">
  <location ref="A14:Z33" firstHeaderRow="1" firstDataRow="2" firstDataCol="1"/>
  <pivotFields count="18">
    <pivotField axis="axisRow" compact="0" subtotalTop="0" showAll="0" defaultSubtotal="0">
      <items count="4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subtotalTop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dataField="1"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  <pivotField compact="0" subtotalTop="0" showAll="0" defaultSubtotal="0"/>
  </pivotFields>
  <rowFields count="1">
    <field x="0"/>
  </rowFields>
  <rowItems count="18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Máx. de so2" fld="13" subtotal="max" baseField="0" baseItem="18" numFmtId="165"/>
  </dataFields>
  <pivotTableStyleInfo name="Estilo de tabla dinámica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6A51A-7367-42F4-B3F9-AA58F8D54C37}" name="Tabla3" displayName="Tabla3" ref="A6:R414" totalsRowShown="0">
  <autoFilter ref="A6:R414" xr:uid="{9B06A51A-7367-42F4-B3F9-AA58F8D54C37}"/>
  <tableColumns count="18">
    <tableColumn id="1" xr3:uid="{753C5799-1D22-44EF-AE2B-6F4D5100D93B}" name="Fecha"/>
    <tableColumn id="2" xr3:uid="{A9E58124-5264-42F4-9290-7F7ABEA82475}" name="hora"/>
    <tableColumn id="3" xr3:uid="{E89F1D9A-68FE-4FDA-8C6F-37DA2E27875B}" name="pm25"/>
    <tableColumn id="4" xr3:uid="{600E6C69-F072-4B14-91BF-82CED9153348}" name="pm10"/>
    <tableColumn id="5" xr3:uid="{1C111953-5DBD-4C4F-A803-8218CADF8EBF}" name="PRESIÓN"/>
    <tableColumn id="6" xr3:uid="{8661A452-6911-4ED0-A522-F25FDD2B194E}" name="Precipitación"/>
    <tableColumn id="7" xr3:uid="{0108BA6B-00BE-4764-870E-71C3A7210BB4}" name="Temperatura (°C)"/>
    <tableColumn id="8" xr3:uid="{D02831CC-F2DF-46B4-86D9-20C6E8951386}" name="Humedad Relativa (%)"/>
    <tableColumn id="9" xr3:uid="{4FF38913-E0AB-469E-BBC3-9C4553D88733}" name="wd"/>
    <tableColumn id="10" xr3:uid="{96B68329-E85B-434F-8051-3AD8288313A7}" name="ws"/>
    <tableColumn id="11" xr3:uid="{A77CF3B2-D367-4BD1-ACDA-7A05551C8E37}" name="rad"/>
    <tableColumn id="12" xr3:uid="{4EA6B9DD-9FDD-46EF-85BE-1E111195F372}" name="no"/>
    <tableColumn id="13" xr3:uid="{273DB918-EF17-4E2B-802C-08C85A4FAB28}" name="no2"/>
    <tableColumn id="14" xr3:uid="{102F0834-3BEF-4941-86E6-DBD5258E46CA}" name="so2"/>
    <tableColumn id="15" xr3:uid="{F7CEFC27-117C-4187-B995-1F9AEA1EB01B}" name="h2s"/>
    <tableColumn id="16" xr3:uid="{311D5E3D-922D-4299-BA54-1DFCF71AC744}" name="co"/>
    <tableColumn id="17" xr3:uid="{4812C578-7C19-4654-B38A-282F482F64A9}" name="o3"/>
    <tableColumn id="18" xr3:uid="{C7BB9558-4694-469A-A005-041960199F77}" name="co_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9568-5497-45AF-B150-AFE047D16706}">
  <dimension ref="A1:L16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25.7109375" style="7" bestFit="1" customWidth="1"/>
    <col min="2" max="2" width="14.140625" customWidth="1"/>
    <col min="3" max="3" width="13.85546875" customWidth="1"/>
    <col min="5" max="5" width="13" customWidth="1"/>
    <col min="6" max="6" width="11.42578125" style="6" customWidth="1"/>
    <col min="8" max="8" width="13.5703125" customWidth="1"/>
    <col min="257" max="257" width="14.5703125" customWidth="1"/>
    <col min="258" max="258" width="14.140625" customWidth="1"/>
    <col min="259" max="259" width="13.85546875" customWidth="1"/>
    <col min="261" max="261" width="13" customWidth="1"/>
    <col min="262" max="262" width="11.42578125" customWidth="1"/>
    <col min="264" max="264" width="13.5703125" customWidth="1"/>
    <col min="513" max="513" width="14.5703125" customWidth="1"/>
    <col min="514" max="514" width="14.140625" customWidth="1"/>
    <col min="515" max="515" width="13.85546875" customWidth="1"/>
    <col min="517" max="517" width="13" customWidth="1"/>
    <col min="518" max="518" width="11.42578125" customWidth="1"/>
    <col min="520" max="520" width="13.5703125" customWidth="1"/>
    <col min="769" max="769" width="14.5703125" customWidth="1"/>
    <col min="770" max="770" width="14.140625" customWidth="1"/>
    <col min="771" max="771" width="13.85546875" customWidth="1"/>
    <col min="773" max="773" width="13" customWidth="1"/>
    <col min="774" max="774" width="11.42578125" customWidth="1"/>
    <col min="776" max="776" width="13.5703125" customWidth="1"/>
    <col min="1025" max="1025" width="14.5703125" customWidth="1"/>
    <col min="1026" max="1026" width="14.140625" customWidth="1"/>
    <col min="1027" max="1027" width="13.85546875" customWidth="1"/>
    <col min="1029" max="1029" width="13" customWidth="1"/>
    <col min="1030" max="1030" width="11.42578125" customWidth="1"/>
    <col min="1032" max="1032" width="13.5703125" customWidth="1"/>
    <col min="1281" max="1281" width="14.5703125" customWidth="1"/>
    <col min="1282" max="1282" width="14.140625" customWidth="1"/>
    <col min="1283" max="1283" width="13.85546875" customWidth="1"/>
    <col min="1285" max="1285" width="13" customWidth="1"/>
    <col min="1286" max="1286" width="11.42578125" customWidth="1"/>
    <col min="1288" max="1288" width="13.5703125" customWidth="1"/>
    <col min="1537" max="1537" width="14.5703125" customWidth="1"/>
    <col min="1538" max="1538" width="14.140625" customWidth="1"/>
    <col min="1539" max="1539" width="13.85546875" customWidth="1"/>
    <col min="1541" max="1541" width="13" customWidth="1"/>
    <col min="1542" max="1542" width="11.42578125" customWidth="1"/>
    <col min="1544" max="1544" width="13.5703125" customWidth="1"/>
    <col min="1793" max="1793" width="14.5703125" customWidth="1"/>
    <col min="1794" max="1794" width="14.140625" customWidth="1"/>
    <col min="1795" max="1795" width="13.85546875" customWidth="1"/>
    <col min="1797" max="1797" width="13" customWidth="1"/>
    <col min="1798" max="1798" width="11.42578125" customWidth="1"/>
    <col min="1800" max="1800" width="13.5703125" customWidth="1"/>
    <col min="2049" max="2049" width="14.5703125" customWidth="1"/>
    <col min="2050" max="2050" width="14.140625" customWidth="1"/>
    <col min="2051" max="2051" width="13.85546875" customWidth="1"/>
    <col min="2053" max="2053" width="13" customWidth="1"/>
    <col min="2054" max="2054" width="11.42578125" customWidth="1"/>
    <col min="2056" max="2056" width="13.5703125" customWidth="1"/>
    <col min="2305" max="2305" width="14.5703125" customWidth="1"/>
    <col min="2306" max="2306" width="14.140625" customWidth="1"/>
    <col min="2307" max="2307" width="13.85546875" customWidth="1"/>
    <col min="2309" max="2309" width="13" customWidth="1"/>
    <col min="2310" max="2310" width="11.42578125" customWidth="1"/>
    <col min="2312" max="2312" width="13.5703125" customWidth="1"/>
    <col min="2561" max="2561" width="14.5703125" customWidth="1"/>
    <col min="2562" max="2562" width="14.140625" customWidth="1"/>
    <col min="2563" max="2563" width="13.85546875" customWidth="1"/>
    <col min="2565" max="2565" width="13" customWidth="1"/>
    <col min="2566" max="2566" width="11.42578125" customWidth="1"/>
    <col min="2568" max="2568" width="13.5703125" customWidth="1"/>
    <col min="2817" max="2817" width="14.5703125" customWidth="1"/>
    <col min="2818" max="2818" width="14.140625" customWidth="1"/>
    <col min="2819" max="2819" width="13.85546875" customWidth="1"/>
    <col min="2821" max="2821" width="13" customWidth="1"/>
    <col min="2822" max="2822" width="11.42578125" customWidth="1"/>
    <col min="2824" max="2824" width="13.5703125" customWidth="1"/>
    <col min="3073" max="3073" width="14.5703125" customWidth="1"/>
    <col min="3074" max="3074" width="14.140625" customWidth="1"/>
    <col min="3075" max="3075" width="13.85546875" customWidth="1"/>
    <col min="3077" max="3077" width="13" customWidth="1"/>
    <col min="3078" max="3078" width="11.42578125" customWidth="1"/>
    <col min="3080" max="3080" width="13.5703125" customWidth="1"/>
    <col min="3329" max="3329" width="14.5703125" customWidth="1"/>
    <col min="3330" max="3330" width="14.140625" customWidth="1"/>
    <col min="3331" max="3331" width="13.85546875" customWidth="1"/>
    <col min="3333" max="3333" width="13" customWidth="1"/>
    <col min="3334" max="3334" width="11.42578125" customWidth="1"/>
    <col min="3336" max="3336" width="13.5703125" customWidth="1"/>
    <col min="3585" max="3585" width="14.5703125" customWidth="1"/>
    <col min="3586" max="3586" width="14.140625" customWidth="1"/>
    <col min="3587" max="3587" width="13.85546875" customWidth="1"/>
    <col min="3589" max="3589" width="13" customWidth="1"/>
    <col min="3590" max="3590" width="11.42578125" customWidth="1"/>
    <col min="3592" max="3592" width="13.5703125" customWidth="1"/>
    <col min="3841" max="3841" width="14.5703125" customWidth="1"/>
    <col min="3842" max="3842" width="14.140625" customWidth="1"/>
    <col min="3843" max="3843" width="13.85546875" customWidth="1"/>
    <col min="3845" max="3845" width="13" customWidth="1"/>
    <col min="3846" max="3846" width="11.42578125" customWidth="1"/>
    <col min="3848" max="3848" width="13.5703125" customWidth="1"/>
    <col min="4097" max="4097" width="14.5703125" customWidth="1"/>
    <col min="4098" max="4098" width="14.140625" customWidth="1"/>
    <col min="4099" max="4099" width="13.85546875" customWidth="1"/>
    <col min="4101" max="4101" width="13" customWidth="1"/>
    <col min="4102" max="4102" width="11.42578125" customWidth="1"/>
    <col min="4104" max="4104" width="13.5703125" customWidth="1"/>
    <col min="4353" max="4353" width="14.5703125" customWidth="1"/>
    <col min="4354" max="4354" width="14.140625" customWidth="1"/>
    <col min="4355" max="4355" width="13.85546875" customWidth="1"/>
    <col min="4357" max="4357" width="13" customWidth="1"/>
    <col min="4358" max="4358" width="11.42578125" customWidth="1"/>
    <col min="4360" max="4360" width="13.5703125" customWidth="1"/>
    <col min="4609" max="4609" width="14.5703125" customWidth="1"/>
    <col min="4610" max="4610" width="14.140625" customWidth="1"/>
    <col min="4611" max="4611" width="13.85546875" customWidth="1"/>
    <col min="4613" max="4613" width="13" customWidth="1"/>
    <col min="4614" max="4614" width="11.42578125" customWidth="1"/>
    <col min="4616" max="4616" width="13.5703125" customWidth="1"/>
    <col min="4865" max="4865" width="14.5703125" customWidth="1"/>
    <col min="4866" max="4866" width="14.140625" customWidth="1"/>
    <col min="4867" max="4867" width="13.85546875" customWidth="1"/>
    <col min="4869" max="4869" width="13" customWidth="1"/>
    <col min="4870" max="4870" width="11.42578125" customWidth="1"/>
    <col min="4872" max="4872" width="13.5703125" customWidth="1"/>
    <col min="5121" max="5121" width="14.5703125" customWidth="1"/>
    <col min="5122" max="5122" width="14.140625" customWidth="1"/>
    <col min="5123" max="5123" width="13.85546875" customWidth="1"/>
    <col min="5125" max="5125" width="13" customWidth="1"/>
    <col min="5126" max="5126" width="11.42578125" customWidth="1"/>
    <col min="5128" max="5128" width="13.5703125" customWidth="1"/>
    <col min="5377" max="5377" width="14.5703125" customWidth="1"/>
    <col min="5378" max="5378" width="14.140625" customWidth="1"/>
    <col min="5379" max="5379" width="13.85546875" customWidth="1"/>
    <col min="5381" max="5381" width="13" customWidth="1"/>
    <col min="5382" max="5382" width="11.42578125" customWidth="1"/>
    <col min="5384" max="5384" width="13.5703125" customWidth="1"/>
    <col min="5633" max="5633" width="14.5703125" customWidth="1"/>
    <col min="5634" max="5634" width="14.140625" customWidth="1"/>
    <col min="5635" max="5635" width="13.85546875" customWidth="1"/>
    <col min="5637" max="5637" width="13" customWidth="1"/>
    <col min="5638" max="5638" width="11.42578125" customWidth="1"/>
    <col min="5640" max="5640" width="13.5703125" customWidth="1"/>
    <col min="5889" max="5889" width="14.5703125" customWidth="1"/>
    <col min="5890" max="5890" width="14.140625" customWidth="1"/>
    <col min="5891" max="5891" width="13.85546875" customWidth="1"/>
    <col min="5893" max="5893" width="13" customWidth="1"/>
    <col min="5894" max="5894" width="11.42578125" customWidth="1"/>
    <col min="5896" max="5896" width="13.5703125" customWidth="1"/>
    <col min="6145" max="6145" width="14.5703125" customWidth="1"/>
    <col min="6146" max="6146" width="14.140625" customWidth="1"/>
    <col min="6147" max="6147" width="13.85546875" customWidth="1"/>
    <col min="6149" max="6149" width="13" customWidth="1"/>
    <col min="6150" max="6150" width="11.42578125" customWidth="1"/>
    <col min="6152" max="6152" width="13.5703125" customWidth="1"/>
    <col min="6401" max="6401" width="14.5703125" customWidth="1"/>
    <col min="6402" max="6402" width="14.140625" customWidth="1"/>
    <col min="6403" max="6403" width="13.85546875" customWidth="1"/>
    <col min="6405" max="6405" width="13" customWidth="1"/>
    <col min="6406" max="6406" width="11.42578125" customWidth="1"/>
    <col min="6408" max="6408" width="13.5703125" customWidth="1"/>
    <col min="6657" max="6657" width="14.5703125" customWidth="1"/>
    <col min="6658" max="6658" width="14.140625" customWidth="1"/>
    <col min="6659" max="6659" width="13.85546875" customWidth="1"/>
    <col min="6661" max="6661" width="13" customWidth="1"/>
    <col min="6662" max="6662" width="11.42578125" customWidth="1"/>
    <col min="6664" max="6664" width="13.5703125" customWidth="1"/>
    <col min="6913" max="6913" width="14.5703125" customWidth="1"/>
    <col min="6914" max="6914" width="14.140625" customWidth="1"/>
    <col min="6915" max="6915" width="13.85546875" customWidth="1"/>
    <col min="6917" max="6917" width="13" customWidth="1"/>
    <col min="6918" max="6918" width="11.42578125" customWidth="1"/>
    <col min="6920" max="6920" width="13.5703125" customWidth="1"/>
    <col min="7169" max="7169" width="14.5703125" customWidth="1"/>
    <col min="7170" max="7170" width="14.140625" customWidth="1"/>
    <col min="7171" max="7171" width="13.85546875" customWidth="1"/>
    <col min="7173" max="7173" width="13" customWidth="1"/>
    <col min="7174" max="7174" width="11.42578125" customWidth="1"/>
    <col min="7176" max="7176" width="13.5703125" customWidth="1"/>
    <col min="7425" max="7425" width="14.5703125" customWidth="1"/>
    <col min="7426" max="7426" width="14.140625" customWidth="1"/>
    <col min="7427" max="7427" width="13.85546875" customWidth="1"/>
    <col min="7429" max="7429" width="13" customWidth="1"/>
    <col min="7430" max="7430" width="11.42578125" customWidth="1"/>
    <col min="7432" max="7432" width="13.5703125" customWidth="1"/>
    <col min="7681" max="7681" width="14.5703125" customWidth="1"/>
    <col min="7682" max="7682" width="14.140625" customWidth="1"/>
    <col min="7683" max="7683" width="13.85546875" customWidth="1"/>
    <col min="7685" max="7685" width="13" customWidth="1"/>
    <col min="7686" max="7686" width="11.42578125" customWidth="1"/>
    <col min="7688" max="7688" width="13.5703125" customWidth="1"/>
    <col min="7937" max="7937" width="14.5703125" customWidth="1"/>
    <col min="7938" max="7938" width="14.140625" customWidth="1"/>
    <col min="7939" max="7939" width="13.85546875" customWidth="1"/>
    <col min="7941" max="7941" width="13" customWidth="1"/>
    <col min="7942" max="7942" width="11.42578125" customWidth="1"/>
    <col min="7944" max="7944" width="13.5703125" customWidth="1"/>
    <col min="8193" max="8193" width="14.5703125" customWidth="1"/>
    <col min="8194" max="8194" width="14.140625" customWidth="1"/>
    <col min="8195" max="8195" width="13.85546875" customWidth="1"/>
    <col min="8197" max="8197" width="13" customWidth="1"/>
    <col min="8198" max="8198" width="11.42578125" customWidth="1"/>
    <col min="8200" max="8200" width="13.5703125" customWidth="1"/>
    <col min="8449" max="8449" width="14.5703125" customWidth="1"/>
    <col min="8450" max="8450" width="14.140625" customWidth="1"/>
    <col min="8451" max="8451" width="13.85546875" customWidth="1"/>
    <col min="8453" max="8453" width="13" customWidth="1"/>
    <col min="8454" max="8454" width="11.42578125" customWidth="1"/>
    <col min="8456" max="8456" width="13.5703125" customWidth="1"/>
    <col min="8705" max="8705" width="14.5703125" customWidth="1"/>
    <col min="8706" max="8706" width="14.140625" customWidth="1"/>
    <col min="8707" max="8707" width="13.85546875" customWidth="1"/>
    <col min="8709" max="8709" width="13" customWidth="1"/>
    <col min="8710" max="8710" width="11.42578125" customWidth="1"/>
    <col min="8712" max="8712" width="13.5703125" customWidth="1"/>
    <col min="8961" max="8961" width="14.5703125" customWidth="1"/>
    <col min="8962" max="8962" width="14.140625" customWidth="1"/>
    <col min="8963" max="8963" width="13.85546875" customWidth="1"/>
    <col min="8965" max="8965" width="13" customWidth="1"/>
    <col min="8966" max="8966" width="11.42578125" customWidth="1"/>
    <col min="8968" max="8968" width="13.5703125" customWidth="1"/>
    <col min="9217" max="9217" width="14.5703125" customWidth="1"/>
    <col min="9218" max="9218" width="14.140625" customWidth="1"/>
    <col min="9219" max="9219" width="13.85546875" customWidth="1"/>
    <col min="9221" max="9221" width="13" customWidth="1"/>
    <col min="9222" max="9222" width="11.42578125" customWidth="1"/>
    <col min="9224" max="9224" width="13.5703125" customWidth="1"/>
    <col min="9473" max="9473" width="14.5703125" customWidth="1"/>
    <col min="9474" max="9474" width="14.140625" customWidth="1"/>
    <col min="9475" max="9475" width="13.85546875" customWidth="1"/>
    <col min="9477" max="9477" width="13" customWidth="1"/>
    <col min="9478" max="9478" width="11.42578125" customWidth="1"/>
    <col min="9480" max="9480" width="13.5703125" customWidth="1"/>
    <col min="9729" max="9729" width="14.5703125" customWidth="1"/>
    <col min="9730" max="9730" width="14.140625" customWidth="1"/>
    <col min="9731" max="9731" width="13.85546875" customWidth="1"/>
    <col min="9733" max="9733" width="13" customWidth="1"/>
    <col min="9734" max="9734" width="11.42578125" customWidth="1"/>
    <col min="9736" max="9736" width="13.5703125" customWidth="1"/>
    <col min="9985" max="9985" width="14.5703125" customWidth="1"/>
    <col min="9986" max="9986" width="14.140625" customWidth="1"/>
    <col min="9987" max="9987" width="13.85546875" customWidth="1"/>
    <col min="9989" max="9989" width="13" customWidth="1"/>
    <col min="9990" max="9990" width="11.42578125" customWidth="1"/>
    <col min="9992" max="9992" width="13.5703125" customWidth="1"/>
    <col min="10241" max="10241" width="14.5703125" customWidth="1"/>
    <col min="10242" max="10242" width="14.140625" customWidth="1"/>
    <col min="10243" max="10243" width="13.85546875" customWidth="1"/>
    <col min="10245" max="10245" width="13" customWidth="1"/>
    <col min="10246" max="10246" width="11.42578125" customWidth="1"/>
    <col min="10248" max="10248" width="13.5703125" customWidth="1"/>
    <col min="10497" max="10497" width="14.5703125" customWidth="1"/>
    <col min="10498" max="10498" width="14.140625" customWidth="1"/>
    <col min="10499" max="10499" width="13.85546875" customWidth="1"/>
    <col min="10501" max="10501" width="13" customWidth="1"/>
    <col min="10502" max="10502" width="11.42578125" customWidth="1"/>
    <col min="10504" max="10504" width="13.5703125" customWidth="1"/>
    <col min="10753" max="10753" width="14.5703125" customWidth="1"/>
    <col min="10754" max="10754" width="14.140625" customWidth="1"/>
    <col min="10755" max="10755" width="13.85546875" customWidth="1"/>
    <col min="10757" max="10757" width="13" customWidth="1"/>
    <col min="10758" max="10758" width="11.42578125" customWidth="1"/>
    <col min="10760" max="10760" width="13.5703125" customWidth="1"/>
    <col min="11009" max="11009" width="14.5703125" customWidth="1"/>
    <col min="11010" max="11010" width="14.140625" customWidth="1"/>
    <col min="11011" max="11011" width="13.85546875" customWidth="1"/>
    <col min="11013" max="11013" width="13" customWidth="1"/>
    <col min="11014" max="11014" width="11.42578125" customWidth="1"/>
    <col min="11016" max="11016" width="13.5703125" customWidth="1"/>
    <col min="11265" max="11265" width="14.5703125" customWidth="1"/>
    <col min="11266" max="11266" width="14.140625" customWidth="1"/>
    <col min="11267" max="11267" width="13.85546875" customWidth="1"/>
    <col min="11269" max="11269" width="13" customWidth="1"/>
    <col min="11270" max="11270" width="11.42578125" customWidth="1"/>
    <col min="11272" max="11272" width="13.5703125" customWidth="1"/>
    <col min="11521" max="11521" width="14.5703125" customWidth="1"/>
    <col min="11522" max="11522" width="14.140625" customWidth="1"/>
    <col min="11523" max="11523" width="13.85546875" customWidth="1"/>
    <col min="11525" max="11525" width="13" customWidth="1"/>
    <col min="11526" max="11526" width="11.42578125" customWidth="1"/>
    <col min="11528" max="11528" width="13.5703125" customWidth="1"/>
    <col min="11777" max="11777" width="14.5703125" customWidth="1"/>
    <col min="11778" max="11778" width="14.140625" customWidth="1"/>
    <col min="11779" max="11779" width="13.85546875" customWidth="1"/>
    <col min="11781" max="11781" width="13" customWidth="1"/>
    <col min="11782" max="11782" width="11.42578125" customWidth="1"/>
    <col min="11784" max="11784" width="13.5703125" customWidth="1"/>
    <col min="12033" max="12033" width="14.5703125" customWidth="1"/>
    <col min="12034" max="12034" width="14.140625" customWidth="1"/>
    <col min="12035" max="12035" width="13.85546875" customWidth="1"/>
    <col min="12037" max="12037" width="13" customWidth="1"/>
    <col min="12038" max="12038" width="11.42578125" customWidth="1"/>
    <col min="12040" max="12040" width="13.5703125" customWidth="1"/>
    <col min="12289" max="12289" width="14.5703125" customWidth="1"/>
    <col min="12290" max="12290" width="14.140625" customWidth="1"/>
    <col min="12291" max="12291" width="13.85546875" customWidth="1"/>
    <col min="12293" max="12293" width="13" customWidth="1"/>
    <col min="12294" max="12294" width="11.42578125" customWidth="1"/>
    <col min="12296" max="12296" width="13.5703125" customWidth="1"/>
    <col min="12545" max="12545" width="14.5703125" customWidth="1"/>
    <col min="12546" max="12546" width="14.140625" customWidth="1"/>
    <col min="12547" max="12547" width="13.85546875" customWidth="1"/>
    <col min="12549" max="12549" width="13" customWidth="1"/>
    <col min="12550" max="12550" width="11.42578125" customWidth="1"/>
    <col min="12552" max="12552" width="13.5703125" customWidth="1"/>
    <col min="12801" max="12801" width="14.5703125" customWidth="1"/>
    <col min="12802" max="12802" width="14.140625" customWidth="1"/>
    <col min="12803" max="12803" width="13.85546875" customWidth="1"/>
    <col min="12805" max="12805" width="13" customWidth="1"/>
    <col min="12806" max="12806" width="11.42578125" customWidth="1"/>
    <col min="12808" max="12808" width="13.5703125" customWidth="1"/>
    <col min="13057" max="13057" width="14.5703125" customWidth="1"/>
    <col min="13058" max="13058" width="14.140625" customWidth="1"/>
    <col min="13059" max="13059" width="13.85546875" customWidth="1"/>
    <col min="13061" max="13061" width="13" customWidth="1"/>
    <col min="13062" max="13062" width="11.42578125" customWidth="1"/>
    <col min="13064" max="13064" width="13.5703125" customWidth="1"/>
    <col min="13313" max="13313" width="14.5703125" customWidth="1"/>
    <col min="13314" max="13314" width="14.140625" customWidth="1"/>
    <col min="13315" max="13315" width="13.85546875" customWidth="1"/>
    <col min="13317" max="13317" width="13" customWidth="1"/>
    <col min="13318" max="13318" width="11.42578125" customWidth="1"/>
    <col min="13320" max="13320" width="13.5703125" customWidth="1"/>
    <col min="13569" max="13569" width="14.5703125" customWidth="1"/>
    <col min="13570" max="13570" width="14.140625" customWidth="1"/>
    <col min="13571" max="13571" width="13.85546875" customWidth="1"/>
    <col min="13573" max="13573" width="13" customWidth="1"/>
    <col min="13574" max="13574" width="11.42578125" customWidth="1"/>
    <col min="13576" max="13576" width="13.5703125" customWidth="1"/>
    <col min="13825" max="13825" width="14.5703125" customWidth="1"/>
    <col min="13826" max="13826" width="14.140625" customWidth="1"/>
    <col min="13827" max="13827" width="13.85546875" customWidth="1"/>
    <col min="13829" max="13829" width="13" customWidth="1"/>
    <col min="13830" max="13830" width="11.42578125" customWidth="1"/>
    <col min="13832" max="13832" width="13.5703125" customWidth="1"/>
    <col min="14081" max="14081" width="14.5703125" customWidth="1"/>
    <col min="14082" max="14082" width="14.140625" customWidth="1"/>
    <col min="14083" max="14083" width="13.85546875" customWidth="1"/>
    <col min="14085" max="14085" width="13" customWidth="1"/>
    <col min="14086" max="14086" width="11.42578125" customWidth="1"/>
    <col min="14088" max="14088" width="13.5703125" customWidth="1"/>
    <col min="14337" max="14337" width="14.5703125" customWidth="1"/>
    <col min="14338" max="14338" width="14.140625" customWidth="1"/>
    <col min="14339" max="14339" width="13.85546875" customWidth="1"/>
    <col min="14341" max="14341" width="13" customWidth="1"/>
    <col min="14342" max="14342" width="11.42578125" customWidth="1"/>
    <col min="14344" max="14344" width="13.5703125" customWidth="1"/>
    <col min="14593" max="14593" width="14.5703125" customWidth="1"/>
    <col min="14594" max="14594" width="14.140625" customWidth="1"/>
    <col min="14595" max="14595" width="13.85546875" customWidth="1"/>
    <col min="14597" max="14597" width="13" customWidth="1"/>
    <col min="14598" max="14598" width="11.42578125" customWidth="1"/>
    <col min="14600" max="14600" width="13.5703125" customWidth="1"/>
    <col min="14849" max="14849" width="14.5703125" customWidth="1"/>
    <col min="14850" max="14850" width="14.140625" customWidth="1"/>
    <col min="14851" max="14851" width="13.85546875" customWidth="1"/>
    <col min="14853" max="14853" width="13" customWidth="1"/>
    <col min="14854" max="14854" width="11.42578125" customWidth="1"/>
    <col min="14856" max="14856" width="13.5703125" customWidth="1"/>
    <col min="15105" max="15105" width="14.5703125" customWidth="1"/>
    <col min="15106" max="15106" width="14.140625" customWidth="1"/>
    <col min="15107" max="15107" width="13.85546875" customWidth="1"/>
    <col min="15109" max="15109" width="13" customWidth="1"/>
    <col min="15110" max="15110" width="11.42578125" customWidth="1"/>
    <col min="15112" max="15112" width="13.5703125" customWidth="1"/>
    <col min="15361" max="15361" width="14.5703125" customWidth="1"/>
    <col min="15362" max="15362" width="14.140625" customWidth="1"/>
    <col min="15363" max="15363" width="13.85546875" customWidth="1"/>
    <col min="15365" max="15365" width="13" customWidth="1"/>
    <col min="15366" max="15366" width="11.42578125" customWidth="1"/>
    <col min="15368" max="15368" width="13.5703125" customWidth="1"/>
    <col min="15617" max="15617" width="14.5703125" customWidth="1"/>
    <col min="15618" max="15618" width="14.140625" customWidth="1"/>
    <col min="15619" max="15619" width="13.85546875" customWidth="1"/>
    <col min="15621" max="15621" width="13" customWidth="1"/>
    <col min="15622" max="15622" width="11.42578125" customWidth="1"/>
    <col min="15624" max="15624" width="13.5703125" customWidth="1"/>
    <col min="15873" max="15873" width="14.5703125" customWidth="1"/>
    <col min="15874" max="15874" width="14.140625" customWidth="1"/>
    <col min="15875" max="15875" width="13.85546875" customWidth="1"/>
    <col min="15877" max="15877" width="13" customWidth="1"/>
    <col min="15878" max="15878" width="11.42578125" customWidth="1"/>
    <col min="15880" max="15880" width="13.5703125" customWidth="1"/>
    <col min="16129" max="16129" width="14.5703125" customWidth="1"/>
    <col min="16130" max="16130" width="14.140625" customWidth="1"/>
    <col min="16131" max="16131" width="13.85546875" customWidth="1"/>
    <col min="16133" max="16133" width="13" customWidth="1"/>
    <col min="16134" max="16134" width="11.42578125" customWidth="1"/>
    <col min="16136" max="16136" width="13.5703125" customWidth="1"/>
  </cols>
  <sheetData>
    <row r="1" spans="1:12" ht="18" x14ac:dyDescent="0.25">
      <c r="A1" s="34" t="s">
        <v>84</v>
      </c>
      <c r="B1" s="34"/>
      <c r="C1" s="34"/>
      <c r="D1" s="34"/>
      <c r="E1" s="34"/>
      <c r="F1" s="34"/>
      <c r="G1" s="34"/>
      <c r="H1" s="34"/>
      <c r="K1" s="1"/>
      <c r="L1" s="1"/>
    </row>
    <row r="2" spans="1:12" ht="15.75" x14ac:dyDescent="0.25">
      <c r="A2" s="4" t="s">
        <v>1</v>
      </c>
      <c r="B2" s="35" t="s">
        <v>149</v>
      </c>
      <c r="C2" s="35"/>
      <c r="D2" s="35"/>
      <c r="E2" s="35"/>
      <c r="F2" s="35"/>
      <c r="G2" s="35"/>
      <c r="H2" s="5"/>
    </row>
    <row r="3" spans="1:12" ht="15.75" x14ac:dyDescent="0.25">
      <c r="A3" s="4" t="s">
        <v>85</v>
      </c>
      <c r="B3" s="21" t="s">
        <v>150</v>
      </c>
      <c r="C3" s="21"/>
      <c r="D3" s="21"/>
      <c r="E3" s="21"/>
      <c r="F3" s="21"/>
      <c r="G3" s="21"/>
      <c r="H3" s="5"/>
    </row>
    <row r="4" spans="1:12" ht="18" x14ac:dyDescent="0.25">
      <c r="A4" s="2" t="s">
        <v>2</v>
      </c>
      <c r="B4" s="1"/>
      <c r="C4" s="1"/>
      <c r="D4" s="1"/>
      <c r="E4" s="1"/>
      <c r="F4" s="1"/>
      <c r="G4" s="1"/>
      <c r="H4" s="1"/>
      <c r="K4" s="1"/>
      <c r="L4" s="1"/>
    </row>
    <row r="5" spans="1:12" ht="34.5" customHeight="1" x14ac:dyDescent="0.25">
      <c r="A5" s="8" t="s">
        <v>21</v>
      </c>
      <c r="B5" s="33" t="s">
        <v>0</v>
      </c>
      <c r="C5" s="33"/>
      <c r="D5" s="33"/>
      <c r="E5" s="33"/>
      <c r="F5" s="33"/>
      <c r="G5" s="33"/>
      <c r="H5" s="33"/>
      <c r="I5" s="33"/>
      <c r="J5" s="33"/>
      <c r="K5" s="3"/>
      <c r="L5" s="3"/>
    </row>
    <row r="6" spans="1:12" ht="34.5" customHeight="1" x14ac:dyDescent="0.25">
      <c r="A6" s="8" t="s">
        <v>22</v>
      </c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"/>
      <c r="L6" s="3"/>
    </row>
    <row r="7" spans="1:12" ht="34.5" customHeight="1" x14ac:dyDescent="0.25">
      <c r="A7" s="8" t="s">
        <v>23</v>
      </c>
      <c r="B7" s="33" t="s">
        <v>4</v>
      </c>
      <c r="C7" s="33"/>
      <c r="D7" s="33"/>
      <c r="E7" s="33"/>
      <c r="F7" s="33"/>
      <c r="G7" s="33"/>
      <c r="H7" s="33"/>
      <c r="I7" s="33"/>
      <c r="J7" s="33"/>
      <c r="K7" s="3"/>
      <c r="L7" s="3"/>
    </row>
    <row r="8" spans="1:12" ht="34.5" customHeight="1" x14ac:dyDescent="0.25">
      <c r="A8" s="8" t="s">
        <v>24</v>
      </c>
      <c r="B8" s="33" t="s">
        <v>5</v>
      </c>
      <c r="C8" s="33"/>
      <c r="D8" s="33"/>
      <c r="E8" s="33"/>
      <c r="F8" s="33"/>
      <c r="G8" s="33"/>
      <c r="H8" s="33"/>
      <c r="I8" s="33"/>
      <c r="J8" s="33"/>
      <c r="K8" s="3"/>
      <c r="L8" s="3"/>
    </row>
    <row r="9" spans="1:12" ht="34.5" customHeight="1" x14ac:dyDescent="0.25">
      <c r="A9" s="8" t="s">
        <v>7</v>
      </c>
      <c r="B9" s="33" t="s">
        <v>6</v>
      </c>
      <c r="C9" s="33"/>
      <c r="D9" s="33"/>
      <c r="E9" s="33"/>
      <c r="F9" s="33"/>
      <c r="G9" s="33"/>
      <c r="H9" s="33"/>
      <c r="I9" s="33"/>
      <c r="J9" s="33"/>
      <c r="K9" s="3"/>
      <c r="L9" s="3"/>
    </row>
    <row r="10" spans="1:12" ht="34.5" customHeight="1" x14ac:dyDescent="0.25">
      <c r="A10" s="2" t="s">
        <v>25</v>
      </c>
      <c r="B10" s="33" t="s">
        <v>32</v>
      </c>
      <c r="C10" s="33"/>
      <c r="D10" s="33"/>
      <c r="E10" s="33"/>
      <c r="F10" s="33"/>
      <c r="G10" s="33"/>
      <c r="H10" s="33"/>
      <c r="I10" s="33"/>
      <c r="J10" s="33"/>
      <c r="K10" s="3"/>
      <c r="L10" s="3"/>
    </row>
    <row r="11" spans="1:12" ht="34.5" customHeight="1" x14ac:dyDescent="0.25">
      <c r="A11" s="2" t="s">
        <v>26</v>
      </c>
      <c r="B11" s="33" t="s">
        <v>32</v>
      </c>
      <c r="C11" s="33"/>
      <c r="D11" s="33"/>
      <c r="E11" s="33"/>
      <c r="F11" s="33"/>
      <c r="G11" s="33"/>
      <c r="H11" s="33"/>
      <c r="I11" s="33"/>
      <c r="J11" s="33"/>
      <c r="K11" s="3"/>
      <c r="L11" s="3"/>
    </row>
    <row r="12" spans="1:12" ht="34.5" customHeight="1" x14ac:dyDescent="0.25">
      <c r="A12" s="2" t="s">
        <v>27</v>
      </c>
      <c r="B12" s="33" t="s">
        <v>33</v>
      </c>
      <c r="C12" s="33"/>
      <c r="D12" s="33"/>
      <c r="E12" s="33"/>
      <c r="F12" s="33"/>
      <c r="G12" s="33"/>
      <c r="H12" s="33"/>
      <c r="I12" s="33"/>
      <c r="J12" s="33"/>
      <c r="K12" s="3"/>
      <c r="L12" s="3"/>
    </row>
    <row r="13" spans="1:12" ht="34.5" customHeight="1" x14ac:dyDescent="0.25">
      <c r="A13" s="2" t="s">
        <v>28</v>
      </c>
      <c r="B13" s="33" t="s">
        <v>34</v>
      </c>
      <c r="C13" s="33"/>
      <c r="D13" s="33"/>
      <c r="E13" s="33"/>
      <c r="F13" s="33"/>
      <c r="G13" s="33"/>
      <c r="H13" s="33"/>
      <c r="I13" s="33"/>
      <c r="J13" s="33"/>
      <c r="K13" s="3"/>
      <c r="L13" s="3"/>
    </row>
    <row r="14" spans="1:12" ht="34.5" customHeight="1" x14ac:dyDescent="0.25">
      <c r="A14" s="2" t="s">
        <v>29</v>
      </c>
      <c r="B14" s="33" t="s">
        <v>34</v>
      </c>
      <c r="C14" s="33"/>
      <c r="D14" s="33"/>
      <c r="E14" s="33"/>
      <c r="F14" s="33"/>
      <c r="G14" s="33"/>
      <c r="H14" s="33"/>
      <c r="I14" s="33"/>
      <c r="J14" s="33"/>
      <c r="K14" s="3"/>
      <c r="L14" s="3"/>
    </row>
    <row r="15" spans="1:12" ht="34.5" customHeight="1" x14ac:dyDescent="0.25">
      <c r="A15" s="2" t="s">
        <v>30</v>
      </c>
      <c r="B15" s="33" t="s">
        <v>35</v>
      </c>
      <c r="C15" s="33"/>
      <c r="D15" s="33"/>
      <c r="E15" s="33"/>
      <c r="F15" s="33"/>
      <c r="G15" s="33"/>
      <c r="H15" s="33"/>
      <c r="I15" s="33"/>
      <c r="J15" s="33"/>
      <c r="K15" s="3"/>
      <c r="L15" s="3"/>
    </row>
    <row r="16" spans="1:12" ht="34.5" customHeight="1" x14ac:dyDescent="0.25">
      <c r="A16" s="2" t="s">
        <v>31</v>
      </c>
      <c r="B16" s="33" t="s">
        <v>35</v>
      </c>
      <c r="C16" s="33"/>
      <c r="D16" s="33"/>
      <c r="E16" s="33"/>
      <c r="F16" s="33"/>
      <c r="G16" s="33"/>
      <c r="H16" s="33"/>
      <c r="I16" s="33"/>
      <c r="J16" s="33"/>
      <c r="K16" s="3"/>
      <c r="L16" s="3"/>
    </row>
  </sheetData>
  <mergeCells count="14">
    <mergeCell ref="B6:J6"/>
    <mergeCell ref="B7:J7"/>
    <mergeCell ref="B8:J8"/>
    <mergeCell ref="B9:J9"/>
    <mergeCell ref="A1:H1"/>
    <mergeCell ref="B5:J5"/>
    <mergeCell ref="B2:G2"/>
    <mergeCell ref="B15:J15"/>
    <mergeCell ref="B16:J16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5035-9E21-4FA1-9136-CCE746459C90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1.710937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40" t="s">
        <v>78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s="20" t="s">
        <v>33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126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7.8197496761124698</v>
      </c>
      <c r="C16" s="12">
        <v>8.9373941340596303</v>
      </c>
      <c r="D16" s="12">
        <v>6.9997362412534603</v>
      </c>
      <c r="E16" s="12">
        <v>3.90721731745198</v>
      </c>
      <c r="F16" s="12">
        <v>6.5208935336500096</v>
      </c>
      <c r="G16" s="12">
        <v>11.809368939943999</v>
      </c>
      <c r="H16" s="12">
        <v>16.811951176009799</v>
      </c>
      <c r="I16" s="12">
        <v>21.842223911620099</v>
      </c>
      <c r="J16" s="12">
        <v>19.130255167594999</v>
      </c>
      <c r="K16" s="12">
        <v>16.595147899198</v>
      </c>
      <c r="L16" s="12">
        <v>17.137246367935902</v>
      </c>
      <c r="M16" s="12">
        <v>15.4677704836238</v>
      </c>
      <c r="N16" s="12">
        <v>9.7955870935233094</v>
      </c>
      <c r="O16" s="12">
        <v>6.6427200709045797</v>
      </c>
      <c r="P16" s="12">
        <v>6.79846243905551</v>
      </c>
      <c r="Q16" s="12">
        <v>6.3580042594154502</v>
      </c>
      <c r="R16" s="12">
        <v>6.2947315713981897</v>
      </c>
      <c r="S16" s="12">
        <v>8.2550677256665796</v>
      </c>
      <c r="T16" s="12">
        <v>11.786376590767</v>
      </c>
      <c r="U16" s="12">
        <v>16.215936823929901</v>
      </c>
      <c r="V16" s="12">
        <v>16.305835498638199</v>
      </c>
      <c r="W16" s="12">
        <v>25.659010297937002</v>
      </c>
      <c r="X16" s="12">
        <v>32.487220793183297</v>
      </c>
      <c r="Y16" s="12">
        <v>25.759894519601801</v>
      </c>
      <c r="Z16" s="12">
        <v>32.487220793183297</v>
      </c>
      <c r="AA16" s="29">
        <f>MIN(B16:Y16)</f>
        <v>3.90721731745198</v>
      </c>
      <c r="AB16" s="29">
        <f>AVERAGE(B16:Y16)</f>
        <v>13.555741772186458</v>
      </c>
    </row>
    <row r="17" spans="1:28" x14ac:dyDescent="0.25">
      <c r="A17" t="s">
        <v>133</v>
      </c>
      <c r="B17" s="12">
        <v>16.8877159035553</v>
      </c>
      <c r="C17" s="12">
        <v>28.846718487713499</v>
      </c>
      <c r="D17" s="12">
        <v>22.020783717825399</v>
      </c>
      <c r="E17" s="12">
        <v>14.212924236518401</v>
      </c>
      <c r="F17" s="12">
        <v>13.0187476990041</v>
      </c>
      <c r="G17" s="12">
        <v>20.720799116507699</v>
      </c>
      <c r="H17" s="12">
        <v>28.266352098427301</v>
      </c>
      <c r="I17" s="12">
        <v>28.7601845011588</v>
      </c>
      <c r="J17" s="12">
        <v>27.797627905226399</v>
      </c>
      <c r="K17" s="12">
        <v>18.652341557782499</v>
      </c>
      <c r="L17" s="12">
        <v>22.022758520822201</v>
      </c>
      <c r="M17" s="12">
        <v>12.148312841725099</v>
      </c>
      <c r="N17" s="12">
        <v>9.5957708840134703</v>
      </c>
      <c r="O17" s="12">
        <v>8.4290215389774694</v>
      </c>
      <c r="P17" s="12">
        <v>7.2543127974820001</v>
      </c>
      <c r="Q17" s="12">
        <v>7.0795577783838501</v>
      </c>
      <c r="R17" s="12">
        <v>7.0194222059843501</v>
      </c>
      <c r="S17" s="12">
        <v>10.5560724429999</v>
      </c>
      <c r="T17" s="12">
        <v>14.626754548702699</v>
      </c>
      <c r="U17" s="12">
        <v>18.308866893697299</v>
      </c>
      <c r="V17" s="12">
        <v>18.739797119068999</v>
      </c>
      <c r="W17" s="12">
        <v>33.922093843005797</v>
      </c>
      <c r="X17" s="12">
        <v>45.7561854357049</v>
      </c>
      <c r="Y17" s="12">
        <v>42.496820108616298</v>
      </c>
      <c r="Z17" s="12">
        <v>45.7561854357049</v>
      </c>
      <c r="AA17" s="29">
        <f t="shared" ref="AA17:AA32" si="0">MIN(B17:Y17)</f>
        <v>7.0194222059843501</v>
      </c>
      <c r="AB17" s="29">
        <f t="shared" ref="AB17:AB32" si="1">AVERAGE(B17:Y17)</f>
        <v>19.880830924287654</v>
      </c>
    </row>
    <row r="18" spans="1:28" x14ac:dyDescent="0.25">
      <c r="A18" t="s">
        <v>134</v>
      </c>
      <c r="B18" s="12">
        <v>16.9804206792838</v>
      </c>
      <c r="C18" s="12">
        <v>13.1973112667389</v>
      </c>
      <c r="D18" s="12">
        <v>8.8048622837976804</v>
      </c>
      <c r="E18" s="12">
        <v>7.25539423721834</v>
      </c>
      <c r="F18" s="12">
        <v>10.076321326018</v>
      </c>
      <c r="G18" s="12">
        <v>19.1707856481483</v>
      </c>
      <c r="H18" s="12">
        <v>23.427464103912801</v>
      </c>
      <c r="I18" s="12">
        <v>24.609223832489199</v>
      </c>
      <c r="J18" s="12">
        <v>23.557274487568701</v>
      </c>
      <c r="K18" s="12">
        <v>17.5735837919893</v>
      </c>
      <c r="L18" s="12">
        <v>14.4505588637992</v>
      </c>
      <c r="M18" s="12">
        <v>8.8039369475363305</v>
      </c>
      <c r="N18" s="12">
        <v>5.7255651362509203</v>
      </c>
      <c r="O18" s="12">
        <v>5.7581493856980197</v>
      </c>
      <c r="P18" s="12">
        <v>6.1114660917662302</v>
      </c>
      <c r="Q18" s="12">
        <v>5.8393814963975501</v>
      </c>
      <c r="R18" s="12">
        <v>7.3031186429741801</v>
      </c>
      <c r="S18" s="12">
        <v>7.5584644319891003</v>
      </c>
      <c r="T18" s="12">
        <v>10.3877928969665</v>
      </c>
      <c r="U18" s="12">
        <v>12.2741679770931</v>
      </c>
      <c r="V18" s="12">
        <v>13.5870207708909</v>
      </c>
      <c r="W18" s="12">
        <v>13.939382048461599</v>
      </c>
      <c r="X18" s="12">
        <v>18.252257755220601</v>
      </c>
      <c r="Y18" s="12">
        <v>15.4440728476622</v>
      </c>
      <c r="Z18" s="12">
        <v>24.609223832489199</v>
      </c>
      <c r="AA18" s="29">
        <f t="shared" si="0"/>
        <v>5.7255651362509203</v>
      </c>
      <c r="AB18" s="29">
        <f t="shared" si="1"/>
        <v>12.920332372911311</v>
      </c>
    </row>
    <row r="19" spans="1:28" x14ac:dyDescent="0.25">
      <c r="A19" t="s">
        <v>135</v>
      </c>
      <c r="B19" s="12">
        <v>11.3354312668316</v>
      </c>
      <c r="C19" s="12">
        <v>9.0889988197410894</v>
      </c>
      <c r="D19" s="12">
        <v>7.5326810279100096</v>
      </c>
      <c r="E19" s="12">
        <v>5.6940942995410699</v>
      </c>
      <c r="F19" s="12">
        <v>7.6950700187187202</v>
      </c>
      <c r="G19" s="12">
        <v>7.7720722894755898</v>
      </c>
      <c r="H19" s="12">
        <v>9.54793551313686</v>
      </c>
      <c r="I19" s="12">
        <v>16.235778892135801</v>
      </c>
      <c r="J19" s="12">
        <v>19.849403188436899</v>
      </c>
      <c r="K19" s="12">
        <v>19.238944563008999</v>
      </c>
      <c r="L19" s="12">
        <v>21.583543526687802</v>
      </c>
      <c r="M19" s="12">
        <v>17.996189752538299</v>
      </c>
      <c r="N19" s="12">
        <v>15.9432898798983</v>
      </c>
      <c r="O19" s="12">
        <v>13.9475633751626</v>
      </c>
      <c r="P19" s="12">
        <v>11.66694802858</v>
      </c>
      <c r="Q19" s="12">
        <v>8.5874308315564392</v>
      </c>
      <c r="R19" s="12">
        <v>7.0268023268980802</v>
      </c>
      <c r="S19" s="12">
        <v>8.5627758863326697</v>
      </c>
      <c r="T19" s="12">
        <v>13.230254742254999</v>
      </c>
      <c r="U19" s="12">
        <v>15.975701098987599</v>
      </c>
      <c r="V19" s="12">
        <v>15.775273640931101</v>
      </c>
      <c r="W19" s="12">
        <v>13.9735179288348</v>
      </c>
      <c r="X19" s="12">
        <v>12.2875533798818</v>
      </c>
      <c r="Y19" s="12">
        <v>13.5349386331888</v>
      </c>
      <c r="Z19" s="12">
        <v>21.583543526687802</v>
      </c>
      <c r="AA19" s="29">
        <f t="shared" si="0"/>
        <v>5.6940942995410699</v>
      </c>
      <c r="AB19" s="29">
        <f t="shared" si="1"/>
        <v>12.670091371277913</v>
      </c>
    </row>
    <row r="20" spans="1:28" x14ac:dyDescent="0.25">
      <c r="A20" t="s">
        <v>136</v>
      </c>
      <c r="B20" s="12">
        <v>9.1287769943907904</v>
      </c>
      <c r="C20" s="12">
        <v>8.2041140468197895</v>
      </c>
      <c r="D20" s="12">
        <v>7.65508872147507</v>
      </c>
      <c r="E20" s="12">
        <v>6.65994411456614</v>
      </c>
      <c r="F20" s="12">
        <v>6.6969331150784601</v>
      </c>
      <c r="G20" s="12">
        <v>12.5429142150148</v>
      </c>
      <c r="H20" s="12">
        <v>16.513206740184401</v>
      </c>
      <c r="I20" s="12" t="s">
        <v>88</v>
      </c>
      <c r="J20" s="12" t="s">
        <v>88</v>
      </c>
      <c r="K20" s="12">
        <v>21.942318212086199</v>
      </c>
      <c r="L20" s="12">
        <v>20.802988536469499</v>
      </c>
      <c r="M20" s="12">
        <v>19.062265521562601</v>
      </c>
      <c r="N20" s="12">
        <v>12.397499126154701</v>
      </c>
      <c r="O20" s="12">
        <v>10.7729265004602</v>
      </c>
      <c r="P20" s="12">
        <v>9.0609284057152397</v>
      </c>
      <c r="Q20" s="12">
        <v>8.0393910269453492</v>
      </c>
      <c r="R20" s="12">
        <v>8.1441646701314205</v>
      </c>
      <c r="S20" s="12">
        <v>10.1219298714201</v>
      </c>
      <c r="T20" s="12">
        <v>13.9430965588604</v>
      </c>
      <c r="U20" s="12">
        <v>15.2161222781248</v>
      </c>
      <c r="V20" s="12">
        <v>18.311846025075301</v>
      </c>
      <c r="W20" s="12">
        <v>14.774990784701</v>
      </c>
      <c r="X20" s="12">
        <v>22.920447540221801</v>
      </c>
      <c r="Y20" s="12">
        <v>7.2991069717435604</v>
      </c>
      <c r="Z20" s="12">
        <v>22.920447540221801</v>
      </c>
      <c r="AA20" s="29">
        <f t="shared" si="0"/>
        <v>6.65994411456614</v>
      </c>
      <c r="AB20" s="29">
        <f t="shared" si="1"/>
        <v>12.736863635327348</v>
      </c>
    </row>
    <row r="21" spans="1:28" x14ac:dyDescent="0.25">
      <c r="A21" t="s">
        <v>137</v>
      </c>
      <c r="B21" s="12">
        <v>4.7585831008410304</v>
      </c>
      <c r="C21" s="12">
        <v>10.0243971725556</v>
      </c>
      <c r="D21" s="12">
        <v>8.7138802885882694</v>
      </c>
      <c r="E21" s="12">
        <v>4.5254811166290398</v>
      </c>
      <c r="F21" s="12">
        <v>5.8975291004469401</v>
      </c>
      <c r="G21" s="12">
        <v>10.5810715681746</v>
      </c>
      <c r="H21" s="12">
        <v>11.6411194861467</v>
      </c>
      <c r="I21" s="12">
        <v>11.4137820459206</v>
      </c>
      <c r="J21" s="12">
        <v>12.8773442813747</v>
      </c>
      <c r="K21" s="12">
        <v>22.101054757733198</v>
      </c>
      <c r="L21" s="12">
        <v>26.267851465672301</v>
      </c>
      <c r="M21" s="12">
        <v>23.657481633920298</v>
      </c>
      <c r="N21" s="12">
        <v>10.6209757540631</v>
      </c>
      <c r="O21" s="12">
        <v>6.4923679745525202</v>
      </c>
      <c r="P21" s="12">
        <v>8.6064416017389096</v>
      </c>
      <c r="Q21" s="12">
        <v>8.4848971791981693</v>
      </c>
      <c r="R21" s="12">
        <v>8.0781818000966492</v>
      </c>
      <c r="S21" s="12">
        <v>10.484558243809399</v>
      </c>
      <c r="T21" s="12">
        <v>14.2172010955801</v>
      </c>
      <c r="U21" s="12">
        <v>17.266987163295699</v>
      </c>
      <c r="V21" s="12">
        <v>17.992821302855202</v>
      </c>
      <c r="W21" s="12">
        <v>14.333432357676999</v>
      </c>
      <c r="X21" s="12">
        <v>17.937024654754399</v>
      </c>
      <c r="Y21" s="12">
        <v>17.310714943939001</v>
      </c>
      <c r="Z21" s="12">
        <v>26.267851465672301</v>
      </c>
      <c r="AA21" s="29">
        <f t="shared" si="0"/>
        <v>4.5254811166290398</v>
      </c>
      <c r="AB21" s="29">
        <f t="shared" si="1"/>
        <v>12.678549170398474</v>
      </c>
    </row>
    <row r="22" spans="1:28" x14ac:dyDescent="0.25">
      <c r="A22" t="s">
        <v>138</v>
      </c>
      <c r="B22" s="12">
        <v>12.1879198667817</v>
      </c>
      <c r="C22" s="12">
        <v>5.4566308218533104</v>
      </c>
      <c r="D22" s="12">
        <v>5.6438139344779499</v>
      </c>
      <c r="E22" s="12">
        <v>7.04460752687012</v>
      </c>
      <c r="F22" s="12">
        <v>9.1380548069462009</v>
      </c>
      <c r="G22" s="12">
        <v>11.360979575315801</v>
      </c>
      <c r="H22" s="12">
        <v>13.5273854819173</v>
      </c>
      <c r="I22" s="12">
        <v>13.683833136852799</v>
      </c>
      <c r="J22" s="12">
        <v>15.7993004107255</v>
      </c>
      <c r="K22" s="12">
        <v>15.664075305328801</v>
      </c>
      <c r="L22" s="12">
        <v>14.7502418012393</v>
      </c>
      <c r="M22" s="12">
        <v>15.0124674277421</v>
      </c>
      <c r="N22" s="12">
        <v>14.7026283606042</v>
      </c>
      <c r="O22" s="12">
        <v>8.11178542404304</v>
      </c>
      <c r="P22" s="12">
        <v>5.9827597170237903</v>
      </c>
      <c r="Q22" s="12">
        <v>7.1830487400043799</v>
      </c>
      <c r="R22" s="12">
        <v>7.6205296690311801</v>
      </c>
      <c r="S22" s="12">
        <v>9.9798230477708305</v>
      </c>
      <c r="T22" s="12">
        <v>15.047120518423901</v>
      </c>
      <c r="U22" s="12">
        <v>17.5222690063088</v>
      </c>
      <c r="V22" s="12">
        <v>23.7678449099697</v>
      </c>
      <c r="W22" s="12">
        <v>30.096938053512101</v>
      </c>
      <c r="X22" s="12">
        <v>20.368230954813502</v>
      </c>
      <c r="Y22" s="12">
        <v>16.5526877540022</v>
      </c>
      <c r="Z22" s="12">
        <v>30.096938053512101</v>
      </c>
      <c r="AA22" s="29">
        <f t="shared" si="0"/>
        <v>5.4566308218533104</v>
      </c>
      <c r="AB22" s="29">
        <f t="shared" si="1"/>
        <v>13.175207343814934</v>
      </c>
    </row>
    <row r="23" spans="1:28" x14ac:dyDescent="0.25">
      <c r="A23" t="s">
        <v>139</v>
      </c>
      <c r="B23" s="12">
        <v>9.8989971822592207</v>
      </c>
      <c r="C23" s="12">
        <v>7.8777242498040501</v>
      </c>
      <c r="D23" s="12">
        <v>6.0633975060595198</v>
      </c>
      <c r="E23" s="12">
        <v>4.73657815316247</v>
      </c>
      <c r="F23" s="12">
        <v>11.139361540721399</v>
      </c>
      <c r="G23" s="12">
        <v>10.150675479994399</v>
      </c>
      <c r="H23" s="12">
        <v>13.5482600899758</v>
      </c>
      <c r="I23" s="12">
        <v>13.4295368145733</v>
      </c>
      <c r="J23" s="12">
        <v>13.5856722625588</v>
      </c>
      <c r="K23" s="12">
        <v>12.785344792430701</v>
      </c>
      <c r="L23" s="12">
        <v>18.942705305842399</v>
      </c>
      <c r="M23" s="12">
        <v>19.270541410957701</v>
      </c>
      <c r="N23" s="12">
        <v>9.5384865509883898</v>
      </c>
      <c r="O23" s="12">
        <v>7.9047602432125297</v>
      </c>
      <c r="P23" s="12">
        <v>7.2662086345817398</v>
      </c>
      <c r="Q23" s="12">
        <v>6.2900146133829899</v>
      </c>
      <c r="R23" s="12">
        <v>7.2174817812094298</v>
      </c>
      <c r="S23" s="12">
        <v>8.9473621872815396</v>
      </c>
      <c r="T23" s="12">
        <v>14.640170043727601</v>
      </c>
      <c r="U23" s="12">
        <v>22.4862165726983</v>
      </c>
      <c r="V23" s="12">
        <v>20.052036783555501</v>
      </c>
      <c r="W23" s="12">
        <v>22.916479126580601</v>
      </c>
      <c r="X23" s="12">
        <v>20.471089979475</v>
      </c>
      <c r="Y23" s="12">
        <v>30.556314845861401</v>
      </c>
      <c r="Z23" s="12">
        <v>30.556314845861401</v>
      </c>
      <c r="AA23" s="29">
        <f t="shared" si="0"/>
        <v>4.73657815316247</v>
      </c>
      <c r="AB23" s="29">
        <f t="shared" si="1"/>
        <v>13.32147567295395</v>
      </c>
    </row>
    <row r="24" spans="1:28" x14ac:dyDescent="0.25">
      <c r="A24" t="s">
        <v>140</v>
      </c>
      <c r="B24" s="12">
        <v>37.310291556075803</v>
      </c>
      <c r="C24" s="12">
        <v>37.656822462894098</v>
      </c>
      <c r="D24" s="12">
        <v>32.890964563965802</v>
      </c>
      <c r="E24" s="12">
        <v>30.650860890288801</v>
      </c>
      <c r="F24" s="12">
        <v>36.003630239864101</v>
      </c>
      <c r="G24" s="12">
        <v>40.454309580504102</v>
      </c>
      <c r="H24" s="12">
        <v>46.504109157357199</v>
      </c>
      <c r="I24" s="12">
        <v>63.923752353834502</v>
      </c>
      <c r="J24" s="12">
        <v>69.840939207540998</v>
      </c>
      <c r="K24" s="12">
        <v>26.617034250800501</v>
      </c>
      <c r="L24" s="12">
        <v>19.0406179191882</v>
      </c>
      <c r="M24" s="12">
        <v>25.122484535179598</v>
      </c>
      <c r="N24" s="12">
        <v>18.836987518747399</v>
      </c>
      <c r="O24" s="12">
        <v>11.9765689270058</v>
      </c>
      <c r="P24" s="12">
        <v>9.2267178192079502</v>
      </c>
      <c r="Q24" s="12">
        <v>8.9218778247991093</v>
      </c>
      <c r="R24" s="12">
        <v>11.118374086777401</v>
      </c>
      <c r="S24" s="12">
        <v>14.092115192998399</v>
      </c>
      <c r="T24" s="12">
        <v>18.7765679508693</v>
      </c>
      <c r="U24" s="12">
        <v>30.618530544084201</v>
      </c>
      <c r="V24" s="12">
        <v>29.718434145793299</v>
      </c>
      <c r="W24" s="12">
        <v>44.424603986438498</v>
      </c>
      <c r="X24" s="12">
        <v>39.437586959516899</v>
      </c>
      <c r="Y24" s="12">
        <v>45.040084253772399</v>
      </c>
      <c r="Z24" s="12">
        <v>69.840939207540998</v>
      </c>
      <c r="AA24" s="29">
        <f t="shared" si="0"/>
        <v>8.9218778247991093</v>
      </c>
      <c r="AB24" s="29">
        <f t="shared" si="1"/>
        <v>31.175177746979355</v>
      </c>
    </row>
    <row r="25" spans="1:28" x14ac:dyDescent="0.25">
      <c r="A25" t="s">
        <v>141</v>
      </c>
      <c r="B25" s="12">
        <v>45.162954615468202</v>
      </c>
      <c r="C25" s="12">
        <v>41.065407665949998</v>
      </c>
      <c r="D25" s="12">
        <v>40.335652131868201</v>
      </c>
      <c r="E25" s="12">
        <v>40.627020208309403</v>
      </c>
      <c r="F25" s="12">
        <v>36.956877050240102</v>
      </c>
      <c r="G25" s="12">
        <v>37.310291556075803</v>
      </c>
      <c r="H25" s="12">
        <v>33.198469602037903</v>
      </c>
      <c r="I25" s="12">
        <v>37.703371390675599</v>
      </c>
      <c r="J25" s="12">
        <v>39.344808833962801</v>
      </c>
      <c r="K25" s="12">
        <v>38.078113768876698</v>
      </c>
      <c r="L25" s="12">
        <v>23.330416642356099</v>
      </c>
      <c r="M25" s="12">
        <v>22.062442657234001</v>
      </c>
      <c r="N25" s="12">
        <v>12.6292714096822</v>
      </c>
      <c r="O25" s="12">
        <v>7.4215297114266798</v>
      </c>
      <c r="P25" s="12">
        <v>6.2598904042404699</v>
      </c>
      <c r="Q25" s="12">
        <v>5.6820404782015999</v>
      </c>
      <c r="R25" s="12">
        <v>6.7077305855590197</v>
      </c>
      <c r="S25" s="12">
        <v>8.2770576272270695</v>
      </c>
      <c r="T25" s="12">
        <v>14.3082620829093</v>
      </c>
      <c r="U25" s="12">
        <v>18.579886976212499</v>
      </c>
      <c r="V25" s="12">
        <v>31.470216057482201</v>
      </c>
      <c r="W25" s="12">
        <v>38.927598787506902</v>
      </c>
      <c r="X25" s="12">
        <v>38.684980133615099</v>
      </c>
      <c r="Y25" s="12">
        <v>38.356466953186597</v>
      </c>
      <c r="Z25" s="12">
        <v>45.162954615468202</v>
      </c>
      <c r="AA25" s="29">
        <f t="shared" si="0"/>
        <v>5.6820404782015999</v>
      </c>
      <c r="AB25" s="29">
        <f t="shared" si="1"/>
        <v>27.603364888762684</v>
      </c>
    </row>
    <row r="26" spans="1:28" x14ac:dyDescent="0.25">
      <c r="A26" t="s">
        <v>142</v>
      </c>
      <c r="B26" s="12">
        <v>37.273785912106497</v>
      </c>
      <c r="C26" s="12">
        <v>31.757314797920799</v>
      </c>
      <c r="D26" s="12">
        <v>36.791200482632902</v>
      </c>
      <c r="E26" s="12">
        <v>20.1281325256986</v>
      </c>
      <c r="F26" s="12">
        <v>21.332160509019801</v>
      </c>
      <c r="G26" s="12">
        <v>15.2769650180736</v>
      </c>
      <c r="H26" s="12">
        <v>26.493242314372999</v>
      </c>
      <c r="I26" s="12">
        <v>25.941087396469499</v>
      </c>
      <c r="J26" s="12">
        <v>29.535210042986002</v>
      </c>
      <c r="K26" s="12">
        <v>40.270935016516198</v>
      </c>
      <c r="L26" s="12">
        <v>25.561172915181601</v>
      </c>
      <c r="M26" s="12">
        <v>7.2001937915460701</v>
      </c>
      <c r="N26" s="12">
        <v>11.1691246430302</v>
      </c>
      <c r="O26" s="12">
        <v>14.442706670931001</v>
      </c>
      <c r="P26" s="12">
        <v>17.1419463990682</v>
      </c>
      <c r="Q26" s="12">
        <v>19.008626110640101</v>
      </c>
      <c r="R26" s="12">
        <v>11.452696949546</v>
      </c>
      <c r="S26" s="12">
        <v>15.2424059656297</v>
      </c>
      <c r="T26" s="12">
        <v>23.292237117751402</v>
      </c>
      <c r="U26" s="12">
        <v>19.798566117005102</v>
      </c>
      <c r="V26" s="12">
        <v>17.911555338389999</v>
      </c>
      <c r="W26" s="12">
        <v>23.654810947962702</v>
      </c>
      <c r="X26" s="12">
        <v>25.2610592826118</v>
      </c>
      <c r="Y26" s="12">
        <v>22.414051628901198</v>
      </c>
      <c r="Z26" s="12">
        <v>40.270935016516198</v>
      </c>
      <c r="AA26" s="29">
        <f t="shared" si="0"/>
        <v>7.2001937915460701</v>
      </c>
      <c r="AB26" s="29">
        <f t="shared" si="1"/>
        <v>22.431299495583001</v>
      </c>
    </row>
    <row r="27" spans="1:28" x14ac:dyDescent="0.25">
      <c r="A27" t="s">
        <v>143</v>
      </c>
      <c r="B27" s="12">
        <v>35.886420980092502</v>
      </c>
      <c r="C27" s="12">
        <v>23.871888816429301</v>
      </c>
      <c r="D27" s="12">
        <v>19.413667609106302</v>
      </c>
      <c r="E27" s="12">
        <v>21.568760715683201</v>
      </c>
      <c r="F27" s="12">
        <v>27.335185466320201</v>
      </c>
      <c r="G27" s="12">
        <v>33.054120906796101</v>
      </c>
      <c r="H27" s="12">
        <v>34.655121907767999</v>
      </c>
      <c r="I27" s="12">
        <v>30.1500884655972</v>
      </c>
      <c r="J27" s="12">
        <v>27.099977025578301</v>
      </c>
      <c r="K27" s="12">
        <v>11.550889796840799</v>
      </c>
      <c r="L27" s="12">
        <v>15.2020334693162</v>
      </c>
      <c r="M27" s="12">
        <v>15.3993727116386</v>
      </c>
      <c r="N27" s="12">
        <v>10.886039454586999</v>
      </c>
      <c r="O27" s="12">
        <v>9.3650480672214407</v>
      </c>
      <c r="P27" s="12">
        <v>8.2238470306696598</v>
      </c>
      <c r="Q27" s="12">
        <v>9.1730370314608205</v>
      </c>
      <c r="R27" s="12">
        <v>7.2917870353021099</v>
      </c>
      <c r="S27" s="12">
        <v>10.251217402472999</v>
      </c>
      <c r="T27" s="12">
        <v>13.768717692714</v>
      </c>
      <c r="U27" s="12">
        <v>18.0336940825946</v>
      </c>
      <c r="V27" s="12">
        <v>31.6002897482044</v>
      </c>
      <c r="W27" s="12">
        <v>25.179603360905901</v>
      </c>
      <c r="X27" s="12">
        <v>25.059535338700901</v>
      </c>
      <c r="Y27" s="12">
        <v>18.283587534573599</v>
      </c>
      <c r="Z27" s="12">
        <v>35.886420980092502</v>
      </c>
      <c r="AA27" s="29">
        <f t="shared" si="0"/>
        <v>7.2917870353021099</v>
      </c>
      <c r="AB27" s="29">
        <f t="shared" si="1"/>
        <v>20.095997152107255</v>
      </c>
    </row>
    <row r="28" spans="1:28" x14ac:dyDescent="0.25">
      <c r="A28" t="s">
        <v>144</v>
      </c>
      <c r="B28" s="12">
        <v>15.4211256368395</v>
      </c>
      <c r="C28" s="12">
        <v>13.3892884487339</v>
      </c>
      <c r="D28" s="12">
        <v>11.149391659180401</v>
      </c>
      <c r="E28" s="12">
        <v>29.507788492802</v>
      </c>
      <c r="F28" s="12">
        <v>25.165704509337999</v>
      </c>
      <c r="G28" s="12">
        <v>14.830206276491401</v>
      </c>
      <c r="H28" s="12">
        <v>28.531822044139101</v>
      </c>
      <c r="I28" s="12">
        <v>28.9963709395753</v>
      </c>
      <c r="J28" s="12">
        <v>27.167477672773401</v>
      </c>
      <c r="K28" s="12">
        <v>9.4563591962636497</v>
      </c>
      <c r="L28" s="12">
        <v>15.8826182895426</v>
      </c>
      <c r="M28" s="12">
        <v>20.423826361085101</v>
      </c>
      <c r="N28" s="12">
        <v>9.1694805053018396</v>
      </c>
      <c r="O28" s="12">
        <v>9.1972688046138593</v>
      </c>
      <c r="P28" s="12">
        <v>9.1905920897199405</v>
      </c>
      <c r="Q28" s="12">
        <v>7.6184138086774702</v>
      </c>
      <c r="R28" s="12">
        <v>8.9680976187478691</v>
      </c>
      <c r="S28" s="12">
        <v>10.8360242773549</v>
      </c>
      <c r="T28" s="12">
        <v>12.458497969578501</v>
      </c>
      <c r="U28" s="12">
        <v>15.952396542860701</v>
      </c>
      <c r="V28" s="12">
        <v>22.7255062729669</v>
      </c>
      <c r="W28" s="12">
        <v>23.8365116313153</v>
      </c>
      <c r="X28" s="12">
        <v>22.936490463614799</v>
      </c>
      <c r="Y28" s="12">
        <v>23.3130947989271</v>
      </c>
      <c r="Z28" s="12">
        <v>29.507788492802</v>
      </c>
      <c r="AA28" s="29">
        <f t="shared" si="0"/>
        <v>7.6184138086774702</v>
      </c>
      <c r="AB28" s="29">
        <f t="shared" si="1"/>
        <v>17.338514762935151</v>
      </c>
    </row>
    <row r="29" spans="1:28" x14ac:dyDescent="0.25">
      <c r="A29" t="s">
        <v>145</v>
      </c>
      <c r="B29" s="12">
        <v>22.423624721523701</v>
      </c>
      <c r="C29" s="12">
        <v>28.796389222766599</v>
      </c>
      <c r="D29" s="12">
        <v>16.401224125677601</v>
      </c>
      <c r="E29" s="12">
        <v>16.078281770464901</v>
      </c>
      <c r="F29" s="12">
        <v>27.414346855020199</v>
      </c>
      <c r="G29" s="12">
        <v>35.818055181108299</v>
      </c>
      <c r="H29" s="12">
        <v>36.348449650751803</v>
      </c>
      <c r="I29" s="12">
        <v>36.8073562519115</v>
      </c>
      <c r="J29" s="12">
        <v>38.5705732133342</v>
      </c>
      <c r="K29" s="12">
        <v>31.0830794395204</v>
      </c>
      <c r="L29" s="12">
        <v>27.066405374632801</v>
      </c>
      <c r="M29" s="12">
        <v>19.611542869385001</v>
      </c>
      <c r="N29" s="12">
        <v>15.433963737083401</v>
      </c>
      <c r="O29" s="12">
        <v>16.010651350501298</v>
      </c>
      <c r="P29" s="12">
        <v>11.6868690889057</v>
      </c>
      <c r="Q29" s="12">
        <v>8.4861366031742502</v>
      </c>
      <c r="R29" s="12">
        <v>6.9039883881451196</v>
      </c>
      <c r="S29" s="12">
        <v>7.9800848718045101</v>
      </c>
      <c r="T29" s="12">
        <v>11.463214186077501</v>
      </c>
      <c r="U29" s="12">
        <v>13.432830033666001</v>
      </c>
      <c r="V29" s="12">
        <v>17.213135225955501</v>
      </c>
      <c r="W29" s="12">
        <v>17.203603510157599</v>
      </c>
      <c r="X29" s="12">
        <v>12.3804161398501</v>
      </c>
      <c r="Y29" s="12">
        <v>7.6190250572240998</v>
      </c>
      <c r="Z29" s="12">
        <v>38.5705732133342</v>
      </c>
      <c r="AA29" s="29">
        <f t="shared" si="0"/>
        <v>6.9039883881451196</v>
      </c>
      <c r="AB29" s="29">
        <f t="shared" si="1"/>
        <v>20.09305195286009</v>
      </c>
    </row>
    <row r="30" spans="1:28" x14ac:dyDescent="0.25">
      <c r="A30" t="s">
        <v>146</v>
      </c>
      <c r="B30" s="12">
        <v>9.3470246985373606</v>
      </c>
      <c r="C30" s="12">
        <v>9.7970446862114198</v>
      </c>
      <c r="D30" s="12">
        <v>9.1604208614584497</v>
      </c>
      <c r="E30" s="12">
        <v>8.3708908618108993</v>
      </c>
      <c r="F30" s="12">
        <v>8.5406938272990001</v>
      </c>
      <c r="G30" s="12">
        <v>9.1889464205559506</v>
      </c>
      <c r="H30" s="12">
        <v>10.711111405131</v>
      </c>
      <c r="I30" s="12">
        <v>15.2262483155864</v>
      </c>
      <c r="J30" s="12">
        <v>19.7231850654704</v>
      </c>
      <c r="K30" s="12">
        <v>25.712969438868502</v>
      </c>
      <c r="L30" s="12">
        <v>25.806443447383401</v>
      </c>
      <c r="M30" s="12">
        <v>19.185436805619702</v>
      </c>
      <c r="N30" s="12">
        <v>16.1913157324718</v>
      </c>
      <c r="O30" s="12">
        <v>10.5080828494131</v>
      </c>
      <c r="P30" s="12">
        <v>9.2997403917350905</v>
      </c>
      <c r="Q30" s="12">
        <v>9.3493907006039993</v>
      </c>
      <c r="R30" s="12">
        <v>10.031655043760001</v>
      </c>
      <c r="S30" s="12">
        <v>10.838362067950101</v>
      </c>
      <c r="T30" s="12">
        <v>15.3642174567662</v>
      </c>
      <c r="U30" s="12">
        <v>18.2021034013964</v>
      </c>
      <c r="V30" s="12">
        <v>18.372718857260299</v>
      </c>
      <c r="W30" s="12">
        <v>30.122854991889</v>
      </c>
      <c r="X30" s="12">
        <v>33.4934299391685</v>
      </c>
      <c r="Y30" s="12">
        <v>24.637228419748499</v>
      </c>
      <c r="Z30" s="12">
        <v>33.4934299391685</v>
      </c>
      <c r="AA30" s="29">
        <f t="shared" si="0"/>
        <v>8.3708908618108993</v>
      </c>
      <c r="AB30" s="29">
        <f t="shared" si="1"/>
        <v>15.715896486920647</v>
      </c>
    </row>
    <row r="31" spans="1:28" x14ac:dyDescent="0.25">
      <c r="A31" t="s">
        <v>147</v>
      </c>
      <c r="B31" s="12">
        <v>23.513038900440499</v>
      </c>
      <c r="C31" s="12">
        <v>16.007218954816398</v>
      </c>
      <c r="D31" s="12">
        <v>17.926020300150402</v>
      </c>
      <c r="E31" s="12">
        <v>29.5836397355265</v>
      </c>
      <c r="F31" s="12">
        <v>26.928676971342099</v>
      </c>
      <c r="G31" s="12">
        <v>33.466948771363903</v>
      </c>
      <c r="H31" s="12">
        <v>46.049434276904996</v>
      </c>
      <c r="I31" s="12">
        <v>48.305091875137599</v>
      </c>
      <c r="J31" s="12">
        <v>45.774522892103697</v>
      </c>
      <c r="K31" s="12">
        <v>38.407416870503901</v>
      </c>
      <c r="L31" s="12">
        <v>25.958164740479901</v>
      </c>
      <c r="M31" s="12">
        <v>22.361051677996699</v>
      </c>
      <c r="N31" s="12">
        <v>11.457101700611201</v>
      </c>
      <c r="O31" s="12">
        <v>9.3120744470236403</v>
      </c>
      <c r="P31" s="12">
        <v>9.2915421381512608</v>
      </c>
      <c r="Q31" s="12">
        <v>8.2959273400526197</v>
      </c>
      <c r="R31" s="12">
        <v>8.8782440823937705</v>
      </c>
      <c r="S31" s="12">
        <v>11.2632249462098</v>
      </c>
      <c r="T31" s="12">
        <v>14.1954632164973</v>
      </c>
      <c r="U31" s="12">
        <v>18.8413697006355</v>
      </c>
      <c r="V31" s="12">
        <v>17.175879156847401</v>
      </c>
      <c r="W31" s="12">
        <v>16.904172595195298</v>
      </c>
      <c r="X31" s="12">
        <v>27.242896339603401</v>
      </c>
      <c r="Y31" s="12">
        <v>19.443534153476801</v>
      </c>
      <c r="Z31" s="12">
        <v>48.305091875137599</v>
      </c>
      <c r="AA31" s="29">
        <f t="shared" si="0"/>
        <v>8.2959273400526197</v>
      </c>
      <c r="AB31" s="29">
        <f t="shared" si="1"/>
        <v>22.774277324311019</v>
      </c>
    </row>
    <row r="32" spans="1:28" x14ac:dyDescent="0.25">
      <c r="A32" t="s">
        <v>148</v>
      </c>
      <c r="B32" s="12">
        <v>15.3925079202688</v>
      </c>
      <c r="C32" s="12">
        <v>15.900675511992301</v>
      </c>
      <c r="D32" s="12">
        <v>21.780083443987699</v>
      </c>
      <c r="E32" s="12">
        <v>12.7295631904479</v>
      </c>
      <c r="F32" s="12">
        <v>16.711347188294098</v>
      </c>
      <c r="G32" s="12">
        <v>25.298881461912298</v>
      </c>
      <c r="H32" s="12">
        <v>31.494214615805198</v>
      </c>
      <c r="I32" s="12">
        <v>32.762602369174203</v>
      </c>
      <c r="J32" s="12">
        <v>28.277899994046599</v>
      </c>
      <c r="K32" s="12">
        <v>23.155166982126399</v>
      </c>
      <c r="L32" s="12">
        <v>20.439455516231199</v>
      </c>
      <c r="M32" s="12">
        <v>22.1758903874879</v>
      </c>
      <c r="N32" s="12">
        <v>8.5884953444099494</v>
      </c>
      <c r="O32" s="12">
        <v>8.4924672573525406</v>
      </c>
      <c r="P32" s="12">
        <v>7.67771996381832</v>
      </c>
      <c r="Q32" s="12">
        <v>6.1970879074129197</v>
      </c>
      <c r="R32" s="12">
        <v>6.9363375419973501</v>
      </c>
      <c r="S32" s="12">
        <v>9.5854266778397896</v>
      </c>
      <c r="T32" s="12">
        <v>11.7425077527668</v>
      </c>
      <c r="U32" s="12">
        <v>18.255031883240001</v>
      </c>
      <c r="V32" s="12">
        <v>15.7923585080005</v>
      </c>
      <c r="W32" s="12">
        <v>20.1131052152754</v>
      </c>
      <c r="X32" s="12">
        <v>24.336625788341401</v>
      </c>
      <c r="Y32" s="12">
        <v>21.421628488598301</v>
      </c>
      <c r="Z32" s="12">
        <v>32.762602369174203</v>
      </c>
      <c r="AA32" s="29">
        <f t="shared" si="0"/>
        <v>6.1970879074129197</v>
      </c>
      <c r="AB32" s="29">
        <f t="shared" si="1"/>
        <v>17.719045037951165</v>
      </c>
    </row>
    <row r="33" spans="1:28" x14ac:dyDescent="0.25">
      <c r="A33" t="s">
        <v>118</v>
      </c>
      <c r="B33" s="12">
        <v>45.162954615468202</v>
      </c>
      <c r="C33" s="12">
        <v>41.065407665949998</v>
      </c>
      <c r="D33" s="12">
        <v>40.335652131868201</v>
      </c>
      <c r="E33" s="12">
        <v>40.627020208309403</v>
      </c>
      <c r="F33" s="12">
        <v>36.956877050240102</v>
      </c>
      <c r="G33" s="12">
        <v>40.454309580504102</v>
      </c>
      <c r="H33" s="12">
        <v>46.504109157357199</v>
      </c>
      <c r="I33" s="12">
        <v>63.923752353834502</v>
      </c>
      <c r="J33" s="12">
        <v>69.840939207540998</v>
      </c>
      <c r="K33" s="12">
        <v>40.270935016516198</v>
      </c>
      <c r="L33" s="12">
        <v>27.066405374632801</v>
      </c>
      <c r="M33" s="12">
        <v>25.122484535179598</v>
      </c>
      <c r="N33" s="12">
        <v>18.836987518747399</v>
      </c>
      <c r="O33" s="12">
        <v>16.010651350501298</v>
      </c>
      <c r="P33" s="12">
        <v>17.1419463990682</v>
      </c>
      <c r="Q33" s="12">
        <v>19.008626110640101</v>
      </c>
      <c r="R33" s="12">
        <v>11.452696949546</v>
      </c>
      <c r="S33" s="12">
        <v>15.2424059656297</v>
      </c>
      <c r="T33" s="12">
        <v>23.292237117751402</v>
      </c>
      <c r="U33" s="12">
        <v>30.618530544084201</v>
      </c>
      <c r="V33" s="12">
        <v>31.6002897482044</v>
      </c>
      <c r="W33" s="12">
        <v>44.424603986438498</v>
      </c>
      <c r="X33" s="12">
        <v>45.7561854357049</v>
      </c>
      <c r="Y33" s="12">
        <v>45.040084253772399</v>
      </c>
      <c r="Z33" s="12">
        <v>69.840939207540998</v>
      </c>
      <c r="AA33" s="28"/>
      <c r="AB33" s="28"/>
    </row>
    <row r="34" spans="1:28" x14ac:dyDescent="0.25">
      <c r="A34" s="25" t="s">
        <v>119</v>
      </c>
      <c r="B34" s="29">
        <f>MIN(B16:B32)</f>
        <v>4.7585831008410304</v>
      </c>
      <c r="C34" s="29">
        <f t="shared" ref="C34:Y34" si="2">MIN(C16:C32)</f>
        <v>5.4566308218533104</v>
      </c>
      <c r="D34" s="29">
        <f t="shared" si="2"/>
        <v>5.6438139344779499</v>
      </c>
      <c r="E34" s="29">
        <f t="shared" si="2"/>
        <v>3.90721731745198</v>
      </c>
      <c r="F34" s="29">
        <f t="shared" si="2"/>
        <v>5.8975291004469401</v>
      </c>
      <c r="G34" s="29">
        <f t="shared" si="2"/>
        <v>7.7720722894755898</v>
      </c>
      <c r="H34" s="29">
        <f t="shared" si="2"/>
        <v>9.54793551313686</v>
      </c>
      <c r="I34" s="29">
        <f t="shared" si="2"/>
        <v>11.4137820459206</v>
      </c>
      <c r="J34" s="29">
        <f t="shared" si="2"/>
        <v>12.8773442813747</v>
      </c>
      <c r="K34" s="29">
        <f t="shared" si="2"/>
        <v>9.4563591962636497</v>
      </c>
      <c r="L34" s="29">
        <f t="shared" si="2"/>
        <v>14.4505588637992</v>
      </c>
      <c r="M34" s="29">
        <f t="shared" si="2"/>
        <v>7.2001937915460701</v>
      </c>
      <c r="N34" s="29">
        <f t="shared" si="2"/>
        <v>5.7255651362509203</v>
      </c>
      <c r="O34" s="29">
        <f t="shared" si="2"/>
        <v>5.7581493856980197</v>
      </c>
      <c r="P34" s="29">
        <f t="shared" si="2"/>
        <v>5.9827597170237903</v>
      </c>
      <c r="Q34" s="29">
        <f t="shared" si="2"/>
        <v>5.6820404782015999</v>
      </c>
      <c r="R34" s="29">
        <f t="shared" si="2"/>
        <v>6.2947315713981897</v>
      </c>
      <c r="S34" s="29">
        <f t="shared" si="2"/>
        <v>7.5584644319891003</v>
      </c>
      <c r="T34" s="29">
        <f t="shared" si="2"/>
        <v>10.3877928969665</v>
      </c>
      <c r="U34" s="29">
        <f t="shared" si="2"/>
        <v>12.2741679770931</v>
      </c>
      <c r="V34" s="29">
        <f t="shared" si="2"/>
        <v>13.5870207708909</v>
      </c>
      <c r="W34" s="29">
        <f t="shared" si="2"/>
        <v>13.939382048461599</v>
      </c>
      <c r="X34" s="29">
        <f t="shared" si="2"/>
        <v>12.2875533798818</v>
      </c>
      <c r="Y34" s="29">
        <f t="shared" si="2"/>
        <v>7.2991069717435604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19.454609977141697</v>
      </c>
      <c r="C35" s="29">
        <f t="shared" ref="C35:Y35" si="3">AVERAGE(C16:C32)</f>
        <v>18.227961151000038</v>
      </c>
      <c r="D35" s="29">
        <f t="shared" si="3"/>
        <v>16.428404052906771</v>
      </c>
      <c r="E35" s="29">
        <f t="shared" si="3"/>
        <v>15.487128199587634</v>
      </c>
      <c r="F35" s="29">
        <f t="shared" si="3"/>
        <v>17.445384338665963</v>
      </c>
      <c r="G35" s="29">
        <f t="shared" si="3"/>
        <v>20.518081882673922</v>
      </c>
      <c r="H35" s="29">
        <f t="shared" si="3"/>
        <v>25.13350880376348</v>
      </c>
      <c r="I35" s="29">
        <f t="shared" si="3"/>
        <v>28.111908280794527</v>
      </c>
      <c r="J35" s="29">
        <f t="shared" si="3"/>
        <v>28.620716978205149</v>
      </c>
      <c r="K35" s="29">
        <f t="shared" si="3"/>
        <v>22.875575037639692</v>
      </c>
      <c r="L35" s="29">
        <f t="shared" si="3"/>
        <v>20.83795427663415</v>
      </c>
      <c r="M35" s="29">
        <f t="shared" si="3"/>
        <v>17.938894577457585</v>
      </c>
      <c r="N35" s="29">
        <f t="shared" si="3"/>
        <v>11.922446048907139</v>
      </c>
      <c r="O35" s="29">
        <f t="shared" si="3"/>
        <v>9.6932760352058995</v>
      </c>
      <c r="P35" s="29">
        <f t="shared" si="3"/>
        <v>8.8674348847917663</v>
      </c>
      <c r="Q35" s="29">
        <f t="shared" si="3"/>
        <v>8.2702508076651213</v>
      </c>
      <c r="R35" s="29">
        <f t="shared" si="3"/>
        <v>8.0584319999971825</v>
      </c>
      <c r="S35" s="29">
        <f t="shared" si="3"/>
        <v>10.166586639221023</v>
      </c>
      <c r="T35" s="29">
        <f t="shared" si="3"/>
        <v>14.308732495365501</v>
      </c>
      <c r="U35" s="29">
        <f t="shared" si="3"/>
        <v>18.057686887990027</v>
      </c>
      <c r="V35" s="29">
        <f t="shared" si="3"/>
        <v>20.38309231540503</v>
      </c>
      <c r="W35" s="29">
        <f t="shared" si="3"/>
        <v>24.116629968668033</v>
      </c>
      <c r="X35" s="29">
        <f t="shared" si="3"/>
        <v>25.8419429928399</v>
      </c>
      <c r="Y35" s="29">
        <f t="shared" si="3"/>
        <v>22.910779524295521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2ECF-6687-46C0-ABF2-DA3AC8826B3A}">
  <sheetPr>
    <pageSetUpPr fitToPage="1"/>
  </sheetPr>
  <dimension ref="A1:AB38"/>
  <sheetViews>
    <sheetView tabSelected="1" topLeftCell="A4" zoomScale="85" zoomScaleNormal="85" workbookViewId="0">
      <selection activeCell="R41" sqref="R41"/>
    </sheetView>
  </sheetViews>
  <sheetFormatPr baseColWidth="10" defaultRowHeight="15" x14ac:dyDescent="0.25"/>
  <cols>
    <col min="1" max="1" width="11.4257812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40" t="s">
        <v>79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90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s="20" t="s">
        <v>34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127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3.1281975218784699</v>
      </c>
      <c r="C16" s="12">
        <v>2.5750606915282099</v>
      </c>
      <c r="D16" s="12">
        <v>2.8890440882198498</v>
      </c>
      <c r="E16" s="12">
        <v>3.4974130443468598</v>
      </c>
      <c r="F16" s="12">
        <v>3.0472740740322202</v>
      </c>
      <c r="G16" s="12">
        <v>2.7658151043175399</v>
      </c>
      <c r="H16" s="12">
        <v>3.0462605011693702</v>
      </c>
      <c r="I16" s="12">
        <v>3.5061842472349798</v>
      </c>
      <c r="J16" s="12">
        <v>3.1201308437968298</v>
      </c>
      <c r="K16" s="12">
        <v>2.4543239968669699</v>
      </c>
      <c r="L16" s="12">
        <v>2.70605097212764</v>
      </c>
      <c r="M16" s="12">
        <v>3.0500869351554898</v>
      </c>
      <c r="N16" s="12">
        <v>2.6016037290886498</v>
      </c>
      <c r="O16" s="12">
        <v>4.6889975876736001</v>
      </c>
      <c r="P16" s="12">
        <v>4.0820795859807504</v>
      </c>
      <c r="Q16" s="12">
        <v>4.3921228818587403</v>
      </c>
      <c r="R16" s="12">
        <v>3.5666083803588302</v>
      </c>
      <c r="S16" s="12">
        <v>3.27530439671269</v>
      </c>
      <c r="T16" s="12">
        <v>2.5817623200591502</v>
      </c>
      <c r="U16" s="12">
        <v>3.8442513922926902</v>
      </c>
      <c r="V16" s="12">
        <v>4.1106743883493602</v>
      </c>
      <c r="W16" s="12">
        <v>4.31724944257373</v>
      </c>
      <c r="X16" s="12">
        <v>3.53201333140417</v>
      </c>
      <c r="Y16" s="12">
        <v>2.94107154279508</v>
      </c>
      <c r="Z16" s="12">
        <v>4.6889975876736001</v>
      </c>
      <c r="AA16" s="29">
        <f>MIN(B16:Y16)</f>
        <v>2.4543239968669699</v>
      </c>
      <c r="AB16" s="29">
        <f>AVERAGE(B16:Y16)</f>
        <v>3.3216492083259119</v>
      </c>
    </row>
    <row r="17" spans="1:28" x14ac:dyDescent="0.25">
      <c r="A17" t="s">
        <v>133</v>
      </c>
      <c r="B17" s="12">
        <v>4.7669431741630799</v>
      </c>
      <c r="C17" s="12">
        <v>3.8847235924211101</v>
      </c>
      <c r="D17" s="12">
        <v>4.5891672083106902</v>
      </c>
      <c r="E17" s="12">
        <v>4.83029540666851</v>
      </c>
      <c r="F17" s="12">
        <v>3.8727466707109399</v>
      </c>
      <c r="G17" s="12">
        <v>3.86537404123048</v>
      </c>
      <c r="H17" s="12">
        <v>4.4681696561374498</v>
      </c>
      <c r="I17" s="12">
        <v>5.9001647777589099</v>
      </c>
      <c r="J17" s="12">
        <v>4.5428728570863299</v>
      </c>
      <c r="K17" s="12">
        <v>4.1932137908632603</v>
      </c>
      <c r="L17" s="12">
        <v>4.3580045002452703</v>
      </c>
      <c r="M17" s="12">
        <v>4.4540293980326604</v>
      </c>
      <c r="N17" s="12">
        <v>4.3033448990882102</v>
      </c>
      <c r="O17" s="12">
        <v>4.7044578476463004</v>
      </c>
      <c r="P17" s="12">
        <v>3.18566474605616</v>
      </c>
      <c r="Q17" s="12">
        <v>3.5551526498623698</v>
      </c>
      <c r="R17" s="12">
        <v>2.73770482644409</v>
      </c>
      <c r="S17" s="12">
        <v>3.21643336102469</v>
      </c>
      <c r="T17" s="12">
        <v>2.6791454578637901</v>
      </c>
      <c r="U17" s="12">
        <v>2.7376629216228898</v>
      </c>
      <c r="V17" s="12">
        <v>3.1342999114661998</v>
      </c>
      <c r="W17" s="12">
        <v>3.9346217582689502</v>
      </c>
      <c r="X17" s="12">
        <v>4.1478884886292304</v>
      </c>
      <c r="Y17" s="12">
        <v>4.1420087184041297</v>
      </c>
      <c r="Z17" s="12">
        <v>5.9001647777589099</v>
      </c>
      <c r="AA17" s="29">
        <f t="shared" ref="AA17:AA33" si="0">MIN(B17:Y17)</f>
        <v>2.6791454578637901</v>
      </c>
      <c r="AB17" s="29">
        <f t="shared" ref="AB17:AB33" si="1">AVERAGE(B17:Y17)</f>
        <v>4.0085037775002368</v>
      </c>
    </row>
    <row r="18" spans="1:28" x14ac:dyDescent="0.25">
      <c r="A18" t="s">
        <v>134</v>
      </c>
      <c r="B18" s="12">
        <v>3.87021142902814</v>
      </c>
      <c r="C18" s="12">
        <v>4.5806421962471404</v>
      </c>
      <c r="D18" s="12">
        <v>4.2295347946412196</v>
      </c>
      <c r="E18" s="12">
        <v>3.8195720716552599</v>
      </c>
      <c r="F18" s="12">
        <v>3.5304209481984401</v>
      </c>
      <c r="G18" s="12">
        <v>3.91669173289658</v>
      </c>
      <c r="H18" s="12">
        <v>3.9779120576232998</v>
      </c>
      <c r="I18" s="12">
        <v>3.7028200016801902</v>
      </c>
      <c r="J18" s="12">
        <v>4.22862598383138</v>
      </c>
      <c r="K18" s="12">
        <v>3.17414353927657</v>
      </c>
      <c r="L18" s="12">
        <v>4.6150172448904803</v>
      </c>
      <c r="M18" s="12">
        <v>4.9761713273798902</v>
      </c>
      <c r="N18" s="12">
        <v>2.83640901373716</v>
      </c>
      <c r="O18" s="12">
        <v>2.9961763826774299</v>
      </c>
      <c r="P18" s="12">
        <v>3.69931047290441</v>
      </c>
      <c r="Q18" s="12">
        <v>4.5930774519392203</v>
      </c>
      <c r="R18" s="12">
        <v>4.0261078401097503</v>
      </c>
      <c r="S18" s="12">
        <v>3.3274025656737001</v>
      </c>
      <c r="T18" s="12">
        <v>3.0444454986010001</v>
      </c>
      <c r="U18" s="12">
        <v>2.5871303276552902</v>
      </c>
      <c r="V18" s="12">
        <v>2.74110173601288</v>
      </c>
      <c r="W18" s="12">
        <v>2.8144142207080698</v>
      </c>
      <c r="X18" s="12">
        <v>2.56513370129028</v>
      </c>
      <c r="Y18" s="12">
        <v>2.6615166233938199</v>
      </c>
      <c r="Z18" s="12">
        <v>4.9761713273798902</v>
      </c>
      <c r="AA18" s="29">
        <f t="shared" si="0"/>
        <v>2.56513370129028</v>
      </c>
      <c r="AB18" s="29">
        <f t="shared" si="1"/>
        <v>3.6047495484188161</v>
      </c>
    </row>
    <row r="19" spans="1:28" x14ac:dyDescent="0.25">
      <c r="A19" t="s">
        <v>135</v>
      </c>
      <c r="B19" s="12">
        <v>2.7510881787159001</v>
      </c>
      <c r="C19" s="12">
        <v>2.9924887584115401</v>
      </c>
      <c r="D19" s="12">
        <v>2.1920524590658799</v>
      </c>
      <c r="E19" s="12">
        <v>2.3693033051275698</v>
      </c>
      <c r="F19" s="12">
        <v>2.7496843672055902</v>
      </c>
      <c r="G19" s="12">
        <v>3.0216021329425402</v>
      </c>
      <c r="H19" s="12">
        <v>2.70688906855171</v>
      </c>
      <c r="I19" s="12">
        <v>2.81471279255915</v>
      </c>
      <c r="J19" s="12">
        <v>3.4411977267026201</v>
      </c>
      <c r="K19" s="12">
        <v>3.2802963085385302</v>
      </c>
      <c r="L19" s="12">
        <v>3.5831738799907602</v>
      </c>
      <c r="M19" s="12">
        <v>3.42381246400589</v>
      </c>
      <c r="N19" s="12">
        <v>4.3887966866757298</v>
      </c>
      <c r="O19" s="12">
        <v>3.84857020792795</v>
      </c>
      <c r="P19" s="12">
        <v>5.5509169025938903</v>
      </c>
      <c r="Q19" s="12">
        <v>4.9388157983284602</v>
      </c>
      <c r="R19" s="12">
        <v>3.5134494956111002</v>
      </c>
      <c r="S19" s="12">
        <v>3.93676414225297</v>
      </c>
      <c r="T19" s="12">
        <v>3.7175128796146</v>
      </c>
      <c r="U19" s="12">
        <v>2.8912833771029001</v>
      </c>
      <c r="V19" s="12">
        <v>2.92601723577779</v>
      </c>
      <c r="W19" s="12">
        <v>2.34245960047499</v>
      </c>
      <c r="X19" s="12">
        <v>2.0301301346952298</v>
      </c>
      <c r="Y19" s="12">
        <v>1.60560601015138</v>
      </c>
      <c r="Z19" s="12">
        <v>5.5509169025938903</v>
      </c>
      <c r="AA19" s="29">
        <f t="shared" si="0"/>
        <v>1.60560601015138</v>
      </c>
      <c r="AB19" s="29">
        <f t="shared" si="1"/>
        <v>3.2090259963760279</v>
      </c>
    </row>
    <row r="20" spans="1:28" x14ac:dyDescent="0.25">
      <c r="A20" t="s">
        <v>136</v>
      </c>
      <c r="B20" s="12">
        <v>3.0343778653069</v>
      </c>
      <c r="C20" s="12">
        <v>2.9566156124101801</v>
      </c>
      <c r="D20" s="12">
        <v>2.3426392673958998</v>
      </c>
      <c r="E20" s="12">
        <v>1.8583900345269</v>
      </c>
      <c r="F20" s="12">
        <v>2.6434687407118198</v>
      </c>
      <c r="G20" s="12">
        <v>2.4103281250856101</v>
      </c>
      <c r="H20" s="12">
        <v>3.4545548884611699</v>
      </c>
      <c r="I20" s="12" t="s">
        <v>88</v>
      </c>
      <c r="J20" s="12" t="s">
        <v>88</v>
      </c>
      <c r="K20" s="12">
        <v>2.6508256558843302</v>
      </c>
      <c r="L20" s="12">
        <v>3.22708242371298</v>
      </c>
      <c r="M20" s="12">
        <v>4.5799010047221103</v>
      </c>
      <c r="N20" s="12">
        <v>4.7672417460141601</v>
      </c>
      <c r="O20" s="12">
        <v>4.4199372069324401</v>
      </c>
      <c r="P20" s="12">
        <v>4.5075785214278401</v>
      </c>
      <c r="Q20" s="12">
        <v>3.98036872776634</v>
      </c>
      <c r="R20" s="12">
        <v>3.6653439962677998</v>
      </c>
      <c r="S20" s="12">
        <v>3.3906736075880501</v>
      </c>
      <c r="T20" s="12">
        <v>3.20219619802086</v>
      </c>
      <c r="U20" s="12">
        <v>2.9028569649089899</v>
      </c>
      <c r="V20" s="12">
        <v>3.0248340422778499</v>
      </c>
      <c r="W20" s="12">
        <v>2.5179339440228001</v>
      </c>
      <c r="X20" s="12">
        <v>2.6780664087177999</v>
      </c>
      <c r="Y20" s="12">
        <v>3.0991627188872202</v>
      </c>
      <c r="Z20" s="12">
        <v>4.7672417460141601</v>
      </c>
      <c r="AA20" s="29">
        <f t="shared" si="0"/>
        <v>1.8583900345269</v>
      </c>
      <c r="AB20" s="29">
        <f t="shared" si="1"/>
        <v>3.2415626227750014</v>
      </c>
    </row>
    <row r="21" spans="1:28" x14ac:dyDescent="0.25">
      <c r="A21" t="s">
        <v>137</v>
      </c>
      <c r="B21" s="12">
        <v>2.39106631211438</v>
      </c>
      <c r="C21" s="12">
        <v>2.7176114646771001</v>
      </c>
      <c r="D21" s="12">
        <v>2.79143728343203</v>
      </c>
      <c r="E21" s="12">
        <v>1.5101384464859899</v>
      </c>
      <c r="F21" s="12">
        <v>1.9852560950045299</v>
      </c>
      <c r="G21" s="12">
        <v>3.3155304060165398</v>
      </c>
      <c r="H21" s="12">
        <v>3.7424724387438202</v>
      </c>
      <c r="I21" s="12">
        <v>3.1503808866029699</v>
      </c>
      <c r="J21" s="12">
        <v>2.6408732608485401</v>
      </c>
      <c r="K21" s="12">
        <v>2.35357144953245</v>
      </c>
      <c r="L21" s="12">
        <v>3.1767180667292498</v>
      </c>
      <c r="M21" s="12">
        <v>3.2102183522299699</v>
      </c>
      <c r="N21" s="12">
        <v>3.2827215500656699</v>
      </c>
      <c r="O21" s="12">
        <v>3.1849837927115998</v>
      </c>
      <c r="P21" s="12">
        <v>3.68114211386145</v>
      </c>
      <c r="Q21" s="12">
        <v>4.3862771593008798</v>
      </c>
      <c r="R21" s="12">
        <v>4.64189656864108</v>
      </c>
      <c r="S21" s="12">
        <v>2.7925241897320001</v>
      </c>
      <c r="T21" s="12">
        <v>3.12623847148721</v>
      </c>
      <c r="U21" s="12">
        <v>2.7447107887390199</v>
      </c>
      <c r="V21" s="12">
        <v>2.3376507603367802</v>
      </c>
      <c r="W21" s="12">
        <v>2.5652182966480801</v>
      </c>
      <c r="X21" s="12">
        <v>2.9360167737374301</v>
      </c>
      <c r="Y21" s="12">
        <v>2.62572466798354</v>
      </c>
      <c r="Z21" s="12">
        <v>4.64189656864108</v>
      </c>
      <c r="AA21" s="29">
        <f t="shared" si="0"/>
        <v>1.5101384464859899</v>
      </c>
      <c r="AB21" s="29">
        <f t="shared" si="1"/>
        <v>2.9704324831525959</v>
      </c>
    </row>
    <row r="22" spans="1:28" x14ac:dyDescent="0.25">
      <c r="A22" t="s">
        <v>138</v>
      </c>
      <c r="B22" s="12">
        <v>2.6331470594391799</v>
      </c>
      <c r="C22" s="12">
        <v>2.4228230951479102</v>
      </c>
      <c r="D22" s="12">
        <v>2.0793426329061302</v>
      </c>
      <c r="E22" s="12">
        <v>1.6131669494221199</v>
      </c>
      <c r="F22" s="12">
        <v>2.8738012095071399</v>
      </c>
      <c r="G22" s="12">
        <v>2.7536496109119502</v>
      </c>
      <c r="H22" s="12">
        <v>2.5776430761348599</v>
      </c>
      <c r="I22" s="12">
        <v>2.8448423590043301</v>
      </c>
      <c r="J22" s="12">
        <v>2.2605356750225201</v>
      </c>
      <c r="K22" s="12">
        <v>2.53583306458953</v>
      </c>
      <c r="L22" s="12">
        <v>2.06528382729755</v>
      </c>
      <c r="M22" s="12">
        <v>2.9881254189037501</v>
      </c>
      <c r="N22" s="12">
        <v>3.90194647393567</v>
      </c>
      <c r="O22" s="12">
        <v>4.37809000485829</v>
      </c>
      <c r="P22" s="12">
        <v>3.92089531027354</v>
      </c>
      <c r="Q22" s="12">
        <v>4.0637540838582797</v>
      </c>
      <c r="R22" s="12">
        <v>3.8843071632604</v>
      </c>
      <c r="S22" s="12">
        <v>3.63120466224373</v>
      </c>
      <c r="T22" s="12">
        <v>3.4468496394624202</v>
      </c>
      <c r="U22" s="12">
        <v>2.3453114854630099</v>
      </c>
      <c r="V22" s="12">
        <v>2.6582663806992399</v>
      </c>
      <c r="W22" s="12">
        <v>2.31980585413248</v>
      </c>
      <c r="X22" s="12">
        <v>2.5625356023756698</v>
      </c>
      <c r="Y22" s="12">
        <v>2.6462370779625601</v>
      </c>
      <c r="Z22" s="12">
        <v>4.37809000485829</v>
      </c>
      <c r="AA22" s="29">
        <f t="shared" si="0"/>
        <v>1.6131669494221199</v>
      </c>
      <c r="AB22" s="29">
        <f t="shared" si="1"/>
        <v>2.8919749048671775</v>
      </c>
    </row>
    <row r="23" spans="1:28" x14ac:dyDescent="0.25">
      <c r="A23" t="s">
        <v>139</v>
      </c>
      <c r="B23" s="12">
        <v>2.6408601655919099</v>
      </c>
      <c r="C23" s="12">
        <v>2.1420293644698201</v>
      </c>
      <c r="D23" s="12">
        <v>2.9300296224080098</v>
      </c>
      <c r="E23" s="12">
        <v>2.7538198492480901</v>
      </c>
      <c r="F23" s="12">
        <v>3.3342147181705699</v>
      </c>
      <c r="G23" s="12">
        <v>2.6695073489870298</v>
      </c>
      <c r="H23" s="12">
        <v>2.8207051819912201</v>
      </c>
      <c r="I23" s="12">
        <v>2.9977792420884599</v>
      </c>
      <c r="J23" s="12">
        <v>3.1713149638453499</v>
      </c>
      <c r="K23" s="12">
        <v>3.3832355018244602</v>
      </c>
      <c r="L23" s="12">
        <v>3.6335591893850898</v>
      </c>
      <c r="M23" s="12">
        <v>3.0571295641689802</v>
      </c>
      <c r="N23" s="12">
        <v>4.58825839750084</v>
      </c>
      <c r="O23" s="12">
        <v>7.2456500150574596</v>
      </c>
      <c r="P23" s="12">
        <v>5.5418209373414502</v>
      </c>
      <c r="Q23" s="12">
        <v>4.60179627380084</v>
      </c>
      <c r="R23" s="12">
        <v>4.6677073194509902</v>
      </c>
      <c r="S23" s="12">
        <v>3.8601097480668098</v>
      </c>
      <c r="T23" s="12">
        <v>3.0442674031108798</v>
      </c>
      <c r="U23" s="12">
        <v>3.4995685235875</v>
      </c>
      <c r="V23" s="12">
        <v>3.1680490068428102</v>
      </c>
      <c r="W23" s="12">
        <v>3.3378028184861002</v>
      </c>
      <c r="X23" s="12">
        <v>3.5978012816420399</v>
      </c>
      <c r="Y23" s="12">
        <v>4.0106659134963296</v>
      </c>
      <c r="Z23" s="12">
        <v>7.2456500150574596</v>
      </c>
      <c r="AA23" s="29">
        <f t="shared" si="0"/>
        <v>2.1420293644698201</v>
      </c>
      <c r="AB23" s="29">
        <f t="shared" si="1"/>
        <v>3.6124034312734588</v>
      </c>
    </row>
    <row r="24" spans="1:28" x14ac:dyDescent="0.25">
      <c r="A24" t="s">
        <v>140</v>
      </c>
      <c r="B24" s="12">
        <v>3.32255732072207</v>
      </c>
      <c r="C24" s="12">
        <v>4.9480427161471701</v>
      </c>
      <c r="D24" s="12">
        <v>4.7490236249960196</v>
      </c>
      <c r="E24" s="12">
        <v>5.8005884463745403</v>
      </c>
      <c r="F24" s="12">
        <v>6.4485443632820596</v>
      </c>
      <c r="G24" s="12">
        <v>7.0373018630859203</v>
      </c>
      <c r="H24" s="12">
        <v>7.1159624505871903</v>
      </c>
      <c r="I24" s="12">
        <v>7.2552645524722896</v>
      </c>
      <c r="J24" s="12">
        <v>8.1490027219425301</v>
      </c>
      <c r="K24" s="12">
        <v>5.3595218698504201</v>
      </c>
      <c r="L24" s="12">
        <v>5.5233801969606704</v>
      </c>
      <c r="M24" s="12">
        <v>5.2390926518147598</v>
      </c>
      <c r="N24" s="12">
        <v>5.0670209797486603</v>
      </c>
      <c r="O24" s="12">
        <v>6.7432138278810898</v>
      </c>
      <c r="P24" s="12">
        <v>5.9765782192231498</v>
      </c>
      <c r="Q24" s="12">
        <v>5.5351685469754202</v>
      </c>
      <c r="R24" s="12">
        <v>4.4767915731000301</v>
      </c>
      <c r="S24" s="12">
        <v>4.76854079547146</v>
      </c>
      <c r="T24" s="12">
        <v>3.8228668382223701</v>
      </c>
      <c r="U24" s="12">
        <v>3.4622156135874</v>
      </c>
      <c r="V24" s="12">
        <v>2.8734712090401699</v>
      </c>
      <c r="W24" s="12">
        <v>2.8286487646605698</v>
      </c>
      <c r="X24" s="12">
        <v>2.9275965237268902</v>
      </c>
      <c r="Y24" s="12">
        <v>3.40408576942444</v>
      </c>
      <c r="Z24" s="12">
        <v>8.1490027219425301</v>
      </c>
      <c r="AA24" s="29">
        <f t="shared" si="0"/>
        <v>2.8286487646605698</v>
      </c>
      <c r="AB24" s="29">
        <f t="shared" si="1"/>
        <v>5.1181033933040547</v>
      </c>
    </row>
    <row r="25" spans="1:28" x14ac:dyDescent="0.25">
      <c r="A25" t="s">
        <v>141</v>
      </c>
      <c r="B25" s="12">
        <v>5.73363501829696</v>
      </c>
      <c r="C25" s="12">
        <v>5.7587621967109897</v>
      </c>
      <c r="D25" s="12">
        <v>4.3952002671658601</v>
      </c>
      <c r="E25" s="12">
        <v>5.9431381719029099</v>
      </c>
      <c r="F25" s="12">
        <v>5.46735607006317</v>
      </c>
      <c r="G25" s="12">
        <v>4.8694921288015598</v>
      </c>
      <c r="H25" s="12">
        <v>5.3945123955551901</v>
      </c>
      <c r="I25" s="12">
        <v>5.1348151233016504</v>
      </c>
      <c r="J25" s="12">
        <v>5.8108184608507996</v>
      </c>
      <c r="K25" s="12">
        <v>5.8596428156553104</v>
      </c>
      <c r="L25" s="12">
        <v>4.5088199517559904</v>
      </c>
      <c r="M25" s="12">
        <v>5.0704100321634797</v>
      </c>
      <c r="N25" s="12">
        <v>6.5124465965657796</v>
      </c>
      <c r="O25" s="12">
        <v>4.2079590498241704</v>
      </c>
      <c r="P25" s="12">
        <v>3.3343168611722498</v>
      </c>
      <c r="Q25" s="12">
        <v>3.9868377845395999</v>
      </c>
      <c r="R25" s="12">
        <v>3.0708324407024601</v>
      </c>
      <c r="S25" s="12">
        <v>3.7428783916992301</v>
      </c>
      <c r="T25" s="12">
        <v>3.4215862703794699</v>
      </c>
      <c r="U25" s="12">
        <v>2.6870811833791701</v>
      </c>
      <c r="V25" s="12">
        <v>3.59860009229623</v>
      </c>
      <c r="W25" s="12">
        <v>3.2735260608628698</v>
      </c>
      <c r="X25" s="12">
        <v>3.5936186566756798</v>
      </c>
      <c r="Y25" s="12">
        <v>3.46033775378723</v>
      </c>
      <c r="Z25" s="12">
        <v>6.5124465965657796</v>
      </c>
      <c r="AA25" s="29">
        <f t="shared" si="0"/>
        <v>2.6870811833791701</v>
      </c>
      <c r="AB25" s="29">
        <f t="shared" si="1"/>
        <v>4.5348593239211654</v>
      </c>
    </row>
    <row r="26" spans="1:28" x14ac:dyDescent="0.25">
      <c r="A26" t="s">
        <v>142</v>
      </c>
      <c r="B26" s="12">
        <v>4.8818488129538897</v>
      </c>
      <c r="C26" s="12">
        <v>5.7063235510777002</v>
      </c>
      <c r="D26" s="12">
        <v>5.5461345148740699</v>
      </c>
      <c r="E26" s="12">
        <v>4.5300552199007704</v>
      </c>
      <c r="F26" s="12">
        <v>3.9228045986896198</v>
      </c>
      <c r="G26" s="12">
        <v>4.1808885353268304</v>
      </c>
      <c r="H26" s="12">
        <v>4.0714907614729396</v>
      </c>
      <c r="I26" s="12">
        <v>3.0251823761040999</v>
      </c>
      <c r="J26" s="12">
        <v>4.15131682681392</v>
      </c>
      <c r="K26" s="12">
        <v>4.77645556857623</v>
      </c>
      <c r="L26" s="12">
        <v>4.2078569068224896</v>
      </c>
      <c r="M26" s="12">
        <v>3.4999954289535098</v>
      </c>
      <c r="N26" s="12">
        <v>3.3101875413131201</v>
      </c>
      <c r="O26" s="12">
        <v>3.61995583680197</v>
      </c>
      <c r="P26" s="12">
        <v>3.84109281639449</v>
      </c>
      <c r="Q26" s="12">
        <v>2.8109623110614499</v>
      </c>
      <c r="R26" s="12">
        <v>3.1890511794196499</v>
      </c>
      <c r="S26" s="12">
        <v>3.0452024044339798</v>
      </c>
      <c r="T26" s="12">
        <v>3.1465413573602099</v>
      </c>
      <c r="U26" s="12">
        <v>3.6135941611330402</v>
      </c>
      <c r="V26" s="12">
        <v>2.84691402860257</v>
      </c>
      <c r="W26" s="12">
        <v>3.2856470303959302</v>
      </c>
      <c r="X26" s="12">
        <v>4.3859471588339103</v>
      </c>
      <c r="Y26" s="12">
        <v>2.93775582381737</v>
      </c>
      <c r="Z26" s="12">
        <v>5.7063235510777002</v>
      </c>
      <c r="AA26" s="29">
        <f t="shared" si="0"/>
        <v>2.8109623110614499</v>
      </c>
      <c r="AB26" s="29">
        <f t="shared" si="1"/>
        <v>3.8555501979639071</v>
      </c>
    </row>
    <row r="27" spans="1:28" x14ac:dyDescent="0.25">
      <c r="A27" t="s">
        <v>143</v>
      </c>
      <c r="B27" s="12">
        <v>5.4965742066471801</v>
      </c>
      <c r="C27" s="12">
        <v>5.7350204964479898</v>
      </c>
      <c r="D27" s="12">
        <v>4.9782482350807804</v>
      </c>
      <c r="E27" s="12">
        <v>4.8843657212774101</v>
      </c>
      <c r="F27" s="12">
        <v>6.90700405965688</v>
      </c>
      <c r="G27" s="12">
        <v>7.2679067132190696</v>
      </c>
      <c r="H27" s="12">
        <v>6.11888437297827</v>
      </c>
      <c r="I27" s="12">
        <v>7.2435547739972899</v>
      </c>
      <c r="J27" s="12">
        <v>6.1831087495749903</v>
      </c>
      <c r="K27" s="12">
        <v>4.6521370593226399</v>
      </c>
      <c r="L27" s="12">
        <v>4.9846649108275303</v>
      </c>
      <c r="M27" s="12">
        <v>4.9832820517278202</v>
      </c>
      <c r="N27" s="12">
        <v>5.4418334148990297</v>
      </c>
      <c r="O27" s="12">
        <v>6.3442327871017197</v>
      </c>
      <c r="P27" s="12">
        <v>4.27354795216133</v>
      </c>
      <c r="Q27" s="12">
        <v>4.4350150854116599</v>
      </c>
      <c r="R27" s="12">
        <v>3.4818454032698298</v>
      </c>
      <c r="S27" s="12">
        <v>3.6686047151676799</v>
      </c>
      <c r="T27" s="12">
        <v>3.3879052703373098</v>
      </c>
      <c r="U27" s="12">
        <v>3.4297262818982102</v>
      </c>
      <c r="V27" s="12">
        <v>3.2148069301517301</v>
      </c>
      <c r="W27" s="12">
        <v>4.3561816405229301</v>
      </c>
      <c r="X27" s="12">
        <v>5.1965461630367704</v>
      </c>
      <c r="Y27" s="12">
        <v>9.2902988607739694</v>
      </c>
      <c r="Z27" s="12">
        <v>9.2902988607739694</v>
      </c>
      <c r="AA27" s="29">
        <f t="shared" si="0"/>
        <v>3.2148069301517301</v>
      </c>
      <c r="AB27" s="29">
        <f t="shared" si="1"/>
        <v>5.2481373273120839</v>
      </c>
    </row>
    <row r="28" spans="1:28" x14ac:dyDescent="0.25">
      <c r="A28" t="s">
        <v>144</v>
      </c>
      <c r="B28" s="12">
        <v>8.3192855819535101</v>
      </c>
      <c r="C28" s="12">
        <v>7.0090003944657404</v>
      </c>
      <c r="D28" s="12">
        <v>4.8142432410963201</v>
      </c>
      <c r="E28" s="12">
        <v>7.0067925341985902</v>
      </c>
      <c r="F28" s="12">
        <v>7.7956062694783803</v>
      </c>
      <c r="G28" s="12">
        <v>7.0234470815755801</v>
      </c>
      <c r="H28" s="12">
        <v>6.6161165051714503</v>
      </c>
      <c r="I28" s="12">
        <v>6.7096742566104899</v>
      </c>
      <c r="J28" s="12">
        <v>7.0428463947413897</v>
      </c>
      <c r="K28" s="12">
        <v>5.2975865441119296</v>
      </c>
      <c r="L28" s="12">
        <v>4.2397124280909804</v>
      </c>
      <c r="M28" s="12">
        <v>4.98764277218429</v>
      </c>
      <c r="N28" s="12">
        <v>5.2573317252434997</v>
      </c>
      <c r="O28" s="12">
        <v>5.3723945071138202</v>
      </c>
      <c r="P28" s="12">
        <v>4.2128828663155602</v>
      </c>
      <c r="Q28" s="12">
        <v>4.1486951564373902</v>
      </c>
      <c r="R28" s="12">
        <v>3.7928839386513999</v>
      </c>
      <c r="S28" s="12">
        <v>3.8913000302987002</v>
      </c>
      <c r="T28" s="12">
        <v>3.45107155019865</v>
      </c>
      <c r="U28" s="12">
        <v>2.7580548552409501</v>
      </c>
      <c r="V28" s="12">
        <v>3.4000838589995199</v>
      </c>
      <c r="W28" s="12">
        <v>4.08052910759623</v>
      </c>
      <c r="X28" s="12">
        <v>5.1875366264780602</v>
      </c>
      <c r="Y28" s="12">
        <v>4.8665823627792504</v>
      </c>
      <c r="Z28" s="12">
        <v>8.3192855819535101</v>
      </c>
      <c r="AA28" s="29">
        <f t="shared" si="0"/>
        <v>2.7580548552409501</v>
      </c>
      <c r="AB28" s="29">
        <f t="shared" si="1"/>
        <v>5.3033875245429867</v>
      </c>
    </row>
    <row r="29" spans="1:28" x14ac:dyDescent="0.25">
      <c r="A29" t="s">
        <v>145</v>
      </c>
      <c r="B29" s="12">
        <v>5.5640566830924598</v>
      </c>
      <c r="C29" s="12">
        <v>4.7617443572825504</v>
      </c>
      <c r="D29" s="12">
        <v>4.5928417373199499</v>
      </c>
      <c r="E29" s="12">
        <v>4.4019521814822502</v>
      </c>
      <c r="F29" s="12">
        <v>5.4175417138577302</v>
      </c>
      <c r="G29" s="12">
        <v>6.3194748949245403</v>
      </c>
      <c r="H29" s="12">
        <v>7.2292626109156402</v>
      </c>
      <c r="I29" s="12">
        <v>5.8580320990903099</v>
      </c>
      <c r="J29" s="12">
        <v>5.1326020249318498</v>
      </c>
      <c r="K29" s="12">
        <v>5.3683742633296196</v>
      </c>
      <c r="L29" s="12">
        <v>4.3400744748729103</v>
      </c>
      <c r="M29" s="12">
        <v>3.4572865589933599</v>
      </c>
      <c r="N29" s="12">
        <v>4.3339642281312001</v>
      </c>
      <c r="O29" s="12">
        <v>4.7922798766831303</v>
      </c>
      <c r="P29" s="12">
        <v>7.3064093867509303</v>
      </c>
      <c r="Q29" s="12">
        <v>4.9255974462901397</v>
      </c>
      <c r="R29" s="12">
        <v>4.41071028911374</v>
      </c>
      <c r="S29" s="12">
        <v>2.4702879004095002</v>
      </c>
      <c r="T29" s="12">
        <v>3.3745533466814002</v>
      </c>
      <c r="U29" s="12">
        <v>3.6266710843998</v>
      </c>
      <c r="V29" s="12">
        <v>2.5052883785093001</v>
      </c>
      <c r="W29" s="12">
        <v>2.6465487450702598</v>
      </c>
      <c r="X29" s="12">
        <v>2.9705122987417298</v>
      </c>
      <c r="Y29" s="12">
        <v>2.36508139439134</v>
      </c>
      <c r="Z29" s="12">
        <v>7.3064093867509303</v>
      </c>
      <c r="AA29" s="29">
        <f t="shared" si="0"/>
        <v>2.36508139439134</v>
      </c>
      <c r="AB29" s="29">
        <f t="shared" si="1"/>
        <v>4.5071311656360677</v>
      </c>
    </row>
    <row r="30" spans="1:28" x14ac:dyDescent="0.25">
      <c r="A30" t="s">
        <v>146</v>
      </c>
      <c r="B30" s="12">
        <v>3.11628869550275</v>
      </c>
      <c r="C30" s="12">
        <v>3.08453531723594</v>
      </c>
      <c r="D30" s="12">
        <v>2.58827537689467</v>
      </c>
      <c r="E30" s="12">
        <v>2.9684511053487901</v>
      </c>
      <c r="F30" s="12">
        <v>2.6530256589975001</v>
      </c>
      <c r="G30" s="12">
        <v>2.10423697765735</v>
      </c>
      <c r="H30" s="12">
        <v>3.1936004715715298</v>
      </c>
      <c r="I30" s="12">
        <v>2.6879664227270799</v>
      </c>
      <c r="J30" s="12">
        <v>2.8135473147194299</v>
      </c>
      <c r="K30" s="12">
        <v>3.2215352730061899</v>
      </c>
      <c r="L30" s="12">
        <v>2.8876271814529102</v>
      </c>
      <c r="M30" s="12">
        <v>3.3138096892958799</v>
      </c>
      <c r="N30" s="12">
        <v>3.5269114194226701</v>
      </c>
      <c r="O30" s="12">
        <v>4.8365889870029797</v>
      </c>
      <c r="P30" s="12">
        <v>5.8581892421698196</v>
      </c>
      <c r="Q30" s="12">
        <v>5.4509346182541201</v>
      </c>
      <c r="R30" s="12">
        <v>4.8073996599835498</v>
      </c>
      <c r="S30" s="12">
        <v>3.5105292533835</v>
      </c>
      <c r="T30" s="12">
        <v>3.2612819959175301</v>
      </c>
      <c r="U30" s="12">
        <v>3.17127305902414</v>
      </c>
      <c r="V30" s="12">
        <v>2.6315101523609199</v>
      </c>
      <c r="W30" s="12">
        <v>3.74117600833784</v>
      </c>
      <c r="X30" s="12">
        <v>3.8525799755068402</v>
      </c>
      <c r="Y30" s="12">
        <v>4.3180901580491202</v>
      </c>
      <c r="Z30" s="12">
        <v>5.8581892421698196</v>
      </c>
      <c r="AA30" s="29">
        <f t="shared" si="0"/>
        <v>2.10423697765735</v>
      </c>
      <c r="AB30" s="29">
        <f t="shared" si="1"/>
        <v>3.4833068339092939</v>
      </c>
    </row>
    <row r="31" spans="1:28" x14ac:dyDescent="0.25">
      <c r="A31" t="s">
        <v>147</v>
      </c>
      <c r="B31" s="12">
        <v>4.4757963335964597</v>
      </c>
      <c r="C31" s="12">
        <v>4.4964842200142696</v>
      </c>
      <c r="D31" s="12">
        <v>5.1218508192418701</v>
      </c>
      <c r="E31" s="12">
        <v>5.7682588768161898</v>
      </c>
      <c r="F31" s="12">
        <v>4.9699563185851696</v>
      </c>
      <c r="G31" s="12">
        <v>5.3116508497282897</v>
      </c>
      <c r="H31" s="12">
        <v>5.6145074687699204</v>
      </c>
      <c r="I31" s="12">
        <v>7.6254124572124597</v>
      </c>
      <c r="J31" s="12">
        <v>7.4592676982953101</v>
      </c>
      <c r="K31" s="12">
        <v>6.9731377246696802</v>
      </c>
      <c r="L31" s="12">
        <v>5.5927483903601001</v>
      </c>
      <c r="M31" s="12">
        <v>5.2604379201151996</v>
      </c>
      <c r="N31" s="12">
        <v>3.8194070714217698</v>
      </c>
      <c r="O31" s="12">
        <v>5.2260209666506503</v>
      </c>
      <c r="P31" s="12">
        <v>4.7836658168745299</v>
      </c>
      <c r="Q31" s="12">
        <v>3.9574310762601801</v>
      </c>
      <c r="R31" s="12">
        <v>4.8374925597101797</v>
      </c>
      <c r="S31" s="12">
        <v>4.4409760462278296</v>
      </c>
      <c r="T31" s="12">
        <v>3.3471004506905802</v>
      </c>
      <c r="U31" s="12">
        <v>3.4674982401103498</v>
      </c>
      <c r="V31" s="12">
        <v>5.0311687861579104</v>
      </c>
      <c r="W31" s="12">
        <v>5.0809517137474396</v>
      </c>
      <c r="X31" s="12">
        <v>4.19818736932982</v>
      </c>
      <c r="Y31" s="12">
        <v>5.1675113600455296</v>
      </c>
      <c r="Z31" s="12">
        <v>7.6254124572124597</v>
      </c>
      <c r="AA31" s="29">
        <f t="shared" si="0"/>
        <v>3.3471004506905802</v>
      </c>
      <c r="AB31" s="29">
        <f t="shared" si="1"/>
        <v>5.0844550222763196</v>
      </c>
    </row>
    <row r="32" spans="1:28" x14ac:dyDescent="0.25">
      <c r="A32" t="s">
        <v>148</v>
      </c>
      <c r="B32" s="12">
        <v>4.0151706817756896</v>
      </c>
      <c r="C32" s="12">
        <v>4.2869417806384398</v>
      </c>
      <c r="D32" s="12">
        <v>4.1276327456800797</v>
      </c>
      <c r="E32" s="12">
        <v>3.6158779738886202</v>
      </c>
      <c r="F32" s="12">
        <v>4.18303877646483</v>
      </c>
      <c r="G32" s="12">
        <v>4.2270912197548096</v>
      </c>
      <c r="H32" s="12">
        <v>3.9643977527852301</v>
      </c>
      <c r="I32" s="12">
        <v>4.91373314378695</v>
      </c>
      <c r="J32" s="12">
        <v>4.3955616962487403</v>
      </c>
      <c r="K32" s="12">
        <v>4.0321997534921898</v>
      </c>
      <c r="L32" s="12">
        <v>4.4735360923028002</v>
      </c>
      <c r="M32" s="12">
        <v>4.2911532151693699</v>
      </c>
      <c r="N32" s="12">
        <v>4.8884671556526804</v>
      </c>
      <c r="O32" s="12">
        <v>5.2379978883608196</v>
      </c>
      <c r="P32" s="12">
        <v>5.2990270223407903</v>
      </c>
      <c r="Q32" s="12">
        <v>4.5520631081864797</v>
      </c>
      <c r="R32" s="12">
        <v>4.0373461893462199</v>
      </c>
      <c r="S32" s="12">
        <v>4.0624288438877203</v>
      </c>
      <c r="T32" s="12">
        <v>3.6645635189728898</v>
      </c>
      <c r="U32" s="12">
        <v>2.7881425168649199</v>
      </c>
      <c r="V32" s="12">
        <v>3.0255883290595098</v>
      </c>
      <c r="W32" s="12">
        <v>2.9659603875385199</v>
      </c>
      <c r="X32" s="12">
        <v>3.2252386115800298</v>
      </c>
      <c r="Y32" s="12">
        <v>3.6363537171490901</v>
      </c>
      <c r="Z32" s="12">
        <v>5.2990270223407903</v>
      </c>
      <c r="AA32" s="29">
        <f t="shared" si="0"/>
        <v>2.7881425168649199</v>
      </c>
      <c r="AB32" s="29">
        <f t="shared" si="1"/>
        <v>4.0795630050386427</v>
      </c>
    </row>
    <row r="33" spans="1:28" x14ac:dyDescent="0.25">
      <c r="A33" t="s">
        <v>118</v>
      </c>
      <c r="B33" s="12">
        <v>8.3192855819535101</v>
      </c>
      <c r="C33" s="12">
        <v>7.0090003944657404</v>
      </c>
      <c r="D33" s="12">
        <v>5.5461345148740699</v>
      </c>
      <c r="E33" s="12">
        <v>7.0067925341985902</v>
      </c>
      <c r="F33" s="12">
        <v>7.7956062694783803</v>
      </c>
      <c r="G33" s="12">
        <v>7.2679067132190696</v>
      </c>
      <c r="H33" s="12">
        <v>7.2292626109156402</v>
      </c>
      <c r="I33" s="12">
        <v>7.6254124572124597</v>
      </c>
      <c r="J33" s="12">
        <v>8.1490027219425301</v>
      </c>
      <c r="K33" s="12">
        <v>6.9731377246696802</v>
      </c>
      <c r="L33" s="12">
        <v>5.5927483903601001</v>
      </c>
      <c r="M33" s="12">
        <v>5.2604379201151996</v>
      </c>
      <c r="N33" s="12">
        <v>6.5124465965657796</v>
      </c>
      <c r="O33" s="12">
        <v>7.2456500150574596</v>
      </c>
      <c r="P33" s="12">
        <v>7.3064093867509303</v>
      </c>
      <c r="Q33" s="12">
        <v>5.5351685469754202</v>
      </c>
      <c r="R33" s="12">
        <v>4.8374925597101797</v>
      </c>
      <c r="S33" s="12">
        <v>4.76854079547146</v>
      </c>
      <c r="T33" s="12">
        <v>3.8228668382223701</v>
      </c>
      <c r="U33" s="12">
        <v>3.8442513922926902</v>
      </c>
      <c r="V33" s="12">
        <v>5.0311687861579104</v>
      </c>
      <c r="W33" s="12">
        <v>5.0809517137474396</v>
      </c>
      <c r="X33" s="12">
        <v>5.1965461630367704</v>
      </c>
      <c r="Y33" s="12">
        <v>9.2902988607739694</v>
      </c>
      <c r="Z33" s="12">
        <v>9.2902988607739694</v>
      </c>
      <c r="AA33" s="29">
        <f t="shared" si="0"/>
        <v>3.8228668382223701</v>
      </c>
      <c r="AB33" s="29">
        <f t="shared" si="1"/>
        <v>6.3436049786736399</v>
      </c>
    </row>
    <row r="34" spans="1:28" x14ac:dyDescent="0.25">
      <c r="A34" s="25" t="s">
        <v>119</v>
      </c>
      <c r="B34" s="29">
        <f>MIN(B16:B32)</f>
        <v>2.39106631211438</v>
      </c>
      <c r="C34" s="29">
        <f t="shared" ref="C34:Y34" si="2">MIN(C16:C32)</f>
        <v>2.1420293644698201</v>
      </c>
      <c r="D34" s="29">
        <f t="shared" si="2"/>
        <v>2.0793426329061302</v>
      </c>
      <c r="E34" s="29">
        <f t="shared" si="2"/>
        <v>1.5101384464859899</v>
      </c>
      <c r="F34" s="29">
        <f t="shared" si="2"/>
        <v>1.9852560950045299</v>
      </c>
      <c r="G34" s="29">
        <f t="shared" si="2"/>
        <v>2.10423697765735</v>
      </c>
      <c r="H34" s="29">
        <f t="shared" si="2"/>
        <v>2.5776430761348599</v>
      </c>
      <c r="I34" s="29">
        <f t="shared" si="2"/>
        <v>2.6879664227270799</v>
      </c>
      <c r="J34" s="29">
        <f t="shared" si="2"/>
        <v>2.2605356750225201</v>
      </c>
      <c r="K34" s="29">
        <f t="shared" si="2"/>
        <v>2.35357144953245</v>
      </c>
      <c r="L34" s="29">
        <f t="shared" si="2"/>
        <v>2.06528382729755</v>
      </c>
      <c r="M34" s="29">
        <f t="shared" si="2"/>
        <v>2.9881254189037501</v>
      </c>
      <c r="N34" s="29">
        <f t="shared" si="2"/>
        <v>2.6016037290886498</v>
      </c>
      <c r="O34" s="29">
        <f t="shared" si="2"/>
        <v>2.9961763826774299</v>
      </c>
      <c r="P34" s="29">
        <f t="shared" si="2"/>
        <v>3.18566474605616</v>
      </c>
      <c r="Q34" s="29">
        <f t="shared" si="2"/>
        <v>2.8109623110614499</v>
      </c>
      <c r="R34" s="29">
        <f t="shared" si="2"/>
        <v>2.73770482644409</v>
      </c>
      <c r="S34" s="29">
        <f t="shared" si="2"/>
        <v>2.4702879004095002</v>
      </c>
      <c r="T34" s="29">
        <f t="shared" si="2"/>
        <v>2.5817623200591502</v>
      </c>
      <c r="U34" s="29">
        <f t="shared" si="2"/>
        <v>2.3453114854630099</v>
      </c>
      <c r="V34" s="29">
        <f t="shared" si="2"/>
        <v>2.3376507603367802</v>
      </c>
      <c r="W34" s="29">
        <f t="shared" si="2"/>
        <v>2.31980585413248</v>
      </c>
      <c r="X34" s="29">
        <f t="shared" si="2"/>
        <v>2.0301301346952298</v>
      </c>
      <c r="Y34" s="29">
        <f t="shared" si="2"/>
        <v>1.60560601015138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4.1259473553399371</v>
      </c>
      <c r="C35" s="29">
        <f t="shared" ref="C35:Y35" si="3">AVERAGE(C16:C32)</f>
        <v>4.1211088120784591</v>
      </c>
      <c r="D35" s="29">
        <f t="shared" si="3"/>
        <v>3.82098223051349</v>
      </c>
      <c r="E35" s="29">
        <f t="shared" si="3"/>
        <v>3.9512693728630222</v>
      </c>
      <c r="F35" s="29">
        <f t="shared" si="3"/>
        <v>4.2236320383892103</v>
      </c>
      <c r="G35" s="29">
        <f t="shared" si="3"/>
        <v>4.2976463980271902</v>
      </c>
      <c r="H35" s="29">
        <f t="shared" si="3"/>
        <v>4.4772553916835447</v>
      </c>
      <c r="I35" s="29">
        <f t="shared" si="3"/>
        <v>4.7106574695144756</v>
      </c>
      <c r="J35" s="29">
        <f t="shared" si="3"/>
        <v>4.6589764499532826</v>
      </c>
      <c r="K35" s="29">
        <f t="shared" si="3"/>
        <v>4.0921196576111951</v>
      </c>
      <c r="L35" s="29">
        <f t="shared" si="3"/>
        <v>4.0072535669309062</v>
      </c>
      <c r="M35" s="29">
        <f t="shared" si="3"/>
        <v>4.1083873402950832</v>
      </c>
      <c r="N35" s="29">
        <f t="shared" si="3"/>
        <v>4.2839936840296753</v>
      </c>
      <c r="O35" s="29">
        <f t="shared" si="3"/>
        <v>4.814559221935613</v>
      </c>
      <c r="P35" s="29">
        <f t="shared" si="3"/>
        <v>4.6503011043436668</v>
      </c>
      <c r="Q35" s="29">
        <f t="shared" si="3"/>
        <v>4.3714158917724451</v>
      </c>
      <c r="R35" s="29">
        <f t="shared" si="3"/>
        <v>3.9298516954965352</v>
      </c>
      <c r="S35" s="29">
        <f t="shared" si="3"/>
        <v>3.5900685326043673</v>
      </c>
      <c r="T35" s="29">
        <f t="shared" si="3"/>
        <v>3.2776404980576666</v>
      </c>
      <c r="U35" s="29">
        <f t="shared" si="3"/>
        <v>3.0915901633535459</v>
      </c>
      <c r="V35" s="29">
        <f t="shared" si="3"/>
        <v>3.131077954525928</v>
      </c>
      <c r="W35" s="29">
        <f t="shared" si="3"/>
        <v>3.3181573761204586</v>
      </c>
      <c r="X35" s="29">
        <f t="shared" si="3"/>
        <v>3.5051381827295049</v>
      </c>
      <c r="Y35" s="29">
        <f t="shared" si="3"/>
        <v>3.7163582631347882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3862-2428-4993-A3D3-45F536C90CC8}">
  <sheetPr>
    <pageSetUpPr fitToPage="1"/>
  </sheetPr>
  <dimension ref="A1:AB38"/>
  <sheetViews>
    <sheetView tabSelected="1" topLeftCell="A4" zoomScale="85" zoomScaleNormal="85" workbookViewId="0">
      <selection activeCell="R41" sqref="R41"/>
    </sheetView>
  </sheetViews>
  <sheetFormatPr baseColWidth="10" defaultRowHeight="15" x14ac:dyDescent="0.25"/>
  <cols>
    <col min="1" max="1" width="11.4257812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40" t="s">
        <v>80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s="20" t="s">
        <v>34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128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8.3621374462160194</v>
      </c>
      <c r="C16" s="12">
        <v>6.3636607543311401</v>
      </c>
      <c r="D16" s="12">
        <v>6.71730761214181</v>
      </c>
      <c r="E16" s="12">
        <v>6.6038918274394902</v>
      </c>
      <c r="F16" s="12">
        <v>7.1847645626040597</v>
      </c>
      <c r="G16" s="12">
        <v>7.2056879635730402</v>
      </c>
      <c r="H16" s="12">
        <v>6.0121735336984701</v>
      </c>
      <c r="I16" s="12">
        <v>4.9676350563047498</v>
      </c>
      <c r="J16" s="12">
        <v>4.1695390472061504</v>
      </c>
      <c r="K16" s="12">
        <v>2.9964742914357099</v>
      </c>
      <c r="L16" s="12">
        <v>2.8316229157251498</v>
      </c>
      <c r="M16" s="12">
        <v>2.87676629931673</v>
      </c>
      <c r="N16" s="12">
        <v>2.4944088068675399</v>
      </c>
      <c r="O16" s="12">
        <v>2.2195538731958999</v>
      </c>
      <c r="P16" s="12">
        <v>3.0284202018983</v>
      </c>
      <c r="Q16" s="12">
        <v>3.5589706041870302</v>
      </c>
      <c r="R16" s="12">
        <v>2.5270917805992701</v>
      </c>
      <c r="S16" s="12">
        <v>3.3127886856675799</v>
      </c>
      <c r="T16" s="12">
        <v>4.4395173807984598</v>
      </c>
      <c r="U16" s="12">
        <v>3.2736240137732602</v>
      </c>
      <c r="V16" s="12">
        <v>2.63013434027568</v>
      </c>
      <c r="W16" s="12">
        <v>2.8364995158044901</v>
      </c>
      <c r="X16" s="12">
        <v>3.4902802087837799</v>
      </c>
      <c r="Y16" s="12">
        <v>3.0828695317555699</v>
      </c>
      <c r="Z16" s="12">
        <v>8.3621374462160194</v>
      </c>
      <c r="AA16" s="29">
        <f>MIN(B16:Y16)</f>
        <v>2.2195538731958999</v>
      </c>
      <c r="AB16" s="29">
        <f>AVERAGE(B16:Y16)</f>
        <v>4.299409177233307</v>
      </c>
    </row>
    <row r="17" spans="1:28" x14ac:dyDescent="0.25">
      <c r="A17" t="s">
        <v>133</v>
      </c>
      <c r="B17" s="12">
        <v>2.6884933100822699</v>
      </c>
      <c r="C17" s="12">
        <v>3.9566197211707101</v>
      </c>
      <c r="D17" s="12">
        <v>3.51207164456688</v>
      </c>
      <c r="E17" s="12">
        <v>3.9663617748149198</v>
      </c>
      <c r="F17" s="12">
        <v>4.0561762084475497</v>
      </c>
      <c r="G17" s="12">
        <v>4.30708285578672</v>
      </c>
      <c r="H17" s="12">
        <v>3.4075619249237401</v>
      </c>
      <c r="I17" s="12">
        <v>3.4021642252930699</v>
      </c>
      <c r="J17" s="12">
        <v>3.5615036495996599</v>
      </c>
      <c r="K17" s="12">
        <v>2.4227952380453099</v>
      </c>
      <c r="L17" s="12">
        <v>2.7542828250954701</v>
      </c>
      <c r="M17" s="12">
        <v>2.1728834171223199</v>
      </c>
      <c r="N17" s="12">
        <v>3.1959328079378602</v>
      </c>
      <c r="O17" s="12">
        <v>2.6442179613048098</v>
      </c>
      <c r="P17" s="12">
        <v>3.4595687747984201</v>
      </c>
      <c r="Q17" s="12">
        <v>2.2010395126661102</v>
      </c>
      <c r="R17" s="12">
        <v>2.0226158622776</v>
      </c>
      <c r="S17" s="12">
        <v>1.5269707700424699</v>
      </c>
      <c r="T17" s="12">
        <v>2.8406014331283602</v>
      </c>
      <c r="U17" s="12">
        <v>5.30785454412554</v>
      </c>
      <c r="V17" s="12">
        <v>7.28441022199664</v>
      </c>
      <c r="W17" s="12">
        <v>6.3338438281317604</v>
      </c>
      <c r="X17" s="12">
        <v>7.0267167406613398</v>
      </c>
      <c r="Y17" s="12">
        <v>6.6658706278192597</v>
      </c>
      <c r="Z17" s="12">
        <v>7.28441022199664</v>
      </c>
      <c r="AA17" s="29">
        <f t="shared" ref="AA17:AA33" si="0">MIN(B17:Y17)</f>
        <v>1.5269707700424699</v>
      </c>
      <c r="AB17" s="29">
        <f t="shared" ref="AB17:AB33" si="1">AVERAGE(B17:Y17)</f>
        <v>3.7799016616599501</v>
      </c>
    </row>
    <row r="18" spans="1:28" x14ac:dyDescent="0.25">
      <c r="A18" t="s">
        <v>134</v>
      </c>
      <c r="B18" s="12">
        <v>3.6343419416989602</v>
      </c>
      <c r="C18" s="12">
        <v>2.2538140787247101</v>
      </c>
      <c r="D18" s="12">
        <v>2.46714025253819</v>
      </c>
      <c r="E18" s="12">
        <v>2.4447984576032802</v>
      </c>
      <c r="F18" s="12">
        <v>2.2076786553455499</v>
      </c>
      <c r="G18" s="12">
        <v>1.9943483015891399</v>
      </c>
      <c r="H18" s="12">
        <v>2.6826135237008999</v>
      </c>
      <c r="I18" s="12">
        <v>3.1343929015652301</v>
      </c>
      <c r="J18" s="12">
        <v>2.6690314958227899</v>
      </c>
      <c r="K18" s="12">
        <v>2.8613659962661901</v>
      </c>
      <c r="L18" s="12">
        <v>2.4088843879904198</v>
      </c>
      <c r="M18" s="12">
        <v>4.19556755180104</v>
      </c>
      <c r="N18" s="12">
        <v>2.64510271589063</v>
      </c>
      <c r="O18" s="12">
        <v>2.1963551899613298</v>
      </c>
      <c r="P18" s="12">
        <v>3.2730597214783601</v>
      </c>
      <c r="Q18" s="12">
        <v>3.6746226583542998</v>
      </c>
      <c r="R18" s="12">
        <v>4.6550951505342901</v>
      </c>
      <c r="S18" s="12">
        <v>4.0938361008888204</v>
      </c>
      <c r="T18" s="12">
        <v>5.2281764720863899</v>
      </c>
      <c r="U18" s="12">
        <v>5.3609857986470804</v>
      </c>
      <c r="V18" s="12">
        <v>4.9796203459854604</v>
      </c>
      <c r="W18" s="12">
        <v>1.91957887585843</v>
      </c>
      <c r="X18" s="12">
        <v>2.51134732891455</v>
      </c>
      <c r="Y18" s="12">
        <v>2.9052163841795902</v>
      </c>
      <c r="Z18" s="12">
        <v>5.3609857986470804</v>
      </c>
      <c r="AA18" s="29">
        <f t="shared" si="0"/>
        <v>1.91957887585843</v>
      </c>
      <c r="AB18" s="29">
        <f t="shared" si="1"/>
        <v>3.1832072619760687</v>
      </c>
    </row>
    <row r="19" spans="1:28" x14ac:dyDescent="0.25">
      <c r="A19" t="s">
        <v>135</v>
      </c>
      <c r="B19" s="12">
        <v>3.3795604872681801</v>
      </c>
      <c r="C19" s="12">
        <v>2.89497134407006</v>
      </c>
      <c r="D19" s="12">
        <v>3.6249510032604699</v>
      </c>
      <c r="E19" s="12">
        <v>4.2754783073296903</v>
      </c>
      <c r="F19" s="12">
        <v>2.9179345571865101</v>
      </c>
      <c r="G19" s="12">
        <v>3.4793036786623399</v>
      </c>
      <c r="H19" s="12">
        <v>3.9653906347419801</v>
      </c>
      <c r="I19" s="12">
        <v>4.2866958808264704</v>
      </c>
      <c r="J19" s="12">
        <v>8.5813991389832207</v>
      </c>
      <c r="K19" s="12">
        <v>7.5815344982591597</v>
      </c>
      <c r="L19" s="12">
        <v>5.4258905590744497</v>
      </c>
      <c r="M19" s="12">
        <v>4.3395888786012797</v>
      </c>
      <c r="N19" s="12">
        <v>3.6728266762107902</v>
      </c>
      <c r="O19" s="12">
        <v>3.5675924331273001</v>
      </c>
      <c r="P19" s="12">
        <v>3.7854984310724298</v>
      </c>
      <c r="Q19" s="12">
        <v>4.0192700990471204</v>
      </c>
      <c r="R19" s="12">
        <v>4.3274280313177202</v>
      </c>
      <c r="S19" s="12">
        <v>4.2350666191293698</v>
      </c>
      <c r="T19" s="12">
        <v>5.5591262398135104</v>
      </c>
      <c r="U19" s="12">
        <v>3.92613679073192</v>
      </c>
      <c r="V19" s="12">
        <v>2.1319227630844999</v>
      </c>
      <c r="W19" s="12">
        <v>2.0900564547462301</v>
      </c>
      <c r="X19" s="12">
        <v>3.00559353358407</v>
      </c>
      <c r="Y19" s="12">
        <v>4.1238453044627503</v>
      </c>
      <c r="Z19" s="12">
        <v>8.5813991389832207</v>
      </c>
      <c r="AA19" s="29">
        <f t="shared" si="0"/>
        <v>2.0900564547462301</v>
      </c>
      <c r="AB19" s="29">
        <f t="shared" si="1"/>
        <v>4.1332109310246468</v>
      </c>
    </row>
    <row r="20" spans="1:28" x14ac:dyDescent="0.25">
      <c r="A20" t="s">
        <v>136</v>
      </c>
      <c r="B20" s="12">
        <v>6.8493589757187401</v>
      </c>
      <c r="C20" s="12">
        <v>6.17478585331546</v>
      </c>
      <c r="D20" s="12">
        <v>3.9239771535539298</v>
      </c>
      <c r="E20" s="12">
        <v>2.3679599601246202</v>
      </c>
      <c r="F20" s="12">
        <v>4.2590371984907804</v>
      </c>
      <c r="G20" s="12">
        <v>5.1934857324362902</v>
      </c>
      <c r="H20" s="12">
        <v>3.3861578305183699</v>
      </c>
      <c r="I20" s="12" t="s">
        <v>88</v>
      </c>
      <c r="J20" s="12" t="s">
        <v>88</v>
      </c>
      <c r="K20" s="12">
        <v>8.4826605272054003</v>
      </c>
      <c r="L20" s="12">
        <v>7.4338417882563297</v>
      </c>
      <c r="M20" s="12">
        <v>5.4199480735492003</v>
      </c>
      <c r="N20" s="12">
        <v>2.79053129014234</v>
      </c>
      <c r="O20" s="12">
        <v>3.99377523383234</v>
      </c>
      <c r="P20" s="12">
        <v>3.6660426288432801</v>
      </c>
      <c r="Q20" s="12">
        <v>2.8381687063459302</v>
      </c>
      <c r="R20" s="12">
        <v>3.4844422218316602</v>
      </c>
      <c r="S20" s="12">
        <v>4.8217034955877196</v>
      </c>
      <c r="T20" s="12">
        <v>5.2828515188616203</v>
      </c>
      <c r="U20" s="12">
        <v>1.9883208238910799</v>
      </c>
      <c r="V20" s="12">
        <v>1.9918208294337401</v>
      </c>
      <c r="W20" s="12">
        <v>2.2547949719978102</v>
      </c>
      <c r="X20" s="12">
        <v>2.6406691897613599</v>
      </c>
      <c r="Y20" s="12">
        <v>1.7367244859692601</v>
      </c>
      <c r="Z20" s="12">
        <v>8.4826605272054003</v>
      </c>
      <c r="AA20" s="29">
        <f t="shared" si="0"/>
        <v>1.7367244859692601</v>
      </c>
      <c r="AB20" s="29">
        <f t="shared" si="1"/>
        <v>4.1355026586212382</v>
      </c>
    </row>
    <row r="21" spans="1:28" x14ac:dyDescent="0.25">
      <c r="A21" t="s">
        <v>137</v>
      </c>
      <c r="B21" s="12">
        <v>2.3676478577195401</v>
      </c>
      <c r="C21" s="12">
        <v>2.00129676004505</v>
      </c>
      <c r="D21" s="12">
        <v>2.27780834442936</v>
      </c>
      <c r="E21" s="12">
        <v>2.41337225337772</v>
      </c>
      <c r="F21" s="12">
        <v>2.6983133893277498</v>
      </c>
      <c r="G21" s="12">
        <v>1.7702086154283001</v>
      </c>
      <c r="H21" s="12">
        <v>2.78804701073049</v>
      </c>
      <c r="I21" s="12">
        <v>3.1315296406615101</v>
      </c>
      <c r="J21" s="12">
        <v>3.33467208019503</v>
      </c>
      <c r="K21" s="12">
        <v>3.0649612629499301</v>
      </c>
      <c r="L21" s="12">
        <v>2.5845729623915799</v>
      </c>
      <c r="M21" s="12">
        <v>2.6687848791901998</v>
      </c>
      <c r="N21" s="12">
        <v>2.01423368339838</v>
      </c>
      <c r="O21" s="12">
        <v>2.26239271492142</v>
      </c>
      <c r="P21" s="12">
        <v>4.1666729996738097</v>
      </c>
      <c r="Q21" s="12">
        <v>4.6562362749528496</v>
      </c>
      <c r="R21" s="12">
        <v>4.1238244047481301</v>
      </c>
      <c r="S21" s="12">
        <v>4.7159272532382603</v>
      </c>
      <c r="T21" s="12">
        <v>2.1386468979367499</v>
      </c>
      <c r="U21" s="12">
        <v>3.1490296683747898</v>
      </c>
      <c r="V21" s="12">
        <v>2.9076282112473999</v>
      </c>
      <c r="W21" s="12">
        <v>3.3998680433128499</v>
      </c>
      <c r="X21" s="12">
        <v>2.3280094589603699</v>
      </c>
      <c r="Y21" s="12">
        <v>2.25672749894354</v>
      </c>
      <c r="Z21" s="12">
        <v>4.7159272532382603</v>
      </c>
      <c r="AA21" s="29">
        <f t="shared" si="0"/>
        <v>1.7702086154283001</v>
      </c>
      <c r="AB21" s="29">
        <f t="shared" si="1"/>
        <v>2.8841838402564579</v>
      </c>
    </row>
    <row r="22" spans="1:28" x14ac:dyDescent="0.25">
      <c r="A22" t="s">
        <v>138</v>
      </c>
      <c r="B22" s="12">
        <v>3.6510380270563099</v>
      </c>
      <c r="C22" s="12">
        <v>2.1537922244688699</v>
      </c>
      <c r="D22" s="12">
        <v>2.79043515145506</v>
      </c>
      <c r="E22" s="12">
        <v>3.1692118261317099</v>
      </c>
      <c r="F22" s="12">
        <v>3.07505582511416</v>
      </c>
      <c r="G22" s="12">
        <v>3.6756676440855802</v>
      </c>
      <c r="H22" s="12">
        <v>3.9863098557680301</v>
      </c>
      <c r="I22" s="12">
        <v>4.8634555521526996</v>
      </c>
      <c r="J22" s="12">
        <v>5.7663232239844202</v>
      </c>
      <c r="K22" s="12">
        <v>6.8125406451197401</v>
      </c>
      <c r="L22" s="12">
        <v>5.8237514598330096</v>
      </c>
      <c r="M22" s="12">
        <v>4.34440556616536</v>
      </c>
      <c r="N22" s="12">
        <v>3.9320110038560601</v>
      </c>
      <c r="O22" s="12">
        <v>3.0144327195564502</v>
      </c>
      <c r="P22" s="12">
        <v>2.7620073596211401</v>
      </c>
      <c r="Q22" s="12">
        <v>4.6500708591382596</v>
      </c>
      <c r="R22" s="12">
        <v>3.9081727893539502</v>
      </c>
      <c r="S22" s="12">
        <v>6.59330263869579</v>
      </c>
      <c r="T22" s="12">
        <v>5.59889421680335</v>
      </c>
      <c r="U22" s="12">
        <v>8.6498805372402092</v>
      </c>
      <c r="V22" s="12">
        <v>9.8969901953010098</v>
      </c>
      <c r="W22" s="12">
        <v>4.8345958328831804</v>
      </c>
      <c r="X22" s="12">
        <v>2.9551569489349401</v>
      </c>
      <c r="Y22" s="12">
        <v>3.4339457246672702</v>
      </c>
      <c r="Z22" s="12">
        <v>9.8969901953010098</v>
      </c>
      <c r="AA22" s="29">
        <f t="shared" si="0"/>
        <v>2.1537922244688699</v>
      </c>
      <c r="AB22" s="29">
        <f t="shared" si="1"/>
        <v>4.5975603261411067</v>
      </c>
    </row>
    <row r="23" spans="1:28" x14ac:dyDescent="0.25">
      <c r="A23" t="s">
        <v>139</v>
      </c>
      <c r="B23" s="12">
        <v>3.7827647483993898</v>
      </c>
      <c r="C23" s="12">
        <v>3.1327097778807098</v>
      </c>
      <c r="D23" s="12">
        <v>3.1204360721381699</v>
      </c>
      <c r="E23" s="12">
        <v>1.8211969525435501</v>
      </c>
      <c r="F23" s="12">
        <v>2.31304108334542</v>
      </c>
      <c r="G23" s="12">
        <v>2.57825567531737</v>
      </c>
      <c r="H23" s="12">
        <v>2.8537417803707199</v>
      </c>
      <c r="I23" s="12">
        <v>2.6274842564611398</v>
      </c>
      <c r="J23" s="12">
        <v>2.6823961666687901</v>
      </c>
      <c r="K23" s="12">
        <v>3.2396020649911801</v>
      </c>
      <c r="L23" s="12">
        <v>2.8156095543789101</v>
      </c>
      <c r="M23" s="12">
        <v>4.0891684979557299</v>
      </c>
      <c r="N23" s="12">
        <v>3.65130972334644</v>
      </c>
      <c r="O23" s="12">
        <v>4.8444507449863696</v>
      </c>
      <c r="P23" s="12">
        <v>4.3930433820423698</v>
      </c>
      <c r="Q23" s="12">
        <v>3.27687043611179</v>
      </c>
      <c r="R23" s="12">
        <v>3.2892096276268199</v>
      </c>
      <c r="S23" s="12">
        <v>5.0222710902793501</v>
      </c>
      <c r="T23" s="12">
        <v>6.0216411044239297</v>
      </c>
      <c r="U23" s="12">
        <v>5.2218396786118699</v>
      </c>
      <c r="V23" s="12">
        <v>5.0311478957380498</v>
      </c>
      <c r="W23" s="12">
        <v>8.7168989554734004</v>
      </c>
      <c r="X23" s="12">
        <v>7.34160438104142</v>
      </c>
      <c r="Y23" s="12">
        <v>4.5025648532527596</v>
      </c>
      <c r="Z23" s="12">
        <v>8.7168989554734004</v>
      </c>
      <c r="AA23" s="29">
        <f t="shared" si="0"/>
        <v>1.8211969525435501</v>
      </c>
      <c r="AB23" s="29">
        <f t="shared" si="1"/>
        <v>4.0153857709744019</v>
      </c>
    </row>
    <row r="24" spans="1:28" x14ac:dyDescent="0.25">
      <c r="A24" t="s">
        <v>140</v>
      </c>
      <c r="B24" s="12">
        <v>5.1521739631927499</v>
      </c>
      <c r="C24" s="12">
        <v>4.6610836154317203</v>
      </c>
      <c r="D24" s="12">
        <v>4.0602683725712696</v>
      </c>
      <c r="E24" s="12">
        <v>3.7142638437420801</v>
      </c>
      <c r="F24" s="12">
        <v>4.0833249377463803</v>
      </c>
      <c r="G24" s="12">
        <v>4.2926550861234203</v>
      </c>
      <c r="H24" s="12">
        <v>3.9897443755381898</v>
      </c>
      <c r="I24" s="12">
        <v>3.0718414490047201</v>
      </c>
      <c r="J24" s="12">
        <v>3.4202731313591102</v>
      </c>
      <c r="K24" s="12">
        <v>4.3401294845529304</v>
      </c>
      <c r="L24" s="12">
        <v>2.5967937221903998</v>
      </c>
      <c r="M24" s="12">
        <v>3.76761524192435</v>
      </c>
      <c r="N24" s="12">
        <v>3.9474712194218702</v>
      </c>
      <c r="O24" s="12">
        <v>3.49251508493442</v>
      </c>
      <c r="P24" s="12">
        <v>5.2027986452735098</v>
      </c>
      <c r="Q24" s="12">
        <v>6.1546872944170499</v>
      </c>
      <c r="R24" s="12">
        <v>5.6894136674760301</v>
      </c>
      <c r="S24" s="12">
        <v>4.6307260832806802</v>
      </c>
      <c r="T24" s="12">
        <v>3.7375614522925402</v>
      </c>
      <c r="U24" s="12">
        <v>8.5536721842464107</v>
      </c>
      <c r="V24" s="12">
        <v>4.0740998037105802</v>
      </c>
      <c r="W24" s="12">
        <v>2.84658014482563</v>
      </c>
      <c r="X24" s="12">
        <v>3.3199586810985098</v>
      </c>
      <c r="Y24" s="12">
        <v>4.42443336009591</v>
      </c>
      <c r="Z24" s="12">
        <v>8.5536721842464107</v>
      </c>
      <c r="AA24" s="29">
        <f t="shared" si="0"/>
        <v>2.5967937221903998</v>
      </c>
      <c r="AB24" s="29">
        <f t="shared" si="1"/>
        <v>4.3010035351854352</v>
      </c>
    </row>
    <row r="25" spans="1:28" x14ac:dyDescent="0.25">
      <c r="A25" t="s">
        <v>141</v>
      </c>
      <c r="B25" s="12">
        <v>3.8893825525911101</v>
      </c>
      <c r="C25" s="12">
        <v>6.2814552101365901</v>
      </c>
      <c r="D25" s="12">
        <v>6.8243016111967902</v>
      </c>
      <c r="E25" s="12">
        <v>6.3410890625353504</v>
      </c>
      <c r="F25" s="12">
        <v>6.1983913843280698</v>
      </c>
      <c r="G25" s="12">
        <v>8.76113668476453</v>
      </c>
      <c r="H25" s="12">
        <v>9.1296446329884002</v>
      </c>
      <c r="I25" s="12">
        <v>11.9481104816995</v>
      </c>
      <c r="J25" s="12">
        <v>11.1747750611752</v>
      </c>
      <c r="K25" s="12">
        <v>7.9641372140266302</v>
      </c>
      <c r="L25" s="12">
        <v>5.2522376168778404</v>
      </c>
      <c r="M25" s="12">
        <v>3.95573078664196</v>
      </c>
      <c r="N25" s="12">
        <v>4.8696056415099003</v>
      </c>
      <c r="O25" s="12">
        <v>2.04777075880114</v>
      </c>
      <c r="P25" s="12">
        <v>2.19869735131372</v>
      </c>
      <c r="Q25" s="12">
        <v>1.7837418773056199</v>
      </c>
      <c r="R25" s="12">
        <v>2.5655235691673801</v>
      </c>
      <c r="S25" s="12">
        <v>3.3085585834273301</v>
      </c>
      <c r="T25" s="12">
        <v>4.4516851946535603</v>
      </c>
      <c r="U25" s="12">
        <v>3.8441151640260798</v>
      </c>
      <c r="V25" s="12">
        <v>3.9475046589652698</v>
      </c>
      <c r="W25" s="12">
        <v>5.4354584484301096</v>
      </c>
      <c r="X25" s="12">
        <v>5.0973010657857296</v>
      </c>
      <c r="Y25" s="12">
        <v>4.5417866510337204</v>
      </c>
      <c r="Z25" s="12">
        <v>11.9481104816995</v>
      </c>
      <c r="AA25" s="29">
        <f t="shared" si="0"/>
        <v>1.7837418773056199</v>
      </c>
      <c r="AB25" s="29">
        <f t="shared" si="1"/>
        <v>5.4921725526408984</v>
      </c>
    </row>
    <row r="26" spans="1:28" x14ac:dyDescent="0.25">
      <c r="A26" t="s">
        <v>142</v>
      </c>
      <c r="B26" s="12">
        <v>3.6696471329590601</v>
      </c>
      <c r="C26" s="12">
        <v>3.3176179130604302</v>
      </c>
      <c r="D26" s="12">
        <v>3.32161254518256</v>
      </c>
      <c r="E26" s="12">
        <v>2.6760342935367198</v>
      </c>
      <c r="F26" s="12">
        <v>4.9192020576310798</v>
      </c>
      <c r="G26" s="12">
        <v>10.9819640472383</v>
      </c>
      <c r="H26" s="12">
        <v>10.1303006762396</v>
      </c>
      <c r="I26" s="12">
        <v>9.7051545013800098</v>
      </c>
      <c r="J26" s="12">
        <v>5.9275073964353098</v>
      </c>
      <c r="K26" s="12">
        <v>4.0476017521937697</v>
      </c>
      <c r="L26" s="12">
        <v>4.7052600388932904</v>
      </c>
      <c r="M26" s="12">
        <v>2.5719774010437999</v>
      </c>
      <c r="N26" s="12">
        <v>1.9141686363989801</v>
      </c>
      <c r="O26" s="12">
        <v>1.6316490807169199</v>
      </c>
      <c r="P26" s="12">
        <v>2.0175441981950901</v>
      </c>
      <c r="Q26" s="12">
        <v>3.0392197811025699</v>
      </c>
      <c r="R26" s="12">
        <v>6.4568093891037304</v>
      </c>
      <c r="S26" s="12">
        <v>4.0304291533429497</v>
      </c>
      <c r="T26" s="12">
        <v>2.8072956479007898</v>
      </c>
      <c r="U26" s="12">
        <v>2.7149133359978199</v>
      </c>
      <c r="V26" s="12">
        <v>3.0499134684193998</v>
      </c>
      <c r="W26" s="12">
        <v>2.6614156398131699</v>
      </c>
      <c r="X26" s="12">
        <v>1.7596765525712399</v>
      </c>
      <c r="Y26" s="12">
        <v>3.7890917886737498</v>
      </c>
      <c r="Z26" s="12">
        <v>10.9819640472383</v>
      </c>
      <c r="AA26" s="29">
        <f t="shared" si="0"/>
        <v>1.6316490807169199</v>
      </c>
      <c r="AB26" s="29">
        <f t="shared" si="1"/>
        <v>4.2435836011679315</v>
      </c>
    </row>
    <row r="27" spans="1:28" x14ac:dyDescent="0.25">
      <c r="A27" t="s">
        <v>143</v>
      </c>
      <c r="B27" s="12">
        <v>3.3965784282307601</v>
      </c>
      <c r="C27" s="12">
        <v>2.55556833843398</v>
      </c>
      <c r="D27" s="12">
        <v>7.9671871790476798</v>
      </c>
      <c r="E27" s="12">
        <v>6.4520804803410803</v>
      </c>
      <c r="F27" s="12">
        <v>4.9013620612265498</v>
      </c>
      <c r="G27" s="12">
        <v>7.1288452861514502</v>
      </c>
      <c r="H27" s="12">
        <v>6.1256366910872702</v>
      </c>
      <c r="I27" s="12">
        <v>4.1785259244952204</v>
      </c>
      <c r="J27" s="12">
        <v>2.58219875481009</v>
      </c>
      <c r="K27" s="12">
        <v>2.2197196775985901</v>
      </c>
      <c r="L27" s="12">
        <v>1.54832888507566</v>
      </c>
      <c r="M27" s="12">
        <v>4.4181745922226598</v>
      </c>
      <c r="N27" s="12">
        <v>4.2503164442346097</v>
      </c>
      <c r="O27" s="12">
        <v>3.6679180299023599</v>
      </c>
      <c r="P27" s="12">
        <v>3.1276060675691002</v>
      </c>
      <c r="Q27" s="12">
        <v>2.3013163434403898</v>
      </c>
      <c r="R27" s="12">
        <v>2.7581743519587798</v>
      </c>
      <c r="S27" s="12">
        <v>1.5377424829605699</v>
      </c>
      <c r="T27" s="12">
        <v>4.5685842651268302</v>
      </c>
      <c r="U27" s="12">
        <v>2.6527241451574799</v>
      </c>
      <c r="V27" s="12">
        <v>4.0150204904065498</v>
      </c>
      <c r="W27" s="12">
        <v>4.6210188624941804</v>
      </c>
      <c r="X27" s="12">
        <v>3.5463053771238302</v>
      </c>
      <c r="Y27" s="12">
        <v>3.6269754889505501</v>
      </c>
      <c r="Z27" s="12">
        <v>7.9671871790476798</v>
      </c>
      <c r="AA27" s="29">
        <f t="shared" si="0"/>
        <v>1.5377424829605699</v>
      </c>
      <c r="AB27" s="29">
        <f t="shared" si="1"/>
        <v>3.9228295270019262</v>
      </c>
    </row>
    <row r="28" spans="1:28" x14ac:dyDescent="0.25">
      <c r="A28" t="s">
        <v>144</v>
      </c>
      <c r="B28" s="12">
        <v>2.7363689830325901</v>
      </c>
      <c r="C28" s="12">
        <v>2.9595472823206501</v>
      </c>
      <c r="D28" s="12">
        <v>2.8714438386587098</v>
      </c>
      <c r="E28" s="12">
        <v>3.3500946762745101</v>
      </c>
      <c r="F28" s="12">
        <v>3.7448916788689401</v>
      </c>
      <c r="G28" s="12">
        <v>4.2701140472424104</v>
      </c>
      <c r="H28" s="12">
        <v>3.9631473987054799</v>
      </c>
      <c r="I28" s="12">
        <v>3.6475408081422702</v>
      </c>
      <c r="J28" s="12">
        <v>3.0934615071278899</v>
      </c>
      <c r="K28" s="12">
        <v>2.1101717334163501</v>
      </c>
      <c r="L28" s="12">
        <v>2.22402083886857</v>
      </c>
      <c r="M28" s="12">
        <v>2.2103844717324299</v>
      </c>
      <c r="N28" s="12">
        <v>2.9068618883777901</v>
      </c>
      <c r="O28" s="12">
        <v>3.7744550218641901</v>
      </c>
      <c r="P28" s="12">
        <v>2.3204256491798501</v>
      </c>
      <c r="Q28" s="12">
        <v>2.2249808324270499</v>
      </c>
      <c r="R28" s="12">
        <v>2.8292459215150498</v>
      </c>
      <c r="S28" s="12">
        <v>3.0763655405640402</v>
      </c>
      <c r="T28" s="12">
        <v>6.2649681219254996</v>
      </c>
      <c r="U28" s="12">
        <v>4.2328470694361204</v>
      </c>
      <c r="V28" s="12">
        <v>4.7565061391555901</v>
      </c>
      <c r="W28" s="12">
        <v>4.36569540879744</v>
      </c>
      <c r="X28" s="12">
        <v>4.0871551587801198</v>
      </c>
      <c r="Y28" s="12">
        <v>4.1415529360079804</v>
      </c>
      <c r="Z28" s="12">
        <v>6.2649681219254996</v>
      </c>
      <c r="AA28" s="29">
        <f t="shared" si="0"/>
        <v>2.1101717334163501</v>
      </c>
      <c r="AB28" s="29">
        <f t="shared" si="1"/>
        <v>3.4234269563508968</v>
      </c>
    </row>
    <row r="29" spans="1:28" x14ac:dyDescent="0.25">
      <c r="A29" t="s">
        <v>145</v>
      </c>
      <c r="B29" s="12">
        <v>3.9200939865764699</v>
      </c>
      <c r="C29" s="12">
        <v>3.95984385048031</v>
      </c>
      <c r="D29" s="12">
        <v>6.7074847462677099</v>
      </c>
      <c r="E29" s="12">
        <v>6.7179346035805798</v>
      </c>
      <c r="F29" s="12">
        <v>5.1508740009430296</v>
      </c>
      <c r="G29" s="12">
        <v>4.2125604131060701</v>
      </c>
      <c r="H29" s="12">
        <v>5.4145350474611398</v>
      </c>
      <c r="I29" s="12">
        <v>5.8037713326508102</v>
      </c>
      <c r="J29" s="12">
        <v>5.68051874893131</v>
      </c>
      <c r="K29" s="12">
        <v>4.3996212188922401</v>
      </c>
      <c r="L29" s="12">
        <v>3.4935057314076801</v>
      </c>
      <c r="M29" s="12">
        <v>3.8989866681187899</v>
      </c>
      <c r="N29" s="12">
        <v>3.1738320563782998</v>
      </c>
      <c r="O29" s="12">
        <v>4.5644628414026398</v>
      </c>
      <c r="P29" s="12">
        <v>5.2976178639018503</v>
      </c>
      <c r="Q29" s="12">
        <v>3.11114684564419</v>
      </c>
      <c r="R29" s="12">
        <v>4.6394621639942404</v>
      </c>
      <c r="S29" s="12">
        <v>4.5164520169643998</v>
      </c>
      <c r="T29" s="12">
        <v>6.1054099472724896</v>
      </c>
      <c r="U29" s="12">
        <v>4.2393301609130196</v>
      </c>
      <c r="V29" s="12">
        <v>3.0578052006620799</v>
      </c>
      <c r="W29" s="12">
        <v>2.55742283977844</v>
      </c>
      <c r="X29" s="12">
        <v>2.2971001743432198</v>
      </c>
      <c r="Y29" s="12">
        <v>2.4715626321530002</v>
      </c>
      <c r="Z29" s="12">
        <v>6.7179346035805798</v>
      </c>
      <c r="AA29" s="29">
        <f t="shared" si="0"/>
        <v>2.2971001743432198</v>
      </c>
      <c r="AB29" s="29">
        <f t="shared" si="1"/>
        <v>4.3913056288259993</v>
      </c>
    </row>
    <row r="30" spans="1:28" x14ac:dyDescent="0.25">
      <c r="A30" t="s">
        <v>146</v>
      </c>
      <c r="B30" s="12">
        <v>3.0197259206139901</v>
      </c>
      <c r="C30" s="12">
        <v>4.3634981521331202</v>
      </c>
      <c r="D30" s="12">
        <v>3.8346935726727902</v>
      </c>
      <c r="E30" s="12">
        <v>3.4314196458261699</v>
      </c>
      <c r="F30" s="12">
        <v>3.24007857848465</v>
      </c>
      <c r="G30" s="12">
        <v>3.2034316255455799</v>
      </c>
      <c r="H30" s="12">
        <v>2.9878956552389999</v>
      </c>
      <c r="I30" s="12">
        <v>3.7207134956755801</v>
      </c>
      <c r="J30" s="12">
        <v>3.3834213612167101</v>
      </c>
      <c r="K30" s="12">
        <v>3.9579210767347401</v>
      </c>
      <c r="L30" s="12">
        <v>5.0080188782189001</v>
      </c>
      <c r="M30" s="12">
        <v>4.0408246713977896</v>
      </c>
      <c r="N30" s="12">
        <v>4.1338270081679998</v>
      </c>
      <c r="O30" s="12">
        <v>3.5721443909727801</v>
      </c>
      <c r="P30" s="12">
        <v>4.7809671651535401</v>
      </c>
      <c r="Q30" s="12">
        <v>3.8522326131867102</v>
      </c>
      <c r="R30" s="12">
        <v>2.8768457182323099</v>
      </c>
      <c r="S30" s="12">
        <v>5.41260809377264</v>
      </c>
      <c r="T30" s="12">
        <v>4.4702148816407403</v>
      </c>
      <c r="U30" s="12">
        <v>1.98050293730675</v>
      </c>
      <c r="V30" s="12">
        <v>1.9486963582750001</v>
      </c>
      <c r="W30" s="12">
        <v>2.1126434729994199</v>
      </c>
      <c r="X30" s="12">
        <v>2.5959563402910599</v>
      </c>
      <c r="Y30" s="12">
        <v>3.22568146173613</v>
      </c>
      <c r="Z30" s="12">
        <v>5.41260809377264</v>
      </c>
      <c r="AA30" s="29">
        <f t="shared" si="0"/>
        <v>1.9486963582750001</v>
      </c>
      <c r="AB30" s="29">
        <f t="shared" si="1"/>
        <v>3.5480817948122545</v>
      </c>
    </row>
    <row r="31" spans="1:28" x14ac:dyDescent="0.25">
      <c r="A31" t="s">
        <v>147</v>
      </c>
      <c r="B31" s="12">
        <v>2.6713123513456098</v>
      </c>
      <c r="C31" s="12">
        <v>2.4851669530600402</v>
      </c>
      <c r="D31" s="12">
        <v>3.0360639241940799</v>
      </c>
      <c r="E31" s="12">
        <v>4.1042162924862602</v>
      </c>
      <c r="F31" s="12">
        <v>3.80171800293631</v>
      </c>
      <c r="G31" s="12">
        <v>3.6811782021752402</v>
      </c>
      <c r="H31" s="12">
        <v>3.7587579428659601</v>
      </c>
      <c r="I31" s="12">
        <v>3.4689624998655302</v>
      </c>
      <c r="J31" s="12">
        <v>3.8727408064917901</v>
      </c>
      <c r="K31" s="12">
        <v>3.3526946007739502</v>
      </c>
      <c r="L31" s="12">
        <v>2.8625015474275202</v>
      </c>
      <c r="M31" s="12">
        <v>3.0738283152084702</v>
      </c>
      <c r="N31" s="12">
        <v>3.8217120632616002</v>
      </c>
      <c r="O31" s="12">
        <v>1.9359405657817601</v>
      </c>
      <c r="P31" s="12">
        <v>3.3672505553536198</v>
      </c>
      <c r="Q31" s="12">
        <v>5.1553228535297002</v>
      </c>
      <c r="R31" s="12">
        <v>4.4979292965487696</v>
      </c>
      <c r="S31" s="12">
        <v>4.5143801585878398</v>
      </c>
      <c r="T31" s="12">
        <v>5.4767521045876402</v>
      </c>
      <c r="U31" s="12">
        <v>5.2464553624980601</v>
      </c>
      <c r="V31" s="12">
        <v>7.0683991315109003</v>
      </c>
      <c r="W31" s="12">
        <v>5.8057080395394598</v>
      </c>
      <c r="X31" s="12">
        <v>5.5887926880675796</v>
      </c>
      <c r="Y31" s="12">
        <v>3.2703037457763799</v>
      </c>
      <c r="Z31" s="12">
        <v>7.0683991315109003</v>
      </c>
      <c r="AA31" s="29">
        <f t="shared" si="0"/>
        <v>1.9359405657817601</v>
      </c>
      <c r="AB31" s="29">
        <f t="shared" si="1"/>
        <v>3.9965870001614192</v>
      </c>
    </row>
    <row r="32" spans="1:28" x14ac:dyDescent="0.25">
      <c r="A32" t="s">
        <v>148</v>
      </c>
      <c r="B32" s="12">
        <v>2.95347800519334</v>
      </c>
      <c r="C32" s="12">
        <v>2.9197834852737299</v>
      </c>
      <c r="D32" s="12">
        <v>3.0112239167042398</v>
      </c>
      <c r="E32" s="12">
        <v>3.3627571167090902</v>
      </c>
      <c r="F32" s="12">
        <v>2.6330756267806699</v>
      </c>
      <c r="G32" s="12">
        <v>3.2836461235934502</v>
      </c>
      <c r="H32" s="12">
        <v>3.1982624294614799</v>
      </c>
      <c r="I32" s="12">
        <v>2.8807288852097699</v>
      </c>
      <c r="J32" s="12">
        <v>3.1838625260843498</v>
      </c>
      <c r="K32" s="12">
        <v>2.8334342243260502</v>
      </c>
      <c r="L32" s="12">
        <v>2.4979715115540801</v>
      </c>
      <c r="M32" s="12">
        <v>2.7324231169112601</v>
      </c>
      <c r="N32" s="12">
        <v>2.8416296990879499</v>
      </c>
      <c r="O32" s="12">
        <v>3.1071020542069498</v>
      </c>
      <c r="P32" s="12">
        <v>3.3092287676096599</v>
      </c>
      <c r="Q32" s="12">
        <v>2.9879095883820801</v>
      </c>
      <c r="R32" s="12">
        <v>4.1104583405878197</v>
      </c>
      <c r="S32" s="12">
        <v>5.0172788451124104</v>
      </c>
      <c r="T32" s="12">
        <v>4.7946495116618602</v>
      </c>
      <c r="U32" s="12">
        <v>4.1913555626468</v>
      </c>
      <c r="V32" s="12">
        <v>6.5132567316792196</v>
      </c>
      <c r="W32" s="12">
        <v>5.5757415129409704</v>
      </c>
      <c r="X32" s="12">
        <v>7.6492481803322301</v>
      </c>
      <c r="Y32" s="12">
        <v>5.2884401025525403</v>
      </c>
      <c r="Z32" s="12">
        <v>7.6492481803322301</v>
      </c>
      <c r="AA32" s="29">
        <f t="shared" si="0"/>
        <v>2.4979715115540801</v>
      </c>
      <c r="AB32" s="29">
        <f t="shared" si="1"/>
        <v>3.7865394110250836</v>
      </c>
    </row>
    <row r="33" spans="1:28" x14ac:dyDescent="0.25">
      <c r="A33" t="s">
        <v>118</v>
      </c>
      <c r="B33" s="12">
        <v>8.3621374462160194</v>
      </c>
      <c r="C33" s="12">
        <v>6.3636607543311401</v>
      </c>
      <c r="D33" s="12">
        <v>7.9671871790476798</v>
      </c>
      <c r="E33" s="12">
        <v>6.7179346035805798</v>
      </c>
      <c r="F33" s="12">
        <v>7.1847645626040597</v>
      </c>
      <c r="G33" s="12">
        <v>10.9819640472383</v>
      </c>
      <c r="H33" s="12">
        <v>10.1303006762396</v>
      </c>
      <c r="I33" s="12">
        <v>11.9481104816995</v>
      </c>
      <c r="J33" s="12">
        <v>11.1747750611752</v>
      </c>
      <c r="K33" s="12">
        <v>8.4826605272054003</v>
      </c>
      <c r="L33" s="12">
        <v>7.4338417882563297</v>
      </c>
      <c r="M33" s="12">
        <v>5.4199480735492003</v>
      </c>
      <c r="N33" s="12">
        <v>4.8696056415099003</v>
      </c>
      <c r="O33" s="12">
        <v>4.8444507449863696</v>
      </c>
      <c r="P33" s="12">
        <v>5.2976178639018503</v>
      </c>
      <c r="Q33" s="12">
        <v>6.1546872944170499</v>
      </c>
      <c r="R33" s="12">
        <v>6.4568093891037304</v>
      </c>
      <c r="S33" s="12">
        <v>6.59330263869579</v>
      </c>
      <c r="T33" s="12">
        <v>6.2649681219254996</v>
      </c>
      <c r="U33" s="12">
        <v>8.6498805372402092</v>
      </c>
      <c r="V33" s="12">
        <v>9.8969901953010098</v>
      </c>
      <c r="W33" s="12">
        <v>8.7168989554734004</v>
      </c>
      <c r="X33" s="12">
        <v>7.6492481803322301</v>
      </c>
      <c r="Y33" s="12">
        <v>6.6658706278192597</v>
      </c>
      <c r="Z33" s="12">
        <v>11.9481104816995</v>
      </c>
      <c r="AA33" s="29">
        <f t="shared" si="0"/>
        <v>4.8444507449863696</v>
      </c>
      <c r="AB33" s="29">
        <f t="shared" si="1"/>
        <v>7.6761506413270562</v>
      </c>
    </row>
    <row r="34" spans="1:28" x14ac:dyDescent="0.25">
      <c r="A34" s="25" t="s">
        <v>119</v>
      </c>
      <c r="B34" s="29">
        <f>MIN(B16:B32)</f>
        <v>2.3676478577195401</v>
      </c>
      <c r="C34" s="29">
        <f t="shared" ref="C34:Y34" si="2">MIN(C16:C32)</f>
        <v>2.00129676004505</v>
      </c>
      <c r="D34" s="29">
        <f t="shared" si="2"/>
        <v>2.27780834442936</v>
      </c>
      <c r="E34" s="29">
        <f t="shared" si="2"/>
        <v>1.8211969525435501</v>
      </c>
      <c r="F34" s="29">
        <f t="shared" si="2"/>
        <v>2.2076786553455499</v>
      </c>
      <c r="G34" s="29">
        <f t="shared" si="2"/>
        <v>1.7702086154283001</v>
      </c>
      <c r="H34" s="29">
        <f t="shared" si="2"/>
        <v>2.6826135237008999</v>
      </c>
      <c r="I34" s="29">
        <f t="shared" si="2"/>
        <v>2.6274842564611398</v>
      </c>
      <c r="J34" s="29">
        <f t="shared" si="2"/>
        <v>2.58219875481009</v>
      </c>
      <c r="K34" s="29">
        <f t="shared" si="2"/>
        <v>2.1101717334163501</v>
      </c>
      <c r="L34" s="29">
        <f t="shared" si="2"/>
        <v>1.54832888507566</v>
      </c>
      <c r="M34" s="29">
        <f t="shared" si="2"/>
        <v>2.1728834171223199</v>
      </c>
      <c r="N34" s="29">
        <f t="shared" si="2"/>
        <v>1.9141686363989801</v>
      </c>
      <c r="O34" s="29">
        <f t="shared" si="2"/>
        <v>1.6316490807169199</v>
      </c>
      <c r="P34" s="29">
        <f t="shared" si="2"/>
        <v>2.0175441981950901</v>
      </c>
      <c r="Q34" s="29">
        <f t="shared" si="2"/>
        <v>1.7837418773056199</v>
      </c>
      <c r="R34" s="29">
        <f t="shared" si="2"/>
        <v>2.0226158622776</v>
      </c>
      <c r="S34" s="29">
        <f t="shared" si="2"/>
        <v>1.5269707700424699</v>
      </c>
      <c r="T34" s="29">
        <f t="shared" si="2"/>
        <v>2.1386468979367499</v>
      </c>
      <c r="U34" s="29">
        <f t="shared" si="2"/>
        <v>1.98050293730675</v>
      </c>
      <c r="V34" s="29">
        <f t="shared" si="2"/>
        <v>1.9486963582750001</v>
      </c>
      <c r="W34" s="29">
        <f t="shared" si="2"/>
        <v>1.91957887585843</v>
      </c>
      <c r="X34" s="29">
        <f t="shared" si="2"/>
        <v>1.7596765525712399</v>
      </c>
      <c r="Y34" s="29">
        <f t="shared" si="2"/>
        <v>1.7367244859692601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3.8896531834055934</v>
      </c>
      <c r="C35" s="29">
        <f t="shared" ref="C35:Y35" si="3">AVERAGE(C16:C32)</f>
        <v>3.6726597243727812</v>
      </c>
      <c r="D35" s="29">
        <f t="shared" si="3"/>
        <v>4.1216709965046876</v>
      </c>
      <c r="E35" s="29">
        <f t="shared" si="3"/>
        <v>3.9536565514351074</v>
      </c>
      <c r="F35" s="29">
        <f t="shared" si="3"/>
        <v>3.9638188122827915</v>
      </c>
      <c r="G35" s="29">
        <f t="shared" si="3"/>
        <v>4.707033646048191</v>
      </c>
      <c r="H35" s="29">
        <f t="shared" si="3"/>
        <v>4.5752894672964244</v>
      </c>
      <c r="I35" s="29">
        <f t="shared" si="3"/>
        <v>4.6774191807117678</v>
      </c>
      <c r="J35" s="29">
        <f t="shared" si="3"/>
        <v>4.567726506005739</v>
      </c>
      <c r="K35" s="29">
        <f t="shared" si="3"/>
        <v>4.275727382752228</v>
      </c>
      <c r="L35" s="29">
        <f t="shared" si="3"/>
        <v>3.6627703072505446</v>
      </c>
      <c r="M35" s="29">
        <f t="shared" si="3"/>
        <v>3.5751210840531398</v>
      </c>
      <c r="N35" s="29">
        <f t="shared" si="3"/>
        <v>3.3091636096758261</v>
      </c>
      <c r="O35" s="29">
        <f t="shared" si="3"/>
        <v>3.0903958058511223</v>
      </c>
      <c r="P35" s="29">
        <f t="shared" si="3"/>
        <v>3.5386146919398853</v>
      </c>
      <c r="Q35" s="29">
        <f t="shared" si="3"/>
        <v>3.4991651282493383</v>
      </c>
      <c r="R35" s="29">
        <f t="shared" si="3"/>
        <v>3.8095142521690328</v>
      </c>
      <c r="S35" s="29">
        <f t="shared" si="3"/>
        <v>4.1392004477377773</v>
      </c>
      <c r="T35" s="29">
        <f t="shared" si="3"/>
        <v>4.6933280229949599</v>
      </c>
      <c r="U35" s="29">
        <f t="shared" si="3"/>
        <v>4.3843286928014287</v>
      </c>
      <c r="V35" s="29">
        <f t="shared" si="3"/>
        <v>4.4285221638733576</v>
      </c>
      <c r="W35" s="29">
        <f t="shared" si="3"/>
        <v>4.0216365204604116</v>
      </c>
      <c r="X35" s="29">
        <f t="shared" si="3"/>
        <v>3.9553454122961975</v>
      </c>
      <c r="Y35" s="29">
        <f t="shared" si="3"/>
        <v>3.7345642692958805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1D22-9C17-4EC4-9F6D-B777AC732F29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0.7109375" bestFit="1" customWidth="1"/>
    <col min="2" max="26" width="6.5703125" bestFit="1" customWidth="1"/>
    <col min="27" max="27" width="5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35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129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285.268206496213</v>
      </c>
      <c r="C16" s="12">
        <v>300.39312682296298</v>
      </c>
      <c r="D16" s="12">
        <v>278.80590814048298</v>
      </c>
      <c r="E16" s="12">
        <v>254.61265433769</v>
      </c>
      <c r="F16" s="12">
        <v>268.87210259135298</v>
      </c>
      <c r="G16" s="12">
        <v>295.88335086974899</v>
      </c>
      <c r="H16" s="12">
        <v>329.229790597136</v>
      </c>
      <c r="I16" s="12">
        <v>373.44329829700001</v>
      </c>
      <c r="J16" s="12">
        <v>378.70415010723798</v>
      </c>
      <c r="K16" s="12">
        <v>378.91210158708998</v>
      </c>
      <c r="L16" s="12">
        <v>375.62186487420098</v>
      </c>
      <c r="M16" s="12">
        <v>378.281376503925</v>
      </c>
      <c r="N16" s="12">
        <v>317.33590493752303</v>
      </c>
      <c r="O16" s="12">
        <v>268.73663640156002</v>
      </c>
      <c r="P16" s="12">
        <v>268.01327214041999</v>
      </c>
      <c r="Q16" s="12">
        <v>269.518172111909</v>
      </c>
      <c r="R16" s="12">
        <v>253.314904270966</v>
      </c>
      <c r="S16" s="12">
        <v>277.19233748926899</v>
      </c>
      <c r="T16" s="12">
        <v>304.09090721250197</v>
      </c>
      <c r="U16" s="12">
        <v>357.197088933511</v>
      </c>
      <c r="V16" s="12">
        <v>347.14499380360598</v>
      </c>
      <c r="W16" s="12">
        <v>426.69170234068298</v>
      </c>
      <c r="X16" s="12">
        <v>452.47287639188801</v>
      </c>
      <c r="Y16" s="12">
        <v>394.92367847138502</v>
      </c>
      <c r="Z16" s="12">
        <v>452.47287639188801</v>
      </c>
      <c r="AA16" s="29">
        <f>MIN(B16:Y16)</f>
        <v>253.314904270966</v>
      </c>
      <c r="AB16" s="29">
        <f>AVERAGE(B16:Y16)</f>
        <v>326.44418357209423</v>
      </c>
    </row>
    <row r="17" spans="1:28" x14ac:dyDescent="0.25">
      <c r="A17" t="s">
        <v>133</v>
      </c>
      <c r="B17" s="12">
        <v>429.88471944652701</v>
      </c>
      <c r="C17" s="12">
        <v>478.95061919416401</v>
      </c>
      <c r="D17" s="12">
        <v>473.72034174798</v>
      </c>
      <c r="E17" s="12">
        <v>398.06974617924402</v>
      </c>
      <c r="F17" s="12">
        <v>344.88340694948198</v>
      </c>
      <c r="G17" s="12">
        <v>410.63924512692398</v>
      </c>
      <c r="H17" s="12">
        <v>486.11234906913398</v>
      </c>
      <c r="I17" s="12">
        <v>599.72221997258396</v>
      </c>
      <c r="J17" s="12">
        <v>518.67152754983204</v>
      </c>
      <c r="K17" s="12">
        <v>375.728703382297</v>
      </c>
      <c r="L17" s="12">
        <v>416.97271891501401</v>
      </c>
      <c r="M17" s="12">
        <v>335.46295298855699</v>
      </c>
      <c r="N17" s="12">
        <v>302.01059083888799</v>
      </c>
      <c r="O17" s="12">
        <v>283.77097874341899</v>
      </c>
      <c r="P17" s="12">
        <v>276.41652731525897</v>
      </c>
      <c r="Q17" s="12">
        <v>261.48238185934201</v>
      </c>
      <c r="R17" s="12">
        <v>263.74305262765301</v>
      </c>
      <c r="S17" s="12">
        <v>283.60585427538598</v>
      </c>
      <c r="T17" s="12">
        <v>293.79925564215102</v>
      </c>
      <c r="U17" s="12">
        <v>332.33875682951498</v>
      </c>
      <c r="V17" s="12">
        <v>334.57549485592602</v>
      </c>
      <c r="W17" s="12">
        <v>505.665055668717</v>
      </c>
      <c r="X17" s="12">
        <v>594.65512031207697</v>
      </c>
      <c r="Y17" s="12">
        <v>542.41063181017205</v>
      </c>
      <c r="Z17" s="12">
        <v>599.72221997258396</v>
      </c>
      <c r="AA17" s="29">
        <f t="shared" ref="AA17:AA32" si="0">MIN(B17:Y17)</f>
        <v>261.48238185934201</v>
      </c>
      <c r="AB17" s="29">
        <f t="shared" ref="AB17:AB32" si="1">AVERAGE(B17:Y17)</f>
        <v>397.63717713751015</v>
      </c>
    </row>
    <row r="18" spans="1:28" x14ac:dyDescent="0.25">
      <c r="A18" t="s">
        <v>134</v>
      </c>
      <c r="B18" s="12">
        <v>412.81494893595499</v>
      </c>
      <c r="C18" s="12">
        <v>322.76188121579401</v>
      </c>
      <c r="D18" s="12">
        <v>290.01272943934902</v>
      </c>
      <c r="E18" s="12">
        <v>253.57541617441601</v>
      </c>
      <c r="F18" s="12">
        <v>266.10197359954998</v>
      </c>
      <c r="G18" s="12">
        <v>301.319747624157</v>
      </c>
      <c r="H18" s="12">
        <v>388.80880566073898</v>
      </c>
      <c r="I18" s="12">
        <v>454.85756227731298</v>
      </c>
      <c r="J18" s="12">
        <v>443.96095053732398</v>
      </c>
      <c r="K18" s="12">
        <v>359.366151120388</v>
      </c>
      <c r="L18" s="12">
        <v>350.57836892498398</v>
      </c>
      <c r="M18" s="12">
        <v>280.261224967271</v>
      </c>
      <c r="N18" s="12">
        <v>271.17376819985498</v>
      </c>
      <c r="O18" s="12">
        <v>259.29236420946199</v>
      </c>
      <c r="P18" s="12">
        <v>273.11667170132</v>
      </c>
      <c r="Q18" s="12">
        <v>267.87975263298199</v>
      </c>
      <c r="R18" s="12">
        <v>282.928294304963</v>
      </c>
      <c r="S18" s="12">
        <v>292.008994939498</v>
      </c>
      <c r="T18" s="12">
        <v>323.24179567177498</v>
      </c>
      <c r="U18" s="12">
        <v>348.70325577377997</v>
      </c>
      <c r="V18" s="12">
        <v>335.92007980990701</v>
      </c>
      <c r="W18" s="12">
        <v>331.04478561677502</v>
      </c>
      <c r="X18" s="12">
        <v>372.89845625892798</v>
      </c>
      <c r="Y18" s="12">
        <v>333.50962901095397</v>
      </c>
      <c r="Z18" s="12">
        <v>454.85756227731298</v>
      </c>
      <c r="AA18" s="29">
        <f t="shared" si="0"/>
        <v>253.57541617441601</v>
      </c>
      <c r="AB18" s="29">
        <f t="shared" si="1"/>
        <v>325.6724003586433</v>
      </c>
    </row>
    <row r="19" spans="1:28" x14ac:dyDescent="0.25">
      <c r="A19" t="s">
        <v>135</v>
      </c>
      <c r="B19" s="12">
        <v>370.89348794354203</v>
      </c>
      <c r="C19" s="12">
        <v>303.47827482417</v>
      </c>
      <c r="D19" s="12">
        <v>276.58348395492101</v>
      </c>
      <c r="E19" s="12">
        <v>275.83824814496398</v>
      </c>
      <c r="F19" s="12">
        <v>281.81948693744499</v>
      </c>
      <c r="G19" s="12">
        <v>294.66850656922202</v>
      </c>
      <c r="H19" s="12">
        <v>327.56171283997003</v>
      </c>
      <c r="I19" s="12">
        <v>349.58498837007102</v>
      </c>
      <c r="J19" s="12">
        <v>403.51289906653301</v>
      </c>
      <c r="K19" s="12">
        <v>378.91210158708998</v>
      </c>
      <c r="L19" s="12">
        <v>400.05078175273002</v>
      </c>
      <c r="M19" s="12">
        <v>410.09921253937699</v>
      </c>
      <c r="N19" s="12">
        <v>390.97683725107498</v>
      </c>
      <c r="O19" s="12">
        <v>367.10902293382298</v>
      </c>
      <c r="P19" s="12">
        <v>338.40587866708898</v>
      </c>
      <c r="Q19" s="12">
        <v>291.07286974798097</v>
      </c>
      <c r="R19" s="12">
        <v>284.98765521557402</v>
      </c>
      <c r="S19" s="12">
        <v>308.22279776730602</v>
      </c>
      <c r="T19" s="12">
        <v>325.28008660865697</v>
      </c>
      <c r="U19" s="12">
        <v>351.70733018041801</v>
      </c>
      <c r="V19" s="12">
        <v>348.27956608465303</v>
      </c>
      <c r="W19" s="12">
        <v>315.40639919109299</v>
      </c>
      <c r="X19" s="12">
        <v>320.04694639430301</v>
      </c>
      <c r="Y19" s="12">
        <v>320.82275656831303</v>
      </c>
      <c r="Z19" s="12">
        <v>410.09921253937699</v>
      </c>
      <c r="AA19" s="29">
        <f t="shared" si="0"/>
        <v>275.83824814496398</v>
      </c>
      <c r="AB19" s="29">
        <f t="shared" si="1"/>
        <v>334.80505546418004</v>
      </c>
    </row>
    <row r="20" spans="1:28" x14ac:dyDescent="0.25">
      <c r="A20" t="s">
        <v>136</v>
      </c>
      <c r="B20" s="12">
        <v>295.84040934720201</v>
      </c>
      <c r="C20" s="12">
        <v>285.42565874554998</v>
      </c>
      <c r="D20" s="12">
        <v>280.03311959950298</v>
      </c>
      <c r="E20" s="12">
        <v>280.77457655547602</v>
      </c>
      <c r="F20" s="12">
        <v>282.53895783387298</v>
      </c>
      <c r="G20" s="12">
        <v>318.64613667346703</v>
      </c>
      <c r="H20" s="12">
        <v>340.97000286139502</v>
      </c>
      <c r="I20" s="12" t="s">
        <v>88</v>
      </c>
      <c r="J20" s="12" t="s">
        <v>88</v>
      </c>
      <c r="K20" s="12">
        <v>534.72879421411699</v>
      </c>
      <c r="L20" s="12">
        <v>494.25978728032197</v>
      </c>
      <c r="M20" s="12">
        <v>452.49108359744798</v>
      </c>
      <c r="N20" s="12">
        <v>394.60591120453898</v>
      </c>
      <c r="O20" s="12">
        <v>386.38014765622597</v>
      </c>
      <c r="P20" s="12">
        <v>352.795182084933</v>
      </c>
      <c r="Q20" s="12">
        <v>347.40745238941099</v>
      </c>
      <c r="R20" s="12">
        <v>338.48225732185801</v>
      </c>
      <c r="S20" s="12">
        <v>364.13266012306798</v>
      </c>
      <c r="T20" s="12">
        <v>390.48444112587401</v>
      </c>
      <c r="U20" s="12">
        <v>407.78025581113002</v>
      </c>
      <c r="V20" s="12">
        <v>425.01320410737901</v>
      </c>
      <c r="W20" s="12">
        <v>391.06752974669399</v>
      </c>
      <c r="X20" s="12">
        <v>477.70439895449601</v>
      </c>
      <c r="Y20" s="12">
        <v>376.21262571371699</v>
      </c>
      <c r="Z20" s="12">
        <v>534.72879421411699</v>
      </c>
      <c r="AA20" s="29">
        <f t="shared" si="0"/>
        <v>280.03311959950298</v>
      </c>
      <c r="AB20" s="29">
        <f t="shared" si="1"/>
        <v>373.53520877034896</v>
      </c>
    </row>
    <row r="21" spans="1:28" x14ac:dyDescent="0.25">
      <c r="A21" t="s">
        <v>137</v>
      </c>
      <c r="B21" s="12">
        <v>346.95032556806098</v>
      </c>
      <c r="C21" s="12">
        <v>487.47216394977897</v>
      </c>
      <c r="D21" s="12">
        <v>452.390772200779</v>
      </c>
      <c r="E21" s="12">
        <v>336.75978696946601</v>
      </c>
      <c r="F21" s="12">
        <v>352.021204082552</v>
      </c>
      <c r="G21" s="12">
        <v>397.76354449580401</v>
      </c>
      <c r="H21" s="12">
        <v>461.68148550824998</v>
      </c>
      <c r="I21" s="12">
        <v>424.24415006624997</v>
      </c>
      <c r="J21" s="12">
        <v>409.62009965848301</v>
      </c>
      <c r="K21" s="12">
        <v>549.03026790451202</v>
      </c>
      <c r="L21" s="12">
        <v>583.97699503880597</v>
      </c>
      <c r="M21" s="12">
        <v>525.44678372188196</v>
      </c>
      <c r="N21" s="12">
        <v>398.80078265907798</v>
      </c>
      <c r="O21" s="12">
        <v>374.47103206995001</v>
      </c>
      <c r="P21" s="12">
        <v>392.22592025891299</v>
      </c>
      <c r="Q21" s="12">
        <v>366.22442756936101</v>
      </c>
      <c r="R21" s="12">
        <v>362.94930627240899</v>
      </c>
      <c r="S21" s="12">
        <v>384.427739764438</v>
      </c>
      <c r="T21" s="12">
        <v>422.93769718429002</v>
      </c>
      <c r="U21" s="12">
        <v>436.328810596697</v>
      </c>
      <c r="V21" s="12">
        <v>440.899735278018</v>
      </c>
      <c r="W21" s="12">
        <v>397.35405413679899</v>
      </c>
      <c r="X21" s="12">
        <v>436.185672188208</v>
      </c>
      <c r="Y21" s="12">
        <v>436.17032775081799</v>
      </c>
      <c r="Z21" s="12">
        <v>583.97699503880597</v>
      </c>
      <c r="AA21" s="29">
        <f t="shared" si="0"/>
        <v>336.75978696946601</v>
      </c>
      <c r="AB21" s="29">
        <f t="shared" si="1"/>
        <v>424.0138785372335</v>
      </c>
    </row>
    <row r="22" spans="1:28" x14ac:dyDescent="0.25">
      <c r="A22" t="s">
        <v>138</v>
      </c>
      <c r="B22" s="12">
        <v>404.03964840977198</v>
      </c>
      <c r="C22" s="12">
        <v>375.81080757340698</v>
      </c>
      <c r="D22" s="12">
        <v>369.57569849962999</v>
      </c>
      <c r="E22" s="12">
        <v>391.66768046580597</v>
      </c>
      <c r="F22" s="12">
        <v>404.35363682263301</v>
      </c>
      <c r="G22" s="12">
        <v>418.217908558141</v>
      </c>
      <c r="H22" s="12">
        <v>442.33581430270499</v>
      </c>
      <c r="I22" s="12">
        <v>412.99335664829601</v>
      </c>
      <c r="J22" s="12">
        <v>442.49521323439802</v>
      </c>
      <c r="K22" s="12">
        <v>441.82624156848499</v>
      </c>
      <c r="L22" s="12">
        <v>428.17186799518498</v>
      </c>
      <c r="M22" s="12">
        <v>464.84770710402398</v>
      </c>
      <c r="N22" s="12">
        <v>460.56878477601998</v>
      </c>
      <c r="O22" s="12">
        <v>416.00888212761299</v>
      </c>
      <c r="P22" s="12">
        <v>377.84715182793298</v>
      </c>
      <c r="Q22" s="12">
        <v>397.52971359169698</v>
      </c>
      <c r="R22" s="12">
        <v>391.98544773265098</v>
      </c>
      <c r="S22" s="12">
        <v>408.13146021019901</v>
      </c>
      <c r="T22" s="12">
        <v>453.44908033778302</v>
      </c>
      <c r="U22" s="12">
        <v>486.40435142245099</v>
      </c>
      <c r="V22" s="12">
        <v>508.92380193173898</v>
      </c>
      <c r="W22" s="12">
        <v>563.00435542701302</v>
      </c>
      <c r="X22" s="12">
        <v>497.59491219811298</v>
      </c>
      <c r="Y22" s="12">
        <v>470.21539742235802</v>
      </c>
      <c r="Z22" s="12">
        <v>563.00435542701302</v>
      </c>
      <c r="AA22" s="29">
        <f t="shared" si="0"/>
        <v>369.57569849962999</v>
      </c>
      <c r="AB22" s="29">
        <f t="shared" si="1"/>
        <v>434.49995500783535</v>
      </c>
    </row>
    <row r="23" spans="1:28" x14ac:dyDescent="0.25">
      <c r="A23" t="s">
        <v>139</v>
      </c>
      <c r="B23" s="12">
        <v>423.537046328315</v>
      </c>
      <c r="C23" s="12">
        <v>422.17242199714502</v>
      </c>
      <c r="D23" s="12">
        <v>411.40074146008499</v>
      </c>
      <c r="E23" s="12">
        <v>388.482450089385</v>
      </c>
      <c r="F23" s="12">
        <v>457.914998682636</v>
      </c>
      <c r="G23" s="12">
        <v>437.55121260519201</v>
      </c>
      <c r="H23" s="12">
        <v>462.82178332563598</v>
      </c>
      <c r="I23" s="12">
        <v>481.714221074541</v>
      </c>
      <c r="J23" s="12">
        <v>495.174957008837</v>
      </c>
      <c r="K23" s="12">
        <v>483.211448827335</v>
      </c>
      <c r="L23" s="12">
        <v>550.04174115425803</v>
      </c>
      <c r="M23" s="12">
        <v>548.70482841897206</v>
      </c>
      <c r="N23" s="12">
        <v>457.716551593107</v>
      </c>
      <c r="O23" s="12">
        <v>430.25401654042798</v>
      </c>
      <c r="P23" s="12">
        <v>261.97924390288898</v>
      </c>
      <c r="Q23" s="12">
        <v>293.73054920607598</v>
      </c>
      <c r="R23" s="12">
        <v>300.87498796130001</v>
      </c>
      <c r="S23" s="12">
        <v>307.01184683149</v>
      </c>
      <c r="T23" s="12">
        <v>344.18580760187001</v>
      </c>
      <c r="U23" s="12">
        <v>388.78395683302602</v>
      </c>
      <c r="V23" s="12">
        <v>374.61897992896502</v>
      </c>
      <c r="W23" s="12">
        <v>394.44651227284601</v>
      </c>
      <c r="X23" s="12">
        <v>413.21482039390997</v>
      </c>
      <c r="Y23" s="12">
        <v>534.74310805496498</v>
      </c>
      <c r="Z23" s="12">
        <v>550.04174115425803</v>
      </c>
      <c r="AA23" s="29">
        <f t="shared" si="0"/>
        <v>261.97924390288898</v>
      </c>
      <c r="AB23" s="29">
        <f t="shared" si="1"/>
        <v>419.34534300388373</v>
      </c>
    </row>
    <row r="24" spans="1:28" x14ac:dyDescent="0.25">
      <c r="A24" t="s">
        <v>140</v>
      </c>
      <c r="B24" s="12">
        <v>600.27003928955298</v>
      </c>
      <c r="C24" s="12">
        <v>703.39645315527605</v>
      </c>
      <c r="D24" s="12">
        <v>692.09710718916199</v>
      </c>
      <c r="E24" s="12">
        <v>677.50844059597398</v>
      </c>
      <c r="F24" s="12">
        <v>808.37118466213406</v>
      </c>
      <c r="G24" s="12">
        <v>882.562799060825</v>
      </c>
      <c r="H24" s="12">
        <v>1027.5333791783801</v>
      </c>
      <c r="I24" s="12">
        <v>1096.17110881697</v>
      </c>
      <c r="J24" s="12">
        <v>1220.5057108594999</v>
      </c>
      <c r="K24" s="12">
        <v>524.979236424394</v>
      </c>
      <c r="L24" s="12">
        <v>401.41826885207001</v>
      </c>
      <c r="M24" s="12">
        <v>436.02249440253001</v>
      </c>
      <c r="N24" s="12">
        <v>397.90187345376802</v>
      </c>
      <c r="O24" s="12">
        <v>348.61645664287198</v>
      </c>
      <c r="P24" s="12">
        <v>344.78790500333798</v>
      </c>
      <c r="Q24" s="12">
        <v>342.832748854106</v>
      </c>
      <c r="R24" s="12">
        <v>357.71147111825599</v>
      </c>
      <c r="S24" s="12">
        <v>373.27347888916898</v>
      </c>
      <c r="T24" s="12">
        <v>400.68540020060698</v>
      </c>
      <c r="U24" s="12">
        <v>480.52136283355799</v>
      </c>
      <c r="V24" s="12">
        <v>455.47019466564598</v>
      </c>
      <c r="W24" s="12">
        <v>571.22050007427504</v>
      </c>
      <c r="X24" s="12">
        <v>560.92793241810898</v>
      </c>
      <c r="Y24" s="12">
        <v>677.78990796242704</v>
      </c>
      <c r="Z24" s="12">
        <v>1220.5057108594999</v>
      </c>
      <c r="AA24" s="29">
        <f t="shared" si="0"/>
        <v>342.832748854106</v>
      </c>
      <c r="AB24" s="29">
        <f t="shared" si="1"/>
        <v>599.27397727512084</v>
      </c>
    </row>
    <row r="25" spans="1:28" x14ac:dyDescent="0.25">
      <c r="A25" t="s">
        <v>141</v>
      </c>
      <c r="B25" s="12">
        <v>859.00599587753698</v>
      </c>
      <c r="C25" s="12">
        <v>702.98799339281197</v>
      </c>
      <c r="D25" s="12">
        <v>744.29018037473804</v>
      </c>
      <c r="E25" s="12">
        <v>902.88833855552105</v>
      </c>
      <c r="F25" s="12">
        <v>663.73268565227602</v>
      </c>
      <c r="G25" s="12">
        <v>678.16298391031205</v>
      </c>
      <c r="H25" s="12">
        <v>577.07199821330096</v>
      </c>
      <c r="I25" s="12">
        <v>733.44303726872295</v>
      </c>
      <c r="J25" s="12">
        <v>785.04546412551099</v>
      </c>
      <c r="K25" s="12">
        <v>694.03039178957704</v>
      </c>
      <c r="L25" s="12">
        <v>527.15390963688401</v>
      </c>
      <c r="M25" s="12">
        <v>502.72018330782998</v>
      </c>
      <c r="N25" s="12">
        <v>423.71728621228402</v>
      </c>
      <c r="O25" s="12">
        <v>361.88916596377697</v>
      </c>
      <c r="P25" s="12">
        <v>352.814190865581</v>
      </c>
      <c r="Q25" s="12">
        <v>341.17039663328001</v>
      </c>
      <c r="R25" s="12">
        <v>339.17882607292898</v>
      </c>
      <c r="S25" s="12">
        <v>361.050374890032</v>
      </c>
      <c r="T25" s="12">
        <v>406.73442934334702</v>
      </c>
      <c r="U25" s="12">
        <v>431.192088414301</v>
      </c>
      <c r="V25" s="12">
        <v>481.40023266167998</v>
      </c>
      <c r="W25" s="12">
        <v>551.78802973782297</v>
      </c>
      <c r="X25" s="12">
        <v>576.18454008066999</v>
      </c>
      <c r="Y25" s="12">
        <v>624.69323063174204</v>
      </c>
      <c r="Z25" s="12">
        <v>902.88833855552105</v>
      </c>
      <c r="AA25" s="29">
        <f t="shared" si="0"/>
        <v>339.17882607292898</v>
      </c>
      <c r="AB25" s="29">
        <f t="shared" si="1"/>
        <v>567.59774806718622</v>
      </c>
    </row>
    <row r="26" spans="1:28" x14ac:dyDescent="0.25">
      <c r="A26" t="s">
        <v>142</v>
      </c>
      <c r="B26" s="12">
        <v>845.27512913874102</v>
      </c>
      <c r="C26" s="12">
        <v>724.02178173271102</v>
      </c>
      <c r="D26" s="12">
        <v>673.59308982553296</v>
      </c>
      <c r="E26" s="12">
        <v>469.43477779782302</v>
      </c>
      <c r="F26" s="12">
        <v>459.47612342098</v>
      </c>
      <c r="G26" s="12">
        <v>404.30302308139102</v>
      </c>
      <c r="H26" s="12">
        <v>467.27338782964</v>
      </c>
      <c r="I26" s="12">
        <v>525.47735808593598</v>
      </c>
      <c r="J26" s="12">
        <v>624.28385478346399</v>
      </c>
      <c r="K26" s="12">
        <v>732.73593353078797</v>
      </c>
      <c r="L26" s="12">
        <v>548.06929388528101</v>
      </c>
      <c r="M26" s="12">
        <v>406.710611112175</v>
      </c>
      <c r="N26" s="12">
        <v>405.52634117570102</v>
      </c>
      <c r="O26" s="12">
        <v>432.44586636193702</v>
      </c>
      <c r="P26" s="12">
        <v>446.87043908363302</v>
      </c>
      <c r="Q26" s="12">
        <v>454.537848328113</v>
      </c>
      <c r="R26" s="12">
        <v>419.895490705631</v>
      </c>
      <c r="S26" s="12">
        <v>422.63905320881901</v>
      </c>
      <c r="T26" s="12">
        <v>501.92055490264801</v>
      </c>
      <c r="U26" s="12">
        <v>473.33959358139998</v>
      </c>
      <c r="V26" s="12">
        <v>489.762378485601</v>
      </c>
      <c r="W26" s="12">
        <v>531.76010362205704</v>
      </c>
      <c r="X26" s="12">
        <v>562.62360726043198</v>
      </c>
      <c r="Y26" s="12">
        <v>531.36698829698298</v>
      </c>
      <c r="Z26" s="12">
        <v>845.27512913874102</v>
      </c>
      <c r="AA26" s="29">
        <f t="shared" si="0"/>
        <v>404.30302308139102</v>
      </c>
      <c r="AB26" s="29">
        <f t="shared" si="1"/>
        <v>523.05594288489237</v>
      </c>
    </row>
    <row r="27" spans="1:28" x14ac:dyDescent="0.25">
      <c r="A27" t="s">
        <v>143</v>
      </c>
      <c r="B27" s="12">
        <v>896.48146339155801</v>
      </c>
      <c r="C27" s="12">
        <v>512.55482256755795</v>
      </c>
      <c r="D27" s="12">
        <v>530.82592511289499</v>
      </c>
      <c r="E27" s="12">
        <v>588.25878013497902</v>
      </c>
      <c r="F27" s="12">
        <v>620.42953823040204</v>
      </c>
      <c r="G27" s="12">
        <v>635.72061362172701</v>
      </c>
      <c r="H27" s="12">
        <v>662.89114632108794</v>
      </c>
      <c r="I27" s="12">
        <v>724.96351794984105</v>
      </c>
      <c r="J27" s="12">
        <v>622.14433636409899</v>
      </c>
      <c r="K27" s="12">
        <v>438.18674713888299</v>
      </c>
      <c r="L27" s="12">
        <v>477.52118179163102</v>
      </c>
      <c r="M27" s="12">
        <v>489.47518558280899</v>
      </c>
      <c r="N27" s="12">
        <v>454.87279220397699</v>
      </c>
      <c r="O27" s="12">
        <v>438.98923831223499</v>
      </c>
      <c r="P27" s="12">
        <v>428.14415639930201</v>
      </c>
      <c r="Q27" s="12">
        <v>419.12838334685699</v>
      </c>
      <c r="R27" s="12">
        <v>409.811905125858</v>
      </c>
      <c r="S27" s="12">
        <v>423.29645929132698</v>
      </c>
      <c r="T27" s="12">
        <v>459.67949447176102</v>
      </c>
      <c r="U27" s="12">
        <v>464.20163758346899</v>
      </c>
      <c r="V27" s="12">
        <v>582.25750196530998</v>
      </c>
      <c r="W27" s="12">
        <v>530.70190999578006</v>
      </c>
      <c r="X27" s="12">
        <v>611.35845649691703</v>
      </c>
      <c r="Y27" s="12">
        <v>561.78573227250195</v>
      </c>
      <c r="Z27" s="12">
        <v>896.48146339155801</v>
      </c>
      <c r="AA27" s="29">
        <f t="shared" si="0"/>
        <v>409.811905125858</v>
      </c>
      <c r="AB27" s="29">
        <f t="shared" si="1"/>
        <v>540.98670523636508</v>
      </c>
    </row>
    <row r="28" spans="1:28" x14ac:dyDescent="0.25">
      <c r="A28" t="s">
        <v>144</v>
      </c>
      <c r="B28" s="12">
        <v>542.285586096516</v>
      </c>
      <c r="C28" s="12">
        <v>558.93544577194405</v>
      </c>
      <c r="D28" s="12">
        <v>490.01430208454099</v>
      </c>
      <c r="E28" s="12">
        <v>649.02103453851498</v>
      </c>
      <c r="F28" s="12">
        <v>603.94480302300599</v>
      </c>
      <c r="G28" s="12">
        <v>467.331673789577</v>
      </c>
      <c r="H28" s="12">
        <v>590.18256034506999</v>
      </c>
      <c r="I28" s="12">
        <v>646.96453639607296</v>
      </c>
      <c r="J28" s="12">
        <v>656.36976043033496</v>
      </c>
      <c r="K28" s="12">
        <v>457.55909934377001</v>
      </c>
      <c r="L28" s="12">
        <v>499.22577396907201</v>
      </c>
      <c r="M28" s="12">
        <v>568.33769252730895</v>
      </c>
      <c r="N28" s="12">
        <v>445.56032185841599</v>
      </c>
      <c r="O28" s="12">
        <v>465.69222371410899</v>
      </c>
      <c r="P28" s="12">
        <v>454.35566176178799</v>
      </c>
      <c r="Q28" s="12">
        <v>434.95078851049198</v>
      </c>
      <c r="R28" s="12">
        <v>428.39607999824199</v>
      </c>
      <c r="S28" s="12">
        <v>427.07153442144897</v>
      </c>
      <c r="T28" s="12">
        <v>466.04342811317701</v>
      </c>
      <c r="U28" s="12">
        <v>492.86367249928497</v>
      </c>
      <c r="V28" s="12">
        <v>523.058318982473</v>
      </c>
      <c r="W28" s="12">
        <v>591.36957853898605</v>
      </c>
      <c r="X28" s="12">
        <v>627.60558194622001</v>
      </c>
      <c r="Y28" s="12">
        <v>575.53755447430001</v>
      </c>
      <c r="Z28" s="12">
        <v>656.36976043033496</v>
      </c>
      <c r="AA28" s="29">
        <f t="shared" si="0"/>
        <v>427.07153442144897</v>
      </c>
      <c r="AB28" s="29">
        <f t="shared" si="1"/>
        <v>527.61154221394429</v>
      </c>
    </row>
    <row r="29" spans="1:28" x14ac:dyDescent="0.25">
      <c r="A29" t="s">
        <v>145</v>
      </c>
      <c r="B29" s="12">
        <v>577.98900011344404</v>
      </c>
      <c r="C29" s="12">
        <v>621.58712716753303</v>
      </c>
      <c r="D29" s="12">
        <v>519.17732143006901</v>
      </c>
      <c r="E29" s="12">
        <v>544.98139762663197</v>
      </c>
      <c r="F29" s="12">
        <v>697.35406563468905</v>
      </c>
      <c r="G29" s="12">
        <v>879.244850752052</v>
      </c>
      <c r="H29" s="12">
        <v>826.10133853411003</v>
      </c>
      <c r="I29" s="12">
        <v>820.87495445263698</v>
      </c>
      <c r="J29" s="12">
        <v>844.50790726924095</v>
      </c>
      <c r="K29" s="12">
        <v>729.22526366882596</v>
      </c>
      <c r="L29" s="12">
        <v>676.28122913695404</v>
      </c>
      <c r="M29" s="12">
        <v>567.63539823989902</v>
      </c>
      <c r="N29" s="12">
        <v>534.42728747047602</v>
      </c>
      <c r="O29" s="12">
        <v>530.53678552774704</v>
      </c>
      <c r="P29" s="12">
        <v>483.138849026549</v>
      </c>
      <c r="Q29" s="12">
        <v>465.44030011516799</v>
      </c>
      <c r="R29" s="12">
        <v>445.56879565219901</v>
      </c>
      <c r="S29" s="12">
        <v>447.629988734439</v>
      </c>
      <c r="T29" s="12">
        <v>479.188228952256</v>
      </c>
      <c r="U29" s="12">
        <v>503.86529057574103</v>
      </c>
      <c r="V29" s="12">
        <v>540.33695705871105</v>
      </c>
      <c r="W29" s="12">
        <v>512.95274734315694</v>
      </c>
      <c r="X29" s="12">
        <v>482.08626642588501</v>
      </c>
      <c r="Y29" s="12">
        <v>457.54192273475098</v>
      </c>
      <c r="Z29" s="12">
        <v>879.244850752052</v>
      </c>
      <c r="AA29" s="29">
        <f t="shared" si="0"/>
        <v>445.56879565219901</v>
      </c>
      <c r="AB29" s="29">
        <f t="shared" si="1"/>
        <v>591.15305306846528</v>
      </c>
    </row>
    <row r="30" spans="1:28" x14ac:dyDescent="0.25">
      <c r="A30" t="s">
        <v>146</v>
      </c>
      <c r="B30" s="12">
        <v>460.79494346143298</v>
      </c>
      <c r="C30" s="12">
        <v>483.166560622433</v>
      </c>
      <c r="D30" s="12">
        <v>445.123234414254</v>
      </c>
      <c r="E30" s="12">
        <v>466.396464683874</v>
      </c>
      <c r="F30" s="12">
        <v>470.06744956334302</v>
      </c>
      <c r="G30" s="12">
        <v>471.28217935314399</v>
      </c>
      <c r="H30" s="12">
        <v>485.87657148267101</v>
      </c>
      <c r="I30" s="12">
        <v>492.57075406015298</v>
      </c>
      <c r="J30" s="12">
        <v>566.26321620076101</v>
      </c>
      <c r="K30" s="12">
        <v>627.39568378401202</v>
      </c>
      <c r="L30" s="12">
        <v>512.67047840161695</v>
      </c>
      <c r="M30" s="12">
        <v>391.015885408911</v>
      </c>
      <c r="N30" s="12">
        <v>349.882716259728</v>
      </c>
      <c r="O30" s="12">
        <v>295.98537992732003</v>
      </c>
      <c r="P30" s="12">
        <v>274.28090226060499</v>
      </c>
      <c r="Q30" s="12">
        <v>269.95812232423998</v>
      </c>
      <c r="R30" s="12">
        <v>241.558431483503</v>
      </c>
      <c r="S30" s="12">
        <v>263.02163504886897</v>
      </c>
      <c r="T30" s="12">
        <v>287.57651372686797</v>
      </c>
      <c r="U30" s="12">
        <v>318.189925937932</v>
      </c>
      <c r="V30" s="12">
        <v>326.844188625897</v>
      </c>
      <c r="W30" s="12">
        <v>412.264381361544</v>
      </c>
      <c r="X30" s="12">
        <v>465.49377662457903</v>
      </c>
      <c r="Y30" s="12">
        <v>433.3018340447</v>
      </c>
      <c r="Z30" s="12">
        <v>627.39568378401202</v>
      </c>
      <c r="AA30" s="29">
        <f t="shared" si="0"/>
        <v>241.558431483503</v>
      </c>
      <c r="AB30" s="29">
        <f t="shared" si="1"/>
        <v>408.79088454426625</v>
      </c>
    </row>
    <row r="31" spans="1:28" x14ac:dyDescent="0.25">
      <c r="A31" t="s">
        <v>147</v>
      </c>
      <c r="B31" s="12">
        <v>480.688319473219</v>
      </c>
      <c r="C31" s="12">
        <v>359.10655530275199</v>
      </c>
      <c r="D31" s="12">
        <v>436.26674578277601</v>
      </c>
      <c r="E31" s="12">
        <v>468.30490045657501</v>
      </c>
      <c r="F31" s="12">
        <v>445.27496112725299</v>
      </c>
      <c r="G31" s="12">
        <v>632.07058420526005</v>
      </c>
      <c r="H31" s="12">
        <v>960.40146559708603</v>
      </c>
      <c r="I31" s="12">
        <v>1179.37689311793</v>
      </c>
      <c r="J31" s="12">
        <v>743.39699670576795</v>
      </c>
      <c r="K31" s="12">
        <v>601.87124278227304</v>
      </c>
      <c r="L31" s="12">
        <v>462.23594644737199</v>
      </c>
      <c r="M31" s="12">
        <v>419.34206036304897</v>
      </c>
      <c r="N31" s="12">
        <v>309.660823474349</v>
      </c>
      <c r="O31" s="12">
        <v>290.90213425433501</v>
      </c>
      <c r="P31" s="12">
        <v>293.45572346177698</v>
      </c>
      <c r="Q31" s="12">
        <v>298.27467837732797</v>
      </c>
      <c r="R31" s="12">
        <v>285.76048811068802</v>
      </c>
      <c r="S31" s="12">
        <v>288.29415245166803</v>
      </c>
      <c r="T31" s="12">
        <v>313.79752347967798</v>
      </c>
      <c r="U31" s="12">
        <v>372.74764563174398</v>
      </c>
      <c r="V31" s="12">
        <v>385.65781399162802</v>
      </c>
      <c r="W31" s="12">
        <v>373.40321954262299</v>
      </c>
      <c r="X31" s="12">
        <v>472.31575317315998</v>
      </c>
      <c r="Y31" s="12">
        <v>436.22483485676997</v>
      </c>
      <c r="Z31" s="12">
        <v>1179.37689311793</v>
      </c>
      <c r="AA31" s="29">
        <f t="shared" si="0"/>
        <v>285.76048811068802</v>
      </c>
      <c r="AB31" s="29">
        <f t="shared" si="1"/>
        <v>471.20131092362743</v>
      </c>
    </row>
    <row r="32" spans="1:28" x14ac:dyDescent="0.25">
      <c r="A32" t="s">
        <v>148</v>
      </c>
      <c r="B32" s="12">
        <v>403.70275785155201</v>
      </c>
      <c r="C32" s="12">
        <v>418.06331907697302</v>
      </c>
      <c r="D32" s="12">
        <v>422.84711919939798</v>
      </c>
      <c r="E32" s="12">
        <v>362.11349247755999</v>
      </c>
      <c r="F32" s="12">
        <v>383.03448775157</v>
      </c>
      <c r="G32" s="12">
        <v>425.742293904858</v>
      </c>
      <c r="H32" s="12">
        <v>555.87697877007997</v>
      </c>
      <c r="I32" s="12">
        <v>630.65065119304995</v>
      </c>
      <c r="J32" s="12">
        <v>549.38238838939503</v>
      </c>
      <c r="K32" s="12">
        <v>430.406659339241</v>
      </c>
      <c r="L32" s="12">
        <v>415.704512615802</v>
      </c>
      <c r="M32" s="12">
        <v>439.61526845560201</v>
      </c>
      <c r="N32" s="12">
        <v>307.437483202973</v>
      </c>
      <c r="O32" s="12">
        <v>322.29330332176397</v>
      </c>
      <c r="P32" s="12">
        <v>304.01258187537701</v>
      </c>
      <c r="Q32" s="12">
        <v>281.87674230084002</v>
      </c>
      <c r="R32" s="12">
        <v>284.88070219675097</v>
      </c>
      <c r="S32" s="12">
        <v>318.464866192957</v>
      </c>
      <c r="T32" s="12">
        <v>326.401375645396</v>
      </c>
      <c r="U32" s="12">
        <v>372.40606013372599</v>
      </c>
      <c r="V32" s="12">
        <v>357.66372014518402</v>
      </c>
      <c r="W32" s="12">
        <v>378.547613943714</v>
      </c>
      <c r="X32" s="12">
        <v>410.72134931803299</v>
      </c>
      <c r="Y32" s="12">
        <v>402.36011957992702</v>
      </c>
      <c r="Z32" s="12">
        <v>630.65065119304995</v>
      </c>
      <c r="AA32" s="29">
        <f t="shared" si="0"/>
        <v>281.87674230084002</v>
      </c>
      <c r="AB32" s="29">
        <f t="shared" si="1"/>
        <v>396.00857695340511</v>
      </c>
    </row>
    <row r="33" spans="1:28" x14ac:dyDescent="0.25">
      <c r="A33" t="s">
        <v>118</v>
      </c>
      <c r="B33" s="12">
        <v>896.48146339155801</v>
      </c>
      <c r="C33" s="12">
        <v>724.02178173271102</v>
      </c>
      <c r="D33" s="12">
        <v>744.29018037473804</v>
      </c>
      <c r="E33" s="12">
        <v>902.88833855552105</v>
      </c>
      <c r="F33" s="12">
        <v>808.37118466213406</v>
      </c>
      <c r="G33" s="12">
        <v>882.562799060825</v>
      </c>
      <c r="H33" s="12">
        <v>1027.5333791783801</v>
      </c>
      <c r="I33" s="12">
        <v>1179.37689311793</v>
      </c>
      <c r="J33" s="12">
        <v>1220.5057108594999</v>
      </c>
      <c r="K33" s="12">
        <v>732.73593353078797</v>
      </c>
      <c r="L33" s="12">
        <v>676.28122913695404</v>
      </c>
      <c r="M33" s="12">
        <v>568.33769252730895</v>
      </c>
      <c r="N33" s="12">
        <v>534.42728747047602</v>
      </c>
      <c r="O33" s="12">
        <v>530.53678552774704</v>
      </c>
      <c r="P33" s="12">
        <v>483.138849026549</v>
      </c>
      <c r="Q33" s="12">
        <v>465.44030011516799</v>
      </c>
      <c r="R33" s="12">
        <v>445.56879565219901</v>
      </c>
      <c r="S33" s="12">
        <v>447.629988734439</v>
      </c>
      <c r="T33" s="12">
        <v>501.92055490264801</v>
      </c>
      <c r="U33" s="12">
        <v>503.86529057574103</v>
      </c>
      <c r="V33" s="12">
        <v>582.25750196530998</v>
      </c>
      <c r="W33" s="12">
        <v>591.36957853898605</v>
      </c>
      <c r="X33" s="12">
        <v>627.60558194622001</v>
      </c>
      <c r="Y33" s="12">
        <v>677.78990796242704</v>
      </c>
      <c r="Z33" s="12">
        <v>1220.5057108594999</v>
      </c>
      <c r="AA33" s="28"/>
      <c r="AB33" s="28"/>
    </row>
    <row r="34" spans="1:28" x14ac:dyDescent="0.25">
      <c r="A34" s="25" t="s">
        <v>119</v>
      </c>
      <c r="B34" s="29">
        <f>MIN(B16:B32)</f>
        <v>285.268206496213</v>
      </c>
      <c r="C34" s="29">
        <f t="shared" ref="C34:Y34" si="2">MIN(C16:C32)</f>
        <v>285.42565874554998</v>
      </c>
      <c r="D34" s="29">
        <f t="shared" si="2"/>
        <v>276.58348395492101</v>
      </c>
      <c r="E34" s="29">
        <f t="shared" si="2"/>
        <v>253.57541617441601</v>
      </c>
      <c r="F34" s="29">
        <f t="shared" si="2"/>
        <v>266.10197359954998</v>
      </c>
      <c r="G34" s="29">
        <f t="shared" si="2"/>
        <v>294.66850656922202</v>
      </c>
      <c r="H34" s="29">
        <f t="shared" si="2"/>
        <v>327.56171283997003</v>
      </c>
      <c r="I34" s="29">
        <f t="shared" si="2"/>
        <v>349.58498837007102</v>
      </c>
      <c r="J34" s="29">
        <f t="shared" si="2"/>
        <v>378.70415010723798</v>
      </c>
      <c r="K34" s="29">
        <f t="shared" si="2"/>
        <v>359.366151120388</v>
      </c>
      <c r="L34" s="29">
        <f t="shared" si="2"/>
        <v>350.57836892498398</v>
      </c>
      <c r="M34" s="29">
        <f t="shared" si="2"/>
        <v>280.261224967271</v>
      </c>
      <c r="N34" s="29">
        <f t="shared" si="2"/>
        <v>271.17376819985498</v>
      </c>
      <c r="O34" s="29">
        <f t="shared" si="2"/>
        <v>259.29236420946199</v>
      </c>
      <c r="P34" s="29">
        <f t="shared" si="2"/>
        <v>261.97924390288898</v>
      </c>
      <c r="Q34" s="29">
        <f t="shared" si="2"/>
        <v>261.48238185934201</v>
      </c>
      <c r="R34" s="29">
        <f t="shared" si="2"/>
        <v>241.558431483503</v>
      </c>
      <c r="S34" s="29">
        <f t="shared" si="2"/>
        <v>263.02163504886897</v>
      </c>
      <c r="T34" s="29">
        <f t="shared" si="2"/>
        <v>287.57651372686797</v>
      </c>
      <c r="U34" s="29">
        <f t="shared" si="2"/>
        <v>318.189925937932</v>
      </c>
      <c r="V34" s="29">
        <f t="shared" si="2"/>
        <v>326.844188625897</v>
      </c>
      <c r="W34" s="29">
        <f t="shared" si="2"/>
        <v>315.40639919109299</v>
      </c>
      <c r="X34" s="29">
        <f t="shared" si="2"/>
        <v>320.04694639430301</v>
      </c>
      <c r="Y34" s="29">
        <f t="shared" si="2"/>
        <v>320.82275656831303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507.98364865700813</v>
      </c>
      <c r="C35" s="29">
        <f t="shared" ref="C35:Y35" si="3">AVERAGE(C16:C32)</f>
        <v>474.1344125360568</v>
      </c>
      <c r="D35" s="29">
        <f t="shared" si="3"/>
        <v>458.04457767388794</v>
      </c>
      <c r="E35" s="29">
        <f t="shared" si="3"/>
        <v>453.45224622258229</v>
      </c>
      <c r="F35" s="29">
        <f t="shared" si="3"/>
        <v>459.42300391559866</v>
      </c>
      <c r="G35" s="29">
        <f t="shared" si="3"/>
        <v>491.24180318834129</v>
      </c>
      <c r="H35" s="29">
        <f t="shared" si="3"/>
        <v>552.51356296684662</v>
      </c>
      <c r="I35" s="29">
        <f t="shared" si="3"/>
        <v>621.6907880029604</v>
      </c>
      <c r="J35" s="29">
        <f t="shared" si="3"/>
        <v>606.50246451816986</v>
      </c>
      <c r="K35" s="29">
        <f t="shared" si="3"/>
        <v>514.00623929371056</v>
      </c>
      <c r="L35" s="29">
        <f t="shared" si="3"/>
        <v>477.64439533365783</v>
      </c>
      <c r="M35" s="29">
        <f t="shared" si="3"/>
        <v>448.02764407303351</v>
      </c>
      <c r="N35" s="29">
        <f t="shared" si="3"/>
        <v>389.53976804539741</v>
      </c>
      <c r="O35" s="29">
        <f t="shared" si="3"/>
        <v>369.02197851226924</v>
      </c>
      <c r="P35" s="29">
        <f t="shared" si="3"/>
        <v>348.39177986098264</v>
      </c>
      <c r="Q35" s="29">
        <f t="shared" si="3"/>
        <v>341.35384281759906</v>
      </c>
      <c r="R35" s="29">
        <f t="shared" si="3"/>
        <v>334.8251821277313</v>
      </c>
      <c r="S35" s="29">
        <f t="shared" si="3"/>
        <v>349.96913144290488</v>
      </c>
      <c r="T35" s="29">
        <f t="shared" si="3"/>
        <v>382.32329530709654</v>
      </c>
      <c r="U35" s="29">
        <f t="shared" si="3"/>
        <v>412.85712256304021</v>
      </c>
      <c r="V35" s="29">
        <f t="shared" si="3"/>
        <v>426.93100955190135</v>
      </c>
      <c r="W35" s="29">
        <f t="shared" si="3"/>
        <v>457.56991050356351</v>
      </c>
      <c r="X35" s="29">
        <f t="shared" si="3"/>
        <v>490.24061569623103</v>
      </c>
      <c r="Y35" s="29">
        <f t="shared" si="3"/>
        <v>477.03589880334027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72" fitToHeight="0"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25F9-0955-4F97-9142-C1961D5CA290}">
  <sheetPr>
    <pageSetUpPr fitToPage="1"/>
  </sheetPr>
  <dimension ref="A1:AB38"/>
  <sheetViews>
    <sheetView tabSelected="1" topLeftCell="A4" zoomScale="85" zoomScaleNormal="85" workbookViewId="0">
      <selection activeCell="R41" sqref="R41"/>
    </sheetView>
  </sheetViews>
  <sheetFormatPr baseColWidth="10" defaultRowHeight="15" x14ac:dyDescent="0.25"/>
  <cols>
    <col min="1" max="1" width="12.42578125" bestFit="1" customWidth="1"/>
    <col min="2" max="27" width="5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35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130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>
        <v>280.63922487640798</v>
      </c>
      <c r="H16" s="12">
        <v>287.580734265084</v>
      </c>
      <c r="I16" s="12">
        <v>298.31355476907299</v>
      </c>
      <c r="J16" s="12">
        <v>309.99304772045201</v>
      </c>
      <c r="K16" s="12">
        <v>319.80791956596698</v>
      </c>
      <c r="L16" s="12">
        <v>331.90991415768201</v>
      </c>
      <c r="M16" s="12">
        <v>347.36850442846202</v>
      </c>
      <c r="N16" s="12">
        <v>353.42647972173302</v>
      </c>
      <c r="O16" s="12">
        <v>350.03314041320903</v>
      </c>
      <c r="P16" s="12">
        <v>342.38107560612002</v>
      </c>
      <c r="Q16" s="12">
        <v>329.39043483298298</v>
      </c>
      <c r="R16" s="12">
        <v>313.71677910344903</v>
      </c>
      <c r="S16" s="12">
        <v>301.00180859122202</v>
      </c>
      <c r="T16" s="12">
        <v>292.06043888350899</v>
      </c>
      <c r="U16" s="12">
        <v>289.42490293720698</v>
      </c>
      <c r="V16" s="12">
        <v>293.151039045468</v>
      </c>
      <c r="W16" s="12">
        <v>312.89542228785803</v>
      </c>
      <c r="X16" s="12">
        <v>335.952872819292</v>
      </c>
      <c r="Y16" s="12">
        <v>351.62856111422599</v>
      </c>
      <c r="Z16" s="12">
        <v>353.42647972173302</v>
      </c>
      <c r="AA16" s="29">
        <f>MIN(B16:Y16)</f>
        <v>280.63922487640798</v>
      </c>
      <c r="AB16" s="29">
        <f>AVERAGE(B16:Y16)</f>
        <v>317.93030816523174</v>
      </c>
    </row>
    <row r="17" spans="1:28" x14ac:dyDescent="0.25">
      <c r="A17" t="s">
        <v>133</v>
      </c>
      <c r="B17" s="12">
        <v>373.69978801117099</v>
      </c>
      <c r="C17" s="12">
        <v>398.919573224283</v>
      </c>
      <c r="D17" s="12">
        <v>420.12325254121799</v>
      </c>
      <c r="E17" s="12">
        <v>425.23233469693503</v>
      </c>
      <c r="F17" s="12">
        <v>424.94963634016898</v>
      </c>
      <c r="G17" s="12">
        <v>422.94307918844902</v>
      </c>
      <c r="H17" s="12">
        <v>427.14801327310499</v>
      </c>
      <c r="I17" s="12">
        <v>452.74783096075498</v>
      </c>
      <c r="J17" s="12">
        <v>463.84618197366802</v>
      </c>
      <c r="K17" s="12">
        <v>450.943442497185</v>
      </c>
      <c r="L17" s="12">
        <v>443.84998964306402</v>
      </c>
      <c r="M17" s="12">
        <v>436.02414049422799</v>
      </c>
      <c r="N17" s="12">
        <v>430.66503848040401</v>
      </c>
      <c r="O17" s="12">
        <v>414.80650518246603</v>
      </c>
      <c r="P17" s="12">
        <v>388.59452746323097</v>
      </c>
      <c r="Q17" s="12">
        <v>346.314547699076</v>
      </c>
      <c r="R17" s="12">
        <v>314.44848833380399</v>
      </c>
      <c r="S17" s="12">
        <v>302.93313219544001</v>
      </c>
      <c r="T17" s="12">
        <v>287.53644928633202</v>
      </c>
      <c r="U17" s="12">
        <v>287.14592476645203</v>
      </c>
      <c r="V17" s="12">
        <v>291.21653776858102</v>
      </c>
      <c r="W17" s="12">
        <v>318.95329738424402</v>
      </c>
      <c r="X17" s="12">
        <v>358.73312150884601</v>
      </c>
      <c r="Y17" s="12">
        <v>393.84915275269901</v>
      </c>
      <c r="Z17" s="12">
        <v>463.84618197366802</v>
      </c>
      <c r="AA17" s="29">
        <f t="shared" ref="AA17:AA32" si="0">MIN(B17:Y17)</f>
        <v>287.14592476645203</v>
      </c>
      <c r="AB17" s="29">
        <f t="shared" ref="AB17:AB32" si="1">AVERAGE(B17:Y17)</f>
        <v>386.48433273607515</v>
      </c>
    </row>
    <row r="18" spans="1:28" x14ac:dyDescent="0.25">
      <c r="A18" t="s">
        <v>134</v>
      </c>
      <c r="B18" s="12">
        <v>412.48313979123702</v>
      </c>
      <c r="C18" s="12">
        <v>417.37764315878798</v>
      </c>
      <c r="D18" s="12">
        <v>416.90432738343799</v>
      </c>
      <c r="E18" s="12">
        <v>407.05890980155101</v>
      </c>
      <c r="F18" s="12">
        <v>398.49971964450401</v>
      </c>
      <c r="G18" s="12">
        <v>372.95655613893399</v>
      </c>
      <c r="H18" s="12">
        <v>347.22576680751598</v>
      </c>
      <c r="I18" s="12">
        <v>336.28163311590902</v>
      </c>
      <c r="J18" s="12">
        <v>340.17488331608001</v>
      </c>
      <c r="K18" s="12">
        <v>344.75041705415498</v>
      </c>
      <c r="L18" s="12">
        <v>352.32112198985902</v>
      </c>
      <c r="M18" s="12">
        <v>355.656848088966</v>
      </c>
      <c r="N18" s="12">
        <v>356.29082241400403</v>
      </c>
      <c r="O18" s="12">
        <v>351.03739948716702</v>
      </c>
      <c r="P18" s="12">
        <v>336.57588274224003</v>
      </c>
      <c r="Q18" s="12">
        <v>313.20365653669802</v>
      </c>
      <c r="R18" s="12">
        <v>293.07457450765298</v>
      </c>
      <c r="S18" s="12">
        <v>284.65492998504197</v>
      </c>
      <c r="T18" s="12">
        <v>281.23785832839098</v>
      </c>
      <c r="U18" s="12">
        <v>289.793112179204</v>
      </c>
      <c r="V18" s="12">
        <v>297.88640113046102</v>
      </c>
      <c r="W18" s="12">
        <v>306.85545380637501</v>
      </c>
      <c r="X18" s="12">
        <v>319.32817687607599</v>
      </c>
      <c r="Y18" s="12">
        <v>327.53191142332298</v>
      </c>
      <c r="Z18" s="12">
        <v>417.37764315878798</v>
      </c>
      <c r="AA18" s="29">
        <f t="shared" si="0"/>
        <v>281.23785832839098</v>
      </c>
      <c r="AB18" s="29">
        <f t="shared" si="1"/>
        <v>344.13171440448218</v>
      </c>
    </row>
    <row r="19" spans="1:28" x14ac:dyDescent="0.25">
      <c r="A19" t="s">
        <v>135</v>
      </c>
      <c r="B19" s="12">
        <v>338.52756062814501</v>
      </c>
      <c r="C19" s="12">
        <v>339.96122061372898</v>
      </c>
      <c r="D19" s="12">
        <v>334.12893164912202</v>
      </c>
      <c r="E19" s="12">
        <v>325.02080569551998</v>
      </c>
      <c r="F19" s="12">
        <v>318.25823158646199</v>
      </c>
      <c r="G19" s="12">
        <v>313.71119670551798</v>
      </c>
      <c r="H19" s="12">
        <v>308.04410377814798</v>
      </c>
      <c r="I19" s="12">
        <v>310.05352369803802</v>
      </c>
      <c r="J19" s="12">
        <v>314.13095008841202</v>
      </c>
      <c r="K19" s="12">
        <v>323.56017843377703</v>
      </c>
      <c r="L19" s="12">
        <v>338.99359065850302</v>
      </c>
      <c r="M19" s="12">
        <v>355.77621120780498</v>
      </c>
      <c r="N19" s="12">
        <v>369.42087999700902</v>
      </c>
      <c r="O19" s="12">
        <v>378.47594454258399</v>
      </c>
      <c r="P19" s="12">
        <v>379.83146527097398</v>
      </c>
      <c r="Q19" s="12">
        <v>372.517450443212</v>
      </c>
      <c r="R19" s="12">
        <v>357.70179496184198</v>
      </c>
      <c r="S19" s="12">
        <v>348.86563198436897</v>
      </c>
      <c r="T19" s="12">
        <v>339.51929509135999</v>
      </c>
      <c r="U19" s="12">
        <v>332.22030979649003</v>
      </c>
      <c r="V19" s="12">
        <v>326.88315090068699</v>
      </c>
      <c r="W19" s="12">
        <v>320.42032293284598</v>
      </c>
      <c r="X19" s="12">
        <v>318.12545639874799</v>
      </c>
      <c r="Y19" s="12">
        <v>321.84419225129</v>
      </c>
      <c r="Z19" s="12">
        <v>379.83146527097398</v>
      </c>
      <c r="AA19" s="29">
        <f t="shared" si="0"/>
        <v>308.04410377814798</v>
      </c>
      <c r="AB19" s="29">
        <f t="shared" si="1"/>
        <v>336.91634997144121</v>
      </c>
    </row>
    <row r="20" spans="1:28" x14ac:dyDescent="0.25">
      <c r="A20" t="s">
        <v>136</v>
      </c>
      <c r="B20" s="12">
        <v>323.20078651774298</v>
      </c>
      <c r="C20" s="12">
        <v>320.35114414002402</v>
      </c>
      <c r="D20" s="12">
        <v>314.69527326387902</v>
      </c>
      <c r="E20" s="12">
        <v>305.828679060762</v>
      </c>
      <c r="F20" s="12">
        <v>297.61110302941398</v>
      </c>
      <c r="G20" s="12">
        <v>298.01607021471102</v>
      </c>
      <c r="H20" s="12">
        <v>300.63145227309701</v>
      </c>
      <c r="I20" s="12" t="s">
        <v>88</v>
      </c>
      <c r="J20" s="12" t="s">
        <v>88</v>
      </c>
      <c r="K20" s="12">
        <v>339.61526462297201</v>
      </c>
      <c r="L20" s="12">
        <v>375.31970923644201</v>
      </c>
      <c r="M20" s="12">
        <v>403.93912707676998</v>
      </c>
      <c r="N20" s="12">
        <v>422.61695263854801</v>
      </c>
      <c r="O20" s="12">
        <v>433.90595446900801</v>
      </c>
      <c r="P20" s="12">
        <v>435.876817672931</v>
      </c>
      <c r="Q20" s="12">
        <v>423.23833691814298</v>
      </c>
      <c r="R20" s="12">
        <v>412.64382696860702</v>
      </c>
      <c r="S20" s="12">
        <v>391.31931020722601</v>
      </c>
      <c r="T20" s="12">
        <v>378.34739193792001</v>
      </c>
      <c r="U20" s="12">
        <v>372.75853846463002</v>
      </c>
      <c r="V20" s="12">
        <v>376.559450077485</v>
      </c>
      <c r="W20" s="12">
        <v>377.145372838794</v>
      </c>
      <c r="X20" s="12">
        <v>392.75902494748902</v>
      </c>
      <c r="Y20" s="12">
        <v>396.35967161302699</v>
      </c>
      <c r="Z20" s="12">
        <v>435.876817672931</v>
      </c>
      <c r="AA20" s="29">
        <f t="shared" si="0"/>
        <v>297.61110302941398</v>
      </c>
      <c r="AB20" s="29">
        <f t="shared" si="1"/>
        <v>367.85178446316468</v>
      </c>
    </row>
    <row r="21" spans="1:28" x14ac:dyDescent="0.25">
      <c r="A21" t="s">
        <v>137</v>
      </c>
      <c r="B21" s="12">
        <v>397.41818014380198</v>
      </c>
      <c r="C21" s="12">
        <v>412.835618122141</v>
      </c>
      <c r="D21" s="12">
        <v>420.57390950650398</v>
      </c>
      <c r="E21" s="12">
        <v>411.696350901296</v>
      </c>
      <c r="F21" s="12">
        <v>402.57235089819301</v>
      </c>
      <c r="G21" s="12">
        <v>403.40935274183198</v>
      </c>
      <c r="H21" s="12">
        <v>401.40648856105099</v>
      </c>
      <c r="I21" s="12">
        <v>407.410429105118</v>
      </c>
      <c r="J21" s="12">
        <v>415.24415086642102</v>
      </c>
      <c r="K21" s="12">
        <v>422.938913860762</v>
      </c>
      <c r="L21" s="12">
        <v>439.38719171551497</v>
      </c>
      <c r="M21" s="12">
        <v>462.973066309567</v>
      </c>
      <c r="N21" s="12">
        <v>468.82051363163299</v>
      </c>
      <c r="O21" s="12">
        <v>465.90894957840101</v>
      </c>
      <c r="P21" s="12">
        <v>457.22700392223402</v>
      </c>
      <c r="Q21" s="12">
        <v>449.97453861012298</v>
      </c>
      <c r="R21" s="12">
        <v>444.14068943686402</v>
      </c>
      <c r="S21" s="12">
        <v>423.56537341935501</v>
      </c>
      <c r="T21" s="12">
        <v>403.43546118754</v>
      </c>
      <c r="U21" s="12">
        <v>392.29571454689199</v>
      </c>
      <c r="V21" s="12">
        <v>397.55808362425898</v>
      </c>
      <c r="W21" s="12">
        <v>400.41846138261599</v>
      </c>
      <c r="X21" s="12">
        <v>405.91343037377698</v>
      </c>
      <c r="Y21" s="12">
        <v>414.65666789646002</v>
      </c>
      <c r="Z21" s="12">
        <v>468.82051363163299</v>
      </c>
      <c r="AA21" s="29">
        <f t="shared" si="0"/>
        <v>392.29571454689199</v>
      </c>
      <c r="AB21" s="29">
        <f t="shared" si="1"/>
        <v>421.74087043093158</v>
      </c>
    </row>
    <row r="22" spans="1:28" x14ac:dyDescent="0.25">
      <c r="A22" t="s">
        <v>138</v>
      </c>
      <c r="B22" s="12">
        <v>419.79296066363003</v>
      </c>
      <c r="C22" s="12">
        <v>418.71584413975103</v>
      </c>
      <c r="D22" s="12">
        <v>412.04559430416901</v>
      </c>
      <c r="E22" s="12">
        <v>406.46295303780698</v>
      </c>
      <c r="F22" s="12">
        <v>401.89469073088401</v>
      </c>
      <c r="G22" s="12">
        <v>404.50267253355202</v>
      </c>
      <c r="H22" s="12">
        <v>405.27144029786399</v>
      </c>
      <c r="I22" s="12">
        <v>402.374318910049</v>
      </c>
      <c r="J22" s="12">
        <v>407.18126451312702</v>
      </c>
      <c r="K22" s="12">
        <v>415.43319376251202</v>
      </c>
      <c r="L22" s="12">
        <v>422.75771494945599</v>
      </c>
      <c r="M22" s="12">
        <v>431.905218279233</v>
      </c>
      <c r="N22" s="12">
        <v>438.93211177340697</v>
      </c>
      <c r="O22" s="12">
        <v>438.65598346959098</v>
      </c>
      <c r="P22" s="12">
        <v>430.59490066024398</v>
      </c>
      <c r="Q22" s="12">
        <v>428.66194527816901</v>
      </c>
      <c r="R22" s="12">
        <v>422.34822459045103</v>
      </c>
      <c r="S22" s="12">
        <v>418.13637692066499</v>
      </c>
      <c r="T22" s="12">
        <v>421.29602846349002</v>
      </c>
      <c r="U22" s="12">
        <v>423.990609003293</v>
      </c>
      <c r="V22" s="12">
        <v>430.03498614775799</v>
      </c>
      <c r="W22" s="12">
        <v>448.40942031018301</v>
      </c>
      <c r="X22" s="12">
        <v>463.37789035645602</v>
      </c>
      <c r="Y22" s="12">
        <v>472.46360083528799</v>
      </c>
      <c r="Z22" s="12">
        <v>472.46360083528799</v>
      </c>
      <c r="AA22" s="29">
        <f t="shared" si="0"/>
        <v>401.89469073088401</v>
      </c>
      <c r="AB22" s="29">
        <f t="shared" si="1"/>
        <v>424.38499766379283</v>
      </c>
    </row>
    <row r="23" spans="1:28" x14ac:dyDescent="0.25">
      <c r="A23" t="s">
        <v>139</v>
      </c>
      <c r="B23" s="12">
        <v>476.40755065974599</v>
      </c>
      <c r="C23" s="12">
        <v>478.16267088311503</v>
      </c>
      <c r="D23" s="12">
        <v>472.90662852340199</v>
      </c>
      <c r="E23" s="12">
        <v>460.666390856769</v>
      </c>
      <c r="F23" s="12">
        <v>454.29029045063101</v>
      </c>
      <c r="G23" s="12">
        <v>438.608647597904</v>
      </c>
      <c r="H23" s="12">
        <v>434.26200648884401</v>
      </c>
      <c r="I23" s="12">
        <v>435.69935944536701</v>
      </c>
      <c r="J23" s="12">
        <v>444.65409828043198</v>
      </c>
      <c r="K23" s="12">
        <v>452.283976634206</v>
      </c>
      <c r="L23" s="12">
        <v>469.61410159597699</v>
      </c>
      <c r="M23" s="12">
        <v>489.64189888717601</v>
      </c>
      <c r="N23" s="12">
        <v>489.61709300098499</v>
      </c>
      <c r="O23" s="12">
        <v>488.70494349288902</v>
      </c>
      <c r="P23" s="12">
        <v>463.59962606504598</v>
      </c>
      <c r="Q23" s="12">
        <v>440.10166708148802</v>
      </c>
      <c r="R23" s="12">
        <v>415.81417095054599</v>
      </c>
      <c r="S23" s="12">
        <v>393.78922070106501</v>
      </c>
      <c r="T23" s="12">
        <v>368.05722900701699</v>
      </c>
      <c r="U23" s="12">
        <v>348.06712005877301</v>
      </c>
      <c r="V23" s="12">
        <v>337.67992360075499</v>
      </c>
      <c r="W23" s="12">
        <v>333.203985567308</v>
      </c>
      <c r="X23" s="12">
        <v>352.10843262868502</v>
      </c>
      <c r="Y23" s="12">
        <v>382.23500248479701</v>
      </c>
      <c r="Z23" s="12">
        <v>489.64189888717601</v>
      </c>
      <c r="AA23" s="29">
        <f t="shared" si="0"/>
        <v>333.203985567308</v>
      </c>
      <c r="AB23" s="29">
        <f t="shared" si="1"/>
        <v>430.00733478928851</v>
      </c>
    </row>
    <row r="24" spans="1:28" x14ac:dyDescent="0.25">
      <c r="A24" t="s">
        <v>140</v>
      </c>
      <c r="B24" s="12">
        <v>419.659383900828</v>
      </c>
      <c r="C24" s="12">
        <v>469.20745969130098</v>
      </c>
      <c r="D24" s="12">
        <v>512.69637213971305</v>
      </c>
      <c r="E24" s="12">
        <v>548.78693261008095</v>
      </c>
      <c r="F24" s="12">
        <v>603.00595820172805</v>
      </c>
      <c r="G24" s="12">
        <v>664.02049405022501</v>
      </c>
      <c r="H24" s="12">
        <v>740.81031389828297</v>
      </c>
      <c r="I24" s="12">
        <v>810.988813993534</v>
      </c>
      <c r="J24" s="12">
        <v>888.51827293977703</v>
      </c>
      <c r="K24" s="12">
        <v>866.21612084841695</v>
      </c>
      <c r="L24" s="12">
        <v>829.88126605627997</v>
      </c>
      <c r="M24" s="12">
        <v>799.69552278210006</v>
      </c>
      <c r="N24" s="12">
        <v>748.38685888105397</v>
      </c>
      <c r="O24" s="12">
        <v>681.64356607880995</v>
      </c>
      <c r="P24" s="12">
        <v>596.30038180692998</v>
      </c>
      <c r="Q24" s="12">
        <v>502.13308681157201</v>
      </c>
      <c r="R24" s="12">
        <v>394.28380684391698</v>
      </c>
      <c r="S24" s="12">
        <v>375.32058715201401</v>
      </c>
      <c r="T24" s="12">
        <v>375.22897857058098</v>
      </c>
      <c r="U24" s="12">
        <v>380.79133712445901</v>
      </c>
      <c r="V24" s="12">
        <v>387.98737727594403</v>
      </c>
      <c r="W24" s="12">
        <v>415.81288270486903</v>
      </c>
      <c r="X24" s="12">
        <v>442.83038613171601</v>
      </c>
      <c r="Y24" s="12">
        <v>484.70003102025601</v>
      </c>
      <c r="Z24" s="12">
        <v>888.51827293977703</v>
      </c>
      <c r="AA24" s="29">
        <f t="shared" si="0"/>
        <v>375.22897857058098</v>
      </c>
      <c r="AB24" s="29">
        <f t="shared" si="1"/>
        <v>580.7877579797663</v>
      </c>
    </row>
    <row r="25" spans="1:28" x14ac:dyDescent="0.25">
      <c r="A25" t="s">
        <v>141</v>
      </c>
      <c r="B25" s="12">
        <v>547.36184661516597</v>
      </c>
      <c r="C25" s="12">
        <v>588.576160928121</v>
      </c>
      <c r="D25" s="12">
        <v>631.52675844988801</v>
      </c>
      <c r="E25" s="12">
        <v>684.32263041513295</v>
      </c>
      <c r="F25" s="12">
        <v>710.35544178846203</v>
      </c>
      <c r="G25" s="12">
        <v>723.72325226796704</v>
      </c>
      <c r="H25" s="12">
        <v>725.741260492366</v>
      </c>
      <c r="I25" s="12">
        <v>732.69790165565303</v>
      </c>
      <c r="J25" s="12">
        <v>723.45283518664905</v>
      </c>
      <c r="K25" s="12">
        <v>722.333134986245</v>
      </c>
      <c r="L25" s="12">
        <v>695.19110114401303</v>
      </c>
      <c r="M25" s="12">
        <v>645.17008173805198</v>
      </c>
      <c r="N25" s="12">
        <v>615.16815680805303</v>
      </c>
      <c r="O25" s="12">
        <v>575.63392956473604</v>
      </c>
      <c r="P25" s="12">
        <v>547.60170364627095</v>
      </c>
      <c r="Q25" s="12">
        <v>498.56762356683998</v>
      </c>
      <c r="R25" s="12">
        <v>442.83429381026798</v>
      </c>
      <c r="S25" s="12">
        <v>401.21179169782403</v>
      </c>
      <c r="T25" s="12">
        <v>386.15935666113199</v>
      </c>
      <c r="U25" s="12">
        <v>377.21834479944101</v>
      </c>
      <c r="V25" s="12">
        <v>384.428713105616</v>
      </c>
      <c r="W25" s="12">
        <v>408.16607107737099</v>
      </c>
      <c r="X25" s="12">
        <v>436.08736472925801</v>
      </c>
      <c r="Y25" s="12">
        <v>471.52771897906501</v>
      </c>
      <c r="Z25" s="12">
        <v>732.69790165565303</v>
      </c>
      <c r="AA25" s="29">
        <f t="shared" si="0"/>
        <v>377.21834479944101</v>
      </c>
      <c r="AB25" s="29">
        <f t="shared" si="1"/>
        <v>569.79406142139953</v>
      </c>
    </row>
    <row r="26" spans="1:28" x14ac:dyDescent="0.25">
      <c r="A26" t="s">
        <v>142</v>
      </c>
      <c r="B26" s="12">
        <v>534.78975686229205</v>
      </c>
      <c r="C26" s="12">
        <v>580.16118271762696</v>
      </c>
      <c r="D26" s="12">
        <v>613.51851527789995</v>
      </c>
      <c r="E26" s="12">
        <v>618.29885145083995</v>
      </c>
      <c r="F26" s="12">
        <v>615.558337795753</v>
      </c>
      <c r="G26" s="12">
        <v>597.12271196369898</v>
      </c>
      <c r="H26" s="12">
        <v>583.50881793231997</v>
      </c>
      <c r="I26" s="12">
        <v>571.10683386409403</v>
      </c>
      <c r="J26" s="12">
        <v>543.482924569685</v>
      </c>
      <c r="K26" s="12">
        <v>544.57219354444396</v>
      </c>
      <c r="L26" s="12">
        <v>528.88171905191302</v>
      </c>
      <c r="M26" s="12">
        <v>521.04119821620702</v>
      </c>
      <c r="N26" s="12">
        <v>514.29747543554697</v>
      </c>
      <c r="O26" s="12">
        <v>517.81533084561499</v>
      </c>
      <c r="P26" s="12">
        <v>515.26496225236394</v>
      </c>
      <c r="Q26" s="12">
        <v>506.39752353263702</v>
      </c>
      <c r="R26" s="12">
        <v>480.84897802290698</v>
      </c>
      <c r="S26" s="12">
        <v>442.08686798266098</v>
      </c>
      <c r="T26" s="12">
        <v>436.31827560983203</v>
      </c>
      <c r="U26" s="12">
        <v>444.64689841848502</v>
      </c>
      <c r="V26" s="12">
        <v>455.17640308222298</v>
      </c>
      <c r="W26" s="12">
        <v>467.59068273973799</v>
      </c>
      <c r="X26" s="12">
        <v>482.05982876183703</v>
      </c>
      <c r="Y26" s="12">
        <v>491.66347125794601</v>
      </c>
      <c r="Z26" s="12">
        <v>618.29885145083995</v>
      </c>
      <c r="AA26" s="29">
        <f t="shared" si="0"/>
        <v>436.31827560983203</v>
      </c>
      <c r="AB26" s="29">
        <f t="shared" si="1"/>
        <v>525.25873921619018</v>
      </c>
    </row>
    <row r="27" spans="1:28" x14ac:dyDescent="0.25">
      <c r="A27" t="s">
        <v>143</v>
      </c>
      <c r="B27" s="12">
        <v>551.23671784368696</v>
      </c>
      <c r="C27" s="12">
        <v>562.47618901352996</v>
      </c>
      <c r="D27" s="12">
        <v>566.089360289811</v>
      </c>
      <c r="E27" s="12">
        <v>580.45425860900798</v>
      </c>
      <c r="F27" s="12">
        <v>596.78765357710802</v>
      </c>
      <c r="G27" s="12">
        <v>609.78271732706696</v>
      </c>
      <c r="H27" s="12">
        <v>622.31615970964901</v>
      </c>
      <c r="I27" s="12">
        <v>646.51572591625597</v>
      </c>
      <c r="J27" s="12">
        <v>612.223585037823</v>
      </c>
      <c r="K27" s="12">
        <v>602.92757560923906</v>
      </c>
      <c r="L27" s="12">
        <v>596.26448269408104</v>
      </c>
      <c r="M27" s="12">
        <v>583.91653337506</v>
      </c>
      <c r="N27" s="12">
        <v>563.22194012175703</v>
      </c>
      <c r="O27" s="12">
        <v>538.63051820807004</v>
      </c>
      <c r="P27" s="12">
        <v>509.28714446784699</v>
      </c>
      <c r="Q27" s="12">
        <v>471.05775264247399</v>
      </c>
      <c r="R27" s="12">
        <v>444.51619873769403</v>
      </c>
      <c r="S27" s="12">
        <v>442.65491275674901</v>
      </c>
      <c r="T27" s="12">
        <v>440.42470184176602</v>
      </c>
      <c r="U27" s="12">
        <v>437.26550834184798</v>
      </c>
      <c r="V27" s="12">
        <v>453.18859706201499</v>
      </c>
      <c r="W27" s="12">
        <v>464.65268102245801</v>
      </c>
      <c r="X27" s="12">
        <v>487.55446853465997</v>
      </c>
      <c r="Y27" s="12">
        <v>505.386637150365</v>
      </c>
      <c r="Z27" s="12">
        <v>646.51572591625597</v>
      </c>
      <c r="AA27" s="29">
        <f t="shared" si="0"/>
        <v>437.26550834184798</v>
      </c>
      <c r="AB27" s="29">
        <f t="shared" si="1"/>
        <v>537.03466749541758</v>
      </c>
    </row>
    <row r="28" spans="1:28" x14ac:dyDescent="0.25">
      <c r="A28" t="s">
        <v>144</v>
      </c>
      <c r="B28" s="12">
        <v>521.94584727169797</v>
      </c>
      <c r="C28" s="12">
        <v>538.90072058177498</v>
      </c>
      <c r="D28" s="12">
        <v>542.69257153337196</v>
      </c>
      <c r="E28" s="12">
        <v>565.79499615275301</v>
      </c>
      <c r="F28" s="12">
        <v>568.50590878496496</v>
      </c>
      <c r="G28" s="12">
        <v>560.58462925919002</v>
      </c>
      <c r="H28" s="12">
        <v>557.93764224020902</v>
      </c>
      <c r="I28" s="12">
        <v>568.58499275565498</v>
      </c>
      <c r="J28" s="12">
        <v>582.845514547383</v>
      </c>
      <c r="K28" s="12">
        <v>570.17347124386094</v>
      </c>
      <c r="L28" s="12">
        <v>571.32490522942703</v>
      </c>
      <c r="M28" s="12">
        <v>561.23948747802604</v>
      </c>
      <c r="N28" s="12">
        <v>541.44142733245303</v>
      </c>
      <c r="O28" s="12">
        <v>541.236496073019</v>
      </c>
      <c r="P28" s="12">
        <v>524.25813375010898</v>
      </c>
      <c r="Q28" s="12">
        <v>497.75641526441098</v>
      </c>
      <c r="R28" s="12">
        <v>469.2597052104</v>
      </c>
      <c r="S28" s="12">
        <v>465.44875959511</v>
      </c>
      <c r="T28" s="12">
        <v>461.300966363123</v>
      </c>
      <c r="U28" s="12">
        <v>451.86671385962001</v>
      </c>
      <c r="V28" s="12">
        <v>461.553963500127</v>
      </c>
      <c r="W28" s="12">
        <v>477.26363285323703</v>
      </c>
      <c r="X28" s="12">
        <v>498.91987287629098</v>
      </c>
      <c r="Y28" s="12">
        <v>516.49321862176703</v>
      </c>
      <c r="Z28" s="12">
        <v>582.845514547383</v>
      </c>
      <c r="AA28" s="29">
        <f t="shared" si="0"/>
        <v>451.86671385962001</v>
      </c>
      <c r="AB28" s="29">
        <f t="shared" si="1"/>
        <v>525.72208301574926</v>
      </c>
    </row>
    <row r="29" spans="1:28" x14ac:dyDescent="0.25">
      <c r="A29" t="s">
        <v>145</v>
      </c>
      <c r="B29" s="12">
        <v>535.19233363616695</v>
      </c>
      <c r="C29" s="12">
        <v>559.50678272942696</v>
      </c>
      <c r="D29" s="12">
        <v>566.148519394039</v>
      </c>
      <c r="E29" s="12">
        <v>572.66323503495698</v>
      </c>
      <c r="F29" s="12">
        <v>594.45020336648395</v>
      </c>
      <c r="G29" s="12">
        <v>630.43461239311796</v>
      </c>
      <c r="H29" s="12">
        <v>655.24658196660403</v>
      </c>
      <c r="I29" s="12">
        <v>685.91375696389605</v>
      </c>
      <c r="J29" s="12">
        <v>719.22862035836999</v>
      </c>
      <c r="K29" s="12">
        <v>732.68338742103197</v>
      </c>
      <c r="L29" s="12">
        <v>752.32137588439298</v>
      </c>
      <c r="M29" s="12">
        <v>755.15312596105105</v>
      </c>
      <c r="N29" s="12">
        <v>734.78727869052398</v>
      </c>
      <c r="O29" s="12">
        <v>691.19877053748598</v>
      </c>
      <c r="P29" s="12">
        <v>648.32845934904105</v>
      </c>
      <c r="Q29" s="12">
        <v>603.89912755685702</v>
      </c>
      <c r="R29" s="12">
        <v>554.03173860472702</v>
      </c>
      <c r="S29" s="12">
        <v>518.832329237929</v>
      </c>
      <c r="T29" s="12">
        <v>494.19570421484201</v>
      </c>
      <c r="U29" s="12">
        <v>486.22444075682199</v>
      </c>
      <c r="V29" s="12">
        <v>486.96314945535102</v>
      </c>
      <c r="W29" s="12">
        <v>484.76514468227799</v>
      </c>
      <c r="X29" s="12">
        <v>484.63357185719502</v>
      </c>
      <c r="Y29" s="12">
        <v>483.64627468464198</v>
      </c>
      <c r="Z29" s="12">
        <v>755.15312596105105</v>
      </c>
      <c r="AA29" s="29">
        <f t="shared" si="0"/>
        <v>483.64627468464198</v>
      </c>
      <c r="AB29" s="29">
        <f t="shared" si="1"/>
        <v>601.2686885307179</v>
      </c>
    </row>
    <row r="30" spans="1:28" x14ac:dyDescent="0.25">
      <c r="A30" t="s">
        <v>146</v>
      </c>
      <c r="B30" s="12">
        <v>485.54954316079699</v>
      </c>
      <c r="C30" s="12">
        <v>489.99161464679599</v>
      </c>
      <c r="D30" s="12">
        <v>485.73349032954599</v>
      </c>
      <c r="E30" s="12">
        <v>481.04988709306201</v>
      </c>
      <c r="F30" s="12">
        <v>472.266198656141</v>
      </c>
      <c r="G30" s="12">
        <v>467.05737765739002</v>
      </c>
      <c r="H30" s="12">
        <v>467.531165789488</v>
      </c>
      <c r="I30" s="12">
        <v>471.909769705163</v>
      </c>
      <c r="J30" s="12">
        <v>485.09330379757898</v>
      </c>
      <c r="K30" s="12">
        <v>503.12194419277699</v>
      </c>
      <c r="L30" s="12">
        <v>511.56534969119701</v>
      </c>
      <c r="M30" s="12">
        <v>502.14277728182702</v>
      </c>
      <c r="N30" s="12">
        <v>487.119685618875</v>
      </c>
      <c r="O30" s="12">
        <v>465.20758569064702</v>
      </c>
      <c r="P30" s="12">
        <v>438.75812703788898</v>
      </c>
      <c r="Q30" s="12">
        <v>410.931548070899</v>
      </c>
      <c r="R30" s="12">
        <v>370.34344998124197</v>
      </c>
      <c r="S30" s="12">
        <v>324.796693889349</v>
      </c>
      <c r="T30" s="12">
        <v>296.659948305005</v>
      </c>
      <c r="U30" s="12">
        <v>287.55670337113298</v>
      </c>
      <c r="V30" s="12">
        <v>284.67688741690398</v>
      </c>
      <c r="W30" s="12">
        <v>299.21176259618198</v>
      </c>
      <c r="X30" s="12">
        <v>323.11337189167898</v>
      </c>
      <c r="Y30" s="12">
        <v>343.53133585673601</v>
      </c>
      <c r="Z30" s="12">
        <v>511.56534969119701</v>
      </c>
      <c r="AA30" s="29">
        <f t="shared" si="0"/>
        <v>284.67688741690398</v>
      </c>
      <c r="AB30" s="29">
        <f t="shared" si="1"/>
        <v>423.12164673867932</v>
      </c>
    </row>
    <row r="31" spans="1:28" x14ac:dyDescent="0.25">
      <c r="A31" t="s">
        <v>147</v>
      </c>
      <c r="B31" s="12">
        <v>373.422571855451</v>
      </c>
      <c r="C31" s="12">
        <v>385.43318688718603</v>
      </c>
      <c r="D31" s="12">
        <v>404.01946589417503</v>
      </c>
      <c r="E31" s="12">
        <v>422.78383770900501</v>
      </c>
      <c r="F31" s="12">
        <v>437.58768427167502</v>
      </c>
      <c r="G31" s="12">
        <v>465.06345962713903</v>
      </c>
      <c r="H31" s="12">
        <v>526.92692074870297</v>
      </c>
      <c r="I31" s="12">
        <v>620.18630313285701</v>
      </c>
      <c r="J31" s="12">
        <v>653.02488778692498</v>
      </c>
      <c r="K31" s="12">
        <v>683.37047372186498</v>
      </c>
      <c r="L31" s="12">
        <v>686.61662380493999</v>
      </c>
      <c r="M31" s="12">
        <v>680.49626879324899</v>
      </c>
      <c r="N31" s="12">
        <v>663.54450158663599</v>
      </c>
      <c r="O31" s="12">
        <v>620.89844534277097</v>
      </c>
      <c r="P31" s="12">
        <v>537.530227575857</v>
      </c>
      <c r="Q31" s="12">
        <v>427.39245073328101</v>
      </c>
      <c r="R31" s="12">
        <v>370.18788715889599</v>
      </c>
      <c r="S31" s="12">
        <v>330.99075086757102</v>
      </c>
      <c r="T31" s="12">
        <v>312.435947996609</v>
      </c>
      <c r="U31" s="12">
        <v>306.61164615519601</v>
      </c>
      <c r="V31" s="12">
        <v>316.11126996985598</v>
      </c>
      <c r="W31" s="12">
        <v>326.42390563089202</v>
      </c>
      <c r="X31" s="12">
        <v>348.78140934481502</v>
      </c>
      <c r="Y31" s="12">
        <v>366.02517890474502</v>
      </c>
      <c r="Z31" s="12">
        <v>686.61662380493999</v>
      </c>
      <c r="AA31" s="29">
        <f t="shared" si="0"/>
        <v>306.61164615519601</v>
      </c>
      <c r="AB31" s="29">
        <f t="shared" si="1"/>
        <v>469.41105439584561</v>
      </c>
    </row>
    <row r="32" spans="1:28" x14ac:dyDescent="0.25">
      <c r="A32" t="s">
        <v>148</v>
      </c>
      <c r="B32" s="12">
        <v>380.76796262235302</v>
      </c>
      <c r="C32" s="12">
        <v>396.98910845051603</v>
      </c>
      <c r="D32" s="12">
        <v>410.62030791548102</v>
      </c>
      <c r="E32" s="12">
        <v>409.29103877120798</v>
      </c>
      <c r="F32" s="12">
        <v>408.96312299120098</v>
      </c>
      <c r="G32" s="12">
        <v>415.50550728648</v>
      </c>
      <c r="H32" s="12">
        <v>425.95066048609499</v>
      </c>
      <c r="I32" s="12">
        <v>450.25388752813001</v>
      </c>
      <c r="J32" s="12">
        <v>468.463841345361</v>
      </c>
      <c r="K32" s="12">
        <v>470.00675887814401</v>
      </c>
      <c r="L32" s="12">
        <v>469.11393305519499</v>
      </c>
      <c r="M32" s="12">
        <v>478.80165505244997</v>
      </c>
      <c r="N32" s="12">
        <v>469.35202948387501</v>
      </c>
      <c r="O32" s="12">
        <v>456.42090566098801</v>
      </c>
      <c r="P32" s="12">
        <v>424.93785604915001</v>
      </c>
      <c r="Q32" s="12">
        <v>381.34111743762401</v>
      </c>
      <c r="R32" s="12">
        <v>348.27840666354399</v>
      </c>
      <c r="S32" s="12">
        <v>334.28568252025798</v>
      </c>
      <c r="T32" s="12">
        <v>323.12279039895702</v>
      </c>
      <c r="U32" s="12">
        <v>314.721639358723</v>
      </c>
      <c r="V32" s="12">
        <v>320.99991897649898</v>
      </c>
      <c r="W32" s="12">
        <v>328.03170780424301</v>
      </c>
      <c r="X32" s="12">
        <v>341.37030373457497</v>
      </c>
      <c r="Y32" s="12">
        <v>356.43072589446098</v>
      </c>
      <c r="Z32" s="12">
        <v>478.80165505244997</v>
      </c>
      <c r="AA32" s="29">
        <f t="shared" si="0"/>
        <v>314.721639358723</v>
      </c>
      <c r="AB32" s="29">
        <f t="shared" si="1"/>
        <v>399.33420284856288</v>
      </c>
    </row>
    <row r="33" spans="1:28" x14ac:dyDescent="0.25">
      <c r="A33" t="s">
        <v>118</v>
      </c>
      <c r="B33" s="12">
        <v>551.23671784368696</v>
      </c>
      <c r="C33" s="12">
        <v>588.576160928121</v>
      </c>
      <c r="D33" s="12">
        <v>631.52675844988801</v>
      </c>
      <c r="E33" s="12">
        <v>684.32263041513295</v>
      </c>
      <c r="F33" s="12">
        <v>710.35544178846203</v>
      </c>
      <c r="G33" s="12">
        <v>723.72325226796704</v>
      </c>
      <c r="H33" s="12">
        <v>740.81031389828297</v>
      </c>
      <c r="I33" s="12">
        <v>810.988813993534</v>
      </c>
      <c r="J33" s="12">
        <v>888.51827293977703</v>
      </c>
      <c r="K33" s="12">
        <v>866.21612084841695</v>
      </c>
      <c r="L33" s="12">
        <v>829.88126605627997</v>
      </c>
      <c r="M33" s="12">
        <v>799.69552278210006</v>
      </c>
      <c r="N33" s="12">
        <v>748.38685888105397</v>
      </c>
      <c r="O33" s="12">
        <v>691.19877053748598</v>
      </c>
      <c r="P33" s="12">
        <v>648.32845934904105</v>
      </c>
      <c r="Q33" s="12">
        <v>603.89912755685702</v>
      </c>
      <c r="R33" s="12">
        <v>554.03173860472702</v>
      </c>
      <c r="S33" s="12">
        <v>518.832329237929</v>
      </c>
      <c r="T33" s="12">
        <v>494.19570421484201</v>
      </c>
      <c r="U33" s="12">
        <v>486.22444075682199</v>
      </c>
      <c r="V33" s="12">
        <v>486.96314945535102</v>
      </c>
      <c r="W33" s="12">
        <v>484.76514468227799</v>
      </c>
      <c r="X33" s="12">
        <v>498.91987287629098</v>
      </c>
      <c r="Y33" s="12">
        <v>516.49321862176703</v>
      </c>
      <c r="Z33" s="12">
        <v>888.51827293977703</v>
      </c>
      <c r="AA33" s="28"/>
      <c r="AB33" s="28"/>
    </row>
    <row r="34" spans="1:28" x14ac:dyDescent="0.25">
      <c r="A34" s="25" t="s">
        <v>119</v>
      </c>
      <c r="B34" s="29">
        <f>MIN(B16:B32)</f>
        <v>323.20078651774298</v>
      </c>
      <c r="C34" s="29">
        <f t="shared" ref="C34:Y34" si="2">MIN(C16:C32)</f>
        <v>320.35114414002402</v>
      </c>
      <c r="D34" s="29">
        <f t="shared" si="2"/>
        <v>314.69527326387902</v>
      </c>
      <c r="E34" s="29">
        <f t="shared" si="2"/>
        <v>305.828679060762</v>
      </c>
      <c r="F34" s="29">
        <f t="shared" si="2"/>
        <v>297.61110302941398</v>
      </c>
      <c r="G34" s="29">
        <f t="shared" si="2"/>
        <v>280.63922487640798</v>
      </c>
      <c r="H34" s="29">
        <f t="shared" si="2"/>
        <v>287.580734265084</v>
      </c>
      <c r="I34" s="29">
        <f t="shared" si="2"/>
        <v>298.31355476907299</v>
      </c>
      <c r="J34" s="29">
        <f t="shared" si="2"/>
        <v>309.99304772045201</v>
      </c>
      <c r="K34" s="29">
        <f t="shared" si="2"/>
        <v>319.80791956596698</v>
      </c>
      <c r="L34" s="29">
        <f t="shared" si="2"/>
        <v>331.90991415768201</v>
      </c>
      <c r="M34" s="29">
        <f t="shared" si="2"/>
        <v>347.36850442846202</v>
      </c>
      <c r="N34" s="29">
        <f t="shared" si="2"/>
        <v>353.42647972173302</v>
      </c>
      <c r="O34" s="29">
        <f t="shared" si="2"/>
        <v>350.03314041320903</v>
      </c>
      <c r="P34" s="29">
        <f t="shared" si="2"/>
        <v>336.57588274224003</v>
      </c>
      <c r="Q34" s="29">
        <f t="shared" si="2"/>
        <v>313.20365653669802</v>
      </c>
      <c r="R34" s="29">
        <f t="shared" si="2"/>
        <v>293.07457450765298</v>
      </c>
      <c r="S34" s="29">
        <f t="shared" si="2"/>
        <v>284.65492998504197</v>
      </c>
      <c r="T34" s="29">
        <f t="shared" si="2"/>
        <v>281.23785832839098</v>
      </c>
      <c r="U34" s="29">
        <f t="shared" si="2"/>
        <v>287.14592476645203</v>
      </c>
      <c r="V34" s="29">
        <f t="shared" si="2"/>
        <v>284.67688741690398</v>
      </c>
      <c r="W34" s="29">
        <f t="shared" si="2"/>
        <v>299.21176259618198</v>
      </c>
      <c r="X34" s="29">
        <f t="shared" si="2"/>
        <v>318.12545639874799</v>
      </c>
      <c r="Y34" s="29">
        <f t="shared" si="2"/>
        <v>321.84419225129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443.21599563649454</v>
      </c>
      <c r="C35" s="29">
        <f t="shared" ref="C35:Y35" si="3">AVERAGE(C16:C32)</f>
        <v>459.84788249550678</v>
      </c>
      <c r="D35" s="29">
        <f t="shared" si="3"/>
        <v>470.27645489972855</v>
      </c>
      <c r="E35" s="29">
        <f t="shared" si="3"/>
        <v>476.58825574354296</v>
      </c>
      <c r="F35" s="29">
        <f t="shared" si="3"/>
        <v>481.59728325711086</v>
      </c>
      <c r="G35" s="29">
        <f t="shared" si="3"/>
        <v>474.59303304879904</v>
      </c>
      <c r="H35" s="29">
        <f t="shared" si="3"/>
        <v>483.3846781769663</v>
      </c>
      <c r="I35" s="29">
        <f t="shared" si="3"/>
        <v>512.56491471997174</v>
      </c>
      <c r="J35" s="29">
        <f t="shared" si="3"/>
        <v>523.22239764550898</v>
      </c>
      <c r="K35" s="29">
        <f t="shared" si="3"/>
        <v>515.57284511044475</v>
      </c>
      <c r="L35" s="29">
        <f t="shared" si="3"/>
        <v>518.54788767987861</v>
      </c>
      <c r="M35" s="29">
        <f t="shared" si="3"/>
        <v>518.29068620295459</v>
      </c>
      <c r="N35" s="29">
        <f t="shared" si="3"/>
        <v>509.8299556244998</v>
      </c>
      <c r="O35" s="29">
        <f t="shared" si="3"/>
        <v>494.71849227279154</v>
      </c>
      <c r="P35" s="29">
        <f t="shared" si="3"/>
        <v>469.23225266696915</v>
      </c>
      <c r="Q35" s="29">
        <f t="shared" si="3"/>
        <v>435.46348370685217</v>
      </c>
      <c r="R35" s="29">
        <f t="shared" si="3"/>
        <v>402.85135375804771</v>
      </c>
      <c r="S35" s="29">
        <f t="shared" si="3"/>
        <v>382.34671527669695</v>
      </c>
      <c r="T35" s="29">
        <f t="shared" si="3"/>
        <v>370.43157777337683</v>
      </c>
      <c r="U35" s="29">
        <f t="shared" si="3"/>
        <v>366.03526258462762</v>
      </c>
      <c r="V35" s="29">
        <f t="shared" si="3"/>
        <v>370.70916777294053</v>
      </c>
      <c r="W35" s="29">
        <f t="shared" si="3"/>
        <v>381.77765927185237</v>
      </c>
      <c r="X35" s="29">
        <f t="shared" si="3"/>
        <v>399.50876375125858</v>
      </c>
      <c r="Y35" s="29">
        <f t="shared" si="3"/>
        <v>416.46902074947604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2" fitToHeight="0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B32C-95A6-4DD6-9A56-255703134D54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0.7109375" bestFit="1" customWidth="1"/>
    <col min="2" max="25" width="5.5703125" bestFit="1" customWidth="1"/>
    <col min="26" max="26" width="4.7109375" bestFit="1" customWidth="1"/>
    <col min="27" max="27" width="5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40" t="s">
        <v>83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35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16" t="s">
        <v>55</v>
      </c>
      <c r="E10" s="10" t="s">
        <v>38</v>
      </c>
      <c r="F10" s="37">
        <v>368367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8010120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131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>
        <v>27.458625009385401</v>
      </c>
      <c r="H16" s="12">
        <v>26.018164030038601</v>
      </c>
      <c r="I16" s="12">
        <v>24.525035167191099</v>
      </c>
      <c r="J16" s="12">
        <v>23.130152471222601</v>
      </c>
      <c r="K16" s="12">
        <v>22.440270852184199</v>
      </c>
      <c r="L16" s="12">
        <v>21.758803757697599</v>
      </c>
      <c r="M16" s="12">
        <v>21.863128066204801</v>
      </c>
      <c r="N16" s="12">
        <v>23.8769872696436</v>
      </c>
      <c r="O16" s="12">
        <v>26.646863517790401</v>
      </c>
      <c r="P16" s="12">
        <v>30.966582801779499</v>
      </c>
      <c r="Q16" s="12">
        <v>35.527736100053197</v>
      </c>
      <c r="R16" s="12">
        <v>39.047466525074697</v>
      </c>
      <c r="S16" s="12">
        <v>41.302634650758201</v>
      </c>
      <c r="T16" s="12">
        <v>42.378953542856102</v>
      </c>
      <c r="U16" s="12">
        <v>41.243009897848601</v>
      </c>
      <c r="V16" s="12">
        <v>38.695054286873201</v>
      </c>
      <c r="W16" s="12">
        <v>34.950080681988702</v>
      </c>
      <c r="X16" s="12">
        <v>29.4024716697526</v>
      </c>
      <c r="Y16" s="12">
        <v>24.497723895699099</v>
      </c>
      <c r="Z16" s="12">
        <v>42.378953542856102</v>
      </c>
      <c r="AA16" s="29">
        <f>MIN(B16:Y16)</f>
        <v>21.758803757697599</v>
      </c>
      <c r="AB16" s="29">
        <f>AVERAGE(B16:Y16)</f>
        <v>30.301565483896955</v>
      </c>
    </row>
    <row r="17" spans="1:28" x14ac:dyDescent="0.25">
      <c r="A17" t="s">
        <v>133</v>
      </c>
      <c r="B17" s="12">
        <v>21.0627923834246</v>
      </c>
      <c r="C17" s="12">
        <v>17.334794258914101</v>
      </c>
      <c r="D17" s="12">
        <v>14.745250695514301</v>
      </c>
      <c r="E17" s="12">
        <v>13.515918239073599</v>
      </c>
      <c r="F17" s="12">
        <v>12.4564879987573</v>
      </c>
      <c r="G17" s="12">
        <v>11.974039396439499</v>
      </c>
      <c r="H17" s="12">
        <v>11.8990567749271</v>
      </c>
      <c r="I17" s="12">
        <v>11.814525706312599</v>
      </c>
      <c r="J17" s="12">
        <v>12.2124505983713</v>
      </c>
      <c r="K17" s="12">
        <v>15.5818098444344</v>
      </c>
      <c r="L17" s="12">
        <v>19.677998728393401</v>
      </c>
      <c r="M17" s="12">
        <v>24.448495517699399</v>
      </c>
      <c r="N17" s="12">
        <v>29.135229450683202</v>
      </c>
      <c r="O17" s="12">
        <v>35.055767512617003</v>
      </c>
      <c r="P17" s="12">
        <v>41.1021587136851</v>
      </c>
      <c r="Q17" s="12">
        <v>46.247579402807801</v>
      </c>
      <c r="R17" s="12">
        <v>50.045582221477503</v>
      </c>
      <c r="S17" s="12">
        <v>51.565472581557501</v>
      </c>
      <c r="T17" s="12">
        <v>51.273262481877303</v>
      </c>
      <c r="U17" s="12">
        <v>48.888767828084397</v>
      </c>
      <c r="V17" s="12">
        <v>46.096885192052198</v>
      </c>
      <c r="W17" s="12">
        <v>40.803620428456</v>
      </c>
      <c r="X17" s="12">
        <v>34.584910772664998</v>
      </c>
      <c r="Y17" s="12">
        <v>28.6801384774956</v>
      </c>
      <c r="Z17" s="12">
        <v>51.565472581557501</v>
      </c>
      <c r="AA17" s="29">
        <f t="shared" ref="AA17:AA33" si="0">MIN(B17:Y17)</f>
        <v>11.814525706312599</v>
      </c>
      <c r="AB17" s="29">
        <f t="shared" ref="AB17:AB33" si="1">AVERAGE(B17:Y17)</f>
        <v>28.758458133571676</v>
      </c>
    </row>
    <row r="18" spans="1:28" x14ac:dyDescent="0.25">
      <c r="A18" t="s">
        <v>134</v>
      </c>
      <c r="B18" s="12">
        <v>25.546143828996001</v>
      </c>
      <c r="C18" s="12">
        <v>23.394290936030998</v>
      </c>
      <c r="D18" s="12">
        <v>22.358786387938</v>
      </c>
      <c r="E18" s="12">
        <v>22.0464045836246</v>
      </c>
      <c r="F18" s="12">
        <v>21.812440771629699</v>
      </c>
      <c r="G18" s="12">
        <v>22.420795247961301</v>
      </c>
      <c r="H18" s="12">
        <v>24.162039651855402</v>
      </c>
      <c r="I18" s="12">
        <v>26.0110736590409</v>
      </c>
      <c r="J18" s="12">
        <v>26.288248186079901</v>
      </c>
      <c r="K18" s="12">
        <v>27.760596212635502</v>
      </c>
      <c r="L18" s="12">
        <v>30.022758209742999</v>
      </c>
      <c r="M18" s="12">
        <v>32.894479000664496</v>
      </c>
      <c r="N18" s="12">
        <v>35.426417924960198</v>
      </c>
      <c r="O18" s="12">
        <v>39.458806434661398</v>
      </c>
      <c r="P18" s="12">
        <v>44.332887036654</v>
      </c>
      <c r="Q18" s="12">
        <v>48.593513822099403</v>
      </c>
      <c r="R18" s="12">
        <v>50.712474866920999</v>
      </c>
      <c r="S18" s="12">
        <v>50.703031644299699</v>
      </c>
      <c r="T18" s="12">
        <v>48.656285498287701</v>
      </c>
      <c r="U18" s="12">
        <v>45.602362019261598</v>
      </c>
      <c r="V18" s="12">
        <v>43.075358098579997</v>
      </c>
      <c r="W18" s="12">
        <v>39.878091405732398</v>
      </c>
      <c r="X18" s="12">
        <v>35.455271017163703</v>
      </c>
      <c r="Y18" s="12">
        <v>31.877839803862301</v>
      </c>
      <c r="Z18" s="12">
        <v>50.712474866920999</v>
      </c>
      <c r="AA18" s="29">
        <f t="shared" si="0"/>
        <v>21.812440771629699</v>
      </c>
      <c r="AB18" s="29">
        <f t="shared" si="1"/>
        <v>34.103766510361801</v>
      </c>
    </row>
    <row r="19" spans="1:28" x14ac:dyDescent="0.25">
      <c r="A19" t="s">
        <v>135</v>
      </c>
      <c r="B19" s="12">
        <v>29.698233647531101</v>
      </c>
      <c r="C19" s="12">
        <v>28.313045339377801</v>
      </c>
      <c r="D19" s="12">
        <v>27.821058346377001</v>
      </c>
      <c r="E19" s="12">
        <v>28.046246093296801</v>
      </c>
      <c r="F19" s="12">
        <v>28.232412482117201</v>
      </c>
      <c r="G19" s="12">
        <v>28.651757791701598</v>
      </c>
      <c r="H19" s="12">
        <v>29.147791880111601</v>
      </c>
      <c r="I19" s="12">
        <v>28.8350814025953</v>
      </c>
      <c r="J19" s="12">
        <v>27.901406680566399</v>
      </c>
      <c r="K19" s="12">
        <v>26.963682410343299</v>
      </c>
      <c r="L19" s="12">
        <v>26.0995956542858</v>
      </c>
      <c r="M19" s="12">
        <v>26.271923429592</v>
      </c>
      <c r="N19" s="12">
        <v>28.575537494829501</v>
      </c>
      <c r="O19" s="12">
        <v>32.582549489922798</v>
      </c>
      <c r="P19" s="12">
        <v>37.227346929720099</v>
      </c>
      <c r="Q19" s="12">
        <v>41.655710612606804</v>
      </c>
      <c r="R19" s="12">
        <v>45.1300610794449</v>
      </c>
      <c r="S19" s="12">
        <v>47.101653890101701</v>
      </c>
      <c r="T19" s="12">
        <v>48.099314416941603</v>
      </c>
      <c r="U19" s="12">
        <v>47.394280963248299</v>
      </c>
      <c r="V19" s="12">
        <v>44.6491042610227</v>
      </c>
      <c r="W19" s="12">
        <v>40.375187550089201</v>
      </c>
      <c r="X19" s="12">
        <v>35.974135629251499</v>
      </c>
      <c r="Y19" s="12">
        <v>32.110304964163298</v>
      </c>
      <c r="Z19" s="12">
        <v>48.099314416941603</v>
      </c>
      <c r="AA19" s="29">
        <f t="shared" si="0"/>
        <v>26.0995956542858</v>
      </c>
      <c r="AB19" s="29">
        <f t="shared" si="1"/>
        <v>34.035725934968269</v>
      </c>
    </row>
    <row r="20" spans="1:28" x14ac:dyDescent="0.25">
      <c r="A20" t="s">
        <v>136</v>
      </c>
      <c r="B20" s="12">
        <v>29.880909723159199</v>
      </c>
      <c r="C20" s="12">
        <v>29.020104793560701</v>
      </c>
      <c r="D20" s="12">
        <v>28.925856526229701</v>
      </c>
      <c r="E20" s="12">
        <v>29.217882667027698</v>
      </c>
      <c r="F20" s="12">
        <v>29.5270783035009</v>
      </c>
      <c r="G20" s="12">
        <v>28.9178849746663</v>
      </c>
      <c r="H20" s="12">
        <v>27.7612422762299</v>
      </c>
      <c r="I20" s="12" t="s">
        <v>88</v>
      </c>
      <c r="J20" s="12" t="s">
        <v>88</v>
      </c>
      <c r="K20" s="12">
        <v>26.487881346193898</v>
      </c>
      <c r="L20" s="12">
        <v>27.370341097813899</v>
      </c>
      <c r="M20" s="12">
        <v>31.078298087617799</v>
      </c>
      <c r="N20" s="12">
        <v>36.532719825596097</v>
      </c>
      <c r="O20" s="12">
        <v>42.642421089181099</v>
      </c>
      <c r="P20" s="12">
        <v>48.461804167990401</v>
      </c>
      <c r="Q20" s="12">
        <v>48.626887817713197</v>
      </c>
      <c r="R20" s="12">
        <v>48.263987049961798</v>
      </c>
      <c r="S20" s="12">
        <v>49.962682990787798</v>
      </c>
      <c r="T20" s="12">
        <v>49.486575328501303</v>
      </c>
      <c r="U20" s="12">
        <v>46.262796481546197</v>
      </c>
      <c r="V20" s="12">
        <v>41.478300666580701</v>
      </c>
      <c r="W20" s="12">
        <v>37.067663261585999</v>
      </c>
      <c r="X20" s="12">
        <v>32.183815178782403</v>
      </c>
      <c r="Y20" s="12">
        <v>29.686359960157699</v>
      </c>
      <c r="Z20" s="12">
        <v>49.962682990787798</v>
      </c>
      <c r="AA20" s="29">
        <f t="shared" si="0"/>
        <v>26.487881346193898</v>
      </c>
      <c r="AB20" s="29">
        <f t="shared" si="1"/>
        <v>36.311067891562935</v>
      </c>
    </row>
    <row r="21" spans="1:28" x14ac:dyDescent="0.25">
      <c r="A21" t="s">
        <v>137</v>
      </c>
      <c r="B21" s="12">
        <v>27.885483444998801</v>
      </c>
      <c r="C21" s="12">
        <v>26.554989791711201</v>
      </c>
      <c r="D21" s="12">
        <v>26.364327447809</v>
      </c>
      <c r="E21" s="12">
        <v>26.963687561192</v>
      </c>
      <c r="F21" s="12">
        <v>27.779187097274001</v>
      </c>
      <c r="G21" s="12">
        <v>27.658326111646499</v>
      </c>
      <c r="H21" s="12">
        <v>28.321801782172098</v>
      </c>
      <c r="I21" s="12">
        <v>27.562441591377699</v>
      </c>
      <c r="J21" s="12">
        <v>26.5360540454881</v>
      </c>
      <c r="K21" s="12">
        <v>26.002161219114502</v>
      </c>
      <c r="L21" s="12">
        <v>26.478308125962499</v>
      </c>
      <c r="M21" s="12">
        <v>28.535130313150599</v>
      </c>
      <c r="N21" s="12">
        <v>31.717844632020999</v>
      </c>
      <c r="O21" s="12">
        <v>34.9925163169423</v>
      </c>
      <c r="P21" s="12">
        <v>39.628719197761598</v>
      </c>
      <c r="Q21" s="12">
        <v>43.852810032245898</v>
      </c>
      <c r="R21" s="12">
        <v>47.5252008205563</v>
      </c>
      <c r="S21" s="12">
        <v>50.122989666336302</v>
      </c>
      <c r="T21" s="12">
        <v>50.335236519087303</v>
      </c>
      <c r="U21" s="12">
        <v>48.206547728573199</v>
      </c>
      <c r="V21" s="12">
        <v>44.861956951692498</v>
      </c>
      <c r="W21" s="12">
        <v>42.4316344611576</v>
      </c>
      <c r="X21" s="12">
        <v>38.582150136098598</v>
      </c>
      <c r="Y21" s="12">
        <v>34.807458586985497</v>
      </c>
      <c r="Z21" s="12">
        <v>50.335236519087303</v>
      </c>
      <c r="AA21" s="29">
        <f t="shared" si="0"/>
        <v>26.002161219114502</v>
      </c>
      <c r="AB21" s="29">
        <f t="shared" si="1"/>
        <v>34.737790149223123</v>
      </c>
    </row>
    <row r="22" spans="1:28" x14ac:dyDescent="0.25">
      <c r="A22" t="s">
        <v>138</v>
      </c>
      <c r="B22" s="12">
        <v>32.119799695271603</v>
      </c>
      <c r="C22" s="12">
        <v>31.4468388594996</v>
      </c>
      <c r="D22" s="12">
        <v>31.7307291121327</v>
      </c>
      <c r="E22" s="12">
        <v>32.281541250101597</v>
      </c>
      <c r="F22" s="12">
        <v>32.622838937917102</v>
      </c>
      <c r="G22" s="12">
        <v>32.467006142384498</v>
      </c>
      <c r="H22" s="12">
        <v>32.629176934606299</v>
      </c>
      <c r="I22" s="12">
        <v>33.239675145112301</v>
      </c>
      <c r="J22" s="12">
        <v>33.333840017749999</v>
      </c>
      <c r="K22" s="12">
        <v>32.5581050336516</v>
      </c>
      <c r="L22" s="12">
        <v>32.306571922010903</v>
      </c>
      <c r="M22" s="12">
        <v>33.281963612960098</v>
      </c>
      <c r="N22" s="12">
        <v>36.579978453644401</v>
      </c>
      <c r="O22" s="12">
        <v>40.455540789848797</v>
      </c>
      <c r="P22" s="12">
        <v>44.043209928142801</v>
      </c>
      <c r="Q22" s="12">
        <v>47.453807604753997</v>
      </c>
      <c r="R22" s="12">
        <v>50.72643611969</v>
      </c>
      <c r="S22" s="12">
        <v>52.6660985739612</v>
      </c>
      <c r="T22" s="12">
        <v>52.985635152401002</v>
      </c>
      <c r="U22" s="12">
        <v>51.733385343690202</v>
      </c>
      <c r="V22" s="12">
        <v>47.6436531712191</v>
      </c>
      <c r="W22" s="12">
        <v>42.429594970349903</v>
      </c>
      <c r="X22" s="12">
        <v>38.6959556853961</v>
      </c>
      <c r="Y22" s="12">
        <v>34.934548420365402</v>
      </c>
      <c r="Z22" s="12">
        <v>52.985635152401002</v>
      </c>
      <c r="AA22" s="29">
        <f t="shared" si="0"/>
        <v>31.4468388594996</v>
      </c>
      <c r="AB22" s="29">
        <f t="shared" si="1"/>
        <v>38.765247119869215</v>
      </c>
    </row>
    <row r="23" spans="1:28" x14ac:dyDescent="0.25">
      <c r="A23" t="s">
        <v>139</v>
      </c>
      <c r="B23" s="12">
        <v>32.0245838042201</v>
      </c>
      <c r="C23" s="12">
        <v>30.272191492062699</v>
      </c>
      <c r="D23" s="12">
        <v>30.27631952938</v>
      </c>
      <c r="E23" s="12">
        <v>30.640722452803999</v>
      </c>
      <c r="F23" s="12">
        <v>30.771823816209199</v>
      </c>
      <c r="G23" s="12">
        <v>31.827145641488901</v>
      </c>
      <c r="H23" s="12">
        <v>31.5491028285258</v>
      </c>
      <c r="I23" s="12">
        <v>31.009845761146099</v>
      </c>
      <c r="J23" s="12">
        <v>30.016018937411999</v>
      </c>
      <c r="K23" s="12">
        <v>29.927105477665702</v>
      </c>
      <c r="L23" s="12">
        <v>30.621959873208699</v>
      </c>
      <c r="M23" s="12">
        <v>33.058291687229897</v>
      </c>
      <c r="N23" s="12">
        <v>37.680052569401397</v>
      </c>
      <c r="O23" s="12">
        <v>41.792983183314597</v>
      </c>
      <c r="P23" s="12">
        <v>46.773289738099798</v>
      </c>
      <c r="Q23" s="12">
        <v>50.999899582878101</v>
      </c>
      <c r="R23" s="12">
        <v>54.137870196019101</v>
      </c>
      <c r="S23" s="12">
        <v>55.802739777579902</v>
      </c>
      <c r="T23" s="12">
        <v>54.992687877197099</v>
      </c>
      <c r="U23" s="12">
        <v>51.506976109792298</v>
      </c>
      <c r="V23" s="12">
        <v>46.917086717164104</v>
      </c>
      <c r="W23" s="12">
        <v>42.290780824209001</v>
      </c>
      <c r="X23" s="12">
        <v>37.292230453876499</v>
      </c>
      <c r="Y23" s="12">
        <v>31.194980753833502</v>
      </c>
      <c r="Z23" s="12">
        <v>55.802739777579902</v>
      </c>
      <c r="AA23" s="29">
        <f t="shared" si="0"/>
        <v>29.927105477665702</v>
      </c>
      <c r="AB23" s="29">
        <f t="shared" si="1"/>
        <v>38.474028711863269</v>
      </c>
    </row>
    <row r="24" spans="1:28" x14ac:dyDescent="0.25">
      <c r="A24" t="s">
        <v>140</v>
      </c>
      <c r="B24" s="12">
        <v>25.055147025338599</v>
      </c>
      <c r="C24" s="12">
        <v>19.377972755419702</v>
      </c>
      <c r="D24" s="12">
        <v>14.9813804884443</v>
      </c>
      <c r="E24" s="12">
        <v>12.079163975140199</v>
      </c>
      <c r="F24" s="12">
        <v>8.9391971873762905</v>
      </c>
      <c r="G24" s="12">
        <v>6.2518098189726103</v>
      </c>
      <c r="H24" s="12">
        <v>3.3850480689590801</v>
      </c>
      <c r="I24" s="12">
        <v>2.8661169863952201</v>
      </c>
      <c r="J24" s="12">
        <v>3.8216325333154102</v>
      </c>
      <c r="K24" s="12">
        <v>7.7888280509646401</v>
      </c>
      <c r="L24" s="12">
        <v>13.081891195626</v>
      </c>
      <c r="M24" s="12">
        <v>19.1409819368094</v>
      </c>
      <c r="N24" s="12">
        <v>26.770580526384201</v>
      </c>
      <c r="O24" s="12">
        <v>34.922022537434898</v>
      </c>
      <c r="P24" s="12">
        <v>42.6019041044894</v>
      </c>
      <c r="Q24" s="12">
        <v>48.4438632714024</v>
      </c>
      <c r="R24" s="12">
        <v>52.877158278725503</v>
      </c>
      <c r="S24" s="12">
        <v>53.678664675832202</v>
      </c>
      <c r="T24" s="12">
        <v>51.910554916776803</v>
      </c>
      <c r="U24" s="12">
        <v>47.539428200508297</v>
      </c>
      <c r="V24" s="12">
        <v>41.775491146399297</v>
      </c>
      <c r="W24" s="12">
        <v>33.955123614882098</v>
      </c>
      <c r="X24" s="12">
        <v>26.953407938852799</v>
      </c>
      <c r="Y24" s="12">
        <v>20.6897465811562</v>
      </c>
      <c r="Z24" s="12">
        <v>53.678664675832202</v>
      </c>
      <c r="AA24" s="29">
        <f t="shared" si="0"/>
        <v>2.8661169863952201</v>
      </c>
      <c r="AB24" s="29">
        <f t="shared" si="1"/>
        <v>25.786963158983568</v>
      </c>
    </row>
    <row r="25" spans="1:28" x14ac:dyDescent="0.25">
      <c r="A25" t="s">
        <v>141</v>
      </c>
      <c r="B25" s="12">
        <v>15.2079233500742</v>
      </c>
      <c r="C25" s="12">
        <v>10.4339322004806</v>
      </c>
      <c r="D25" s="12">
        <v>6.7525901691834997</v>
      </c>
      <c r="E25" s="12">
        <v>4.7425354316521204</v>
      </c>
      <c r="F25" s="12">
        <v>2.83179104386166</v>
      </c>
      <c r="G25" s="12">
        <v>2.4124378853648998</v>
      </c>
      <c r="H25" s="12">
        <v>1.95286076823595</v>
      </c>
      <c r="I25" s="12">
        <v>2.1930107495226099</v>
      </c>
      <c r="J25" s="12">
        <v>3.5485172920274501</v>
      </c>
      <c r="K25" s="12">
        <v>6.8432680889445701</v>
      </c>
      <c r="L25" s="12">
        <v>12.063529187099901</v>
      </c>
      <c r="M25" s="12">
        <v>19.013246603975698</v>
      </c>
      <c r="N25" s="12">
        <v>26.6296964749003</v>
      </c>
      <c r="O25" s="12">
        <v>34.305176028542299</v>
      </c>
      <c r="P25" s="12">
        <v>40.978899149511797</v>
      </c>
      <c r="Q25" s="12">
        <v>46.949614326720699</v>
      </c>
      <c r="R25" s="12">
        <v>51.159286464015501</v>
      </c>
      <c r="S25" s="12">
        <v>53.057707789675</v>
      </c>
      <c r="T25" s="12">
        <v>52.072075720948099</v>
      </c>
      <c r="U25" s="12">
        <v>48.533891521975001</v>
      </c>
      <c r="V25" s="12">
        <v>42.875532885393</v>
      </c>
      <c r="W25" s="12">
        <v>36.250671941608402</v>
      </c>
      <c r="X25" s="12">
        <v>30.137868395433301</v>
      </c>
      <c r="Y25" s="12">
        <v>24.206345290166599</v>
      </c>
      <c r="Z25" s="12">
        <v>53.057707789675</v>
      </c>
      <c r="AA25" s="29">
        <f t="shared" si="0"/>
        <v>1.95286076823595</v>
      </c>
      <c r="AB25" s="29">
        <f t="shared" si="1"/>
        <v>23.964683698304714</v>
      </c>
    </row>
    <row r="26" spans="1:28" x14ac:dyDescent="0.25">
      <c r="A26" t="s">
        <v>142</v>
      </c>
      <c r="B26" s="12">
        <v>18.835576687257198</v>
      </c>
      <c r="C26" s="12">
        <v>14.799543584181199</v>
      </c>
      <c r="D26" s="12">
        <v>10.6609097446853</v>
      </c>
      <c r="E26" s="12">
        <v>9.5248262909272992</v>
      </c>
      <c r="F26" s="12">
        <v>9.5541799965690402</v>
      </c>
      <c r="G26" s="12">
        <v>11.199467768312401</v>
      </c>
      <c r="H26" s="12">
        <v>11.6460115212743</v>
      </c>
      <c r="I26" s="12">
        <v>12.4842957139528</v>
      </c>
      <c r="J26" s="12">
        <v>13.712882523724099</v>
      </c>
      <c r="K26" s="12">
        <v>13.994771548997001</v>
      </c>
      <c r="L26" s="12">
        <v>16.559077915982499</v>
      </c>
      <c r="M26" s="12">
        <v>18.771320830807099</v>
      </c>
      <c r="N26" s="12">
        <v>21.727422825173601</v>
      </c>
      <c r="O26" s="12">
        <v>24.101215977590702</v>
      </c>
      <c r="P26" s="12">
        <v>28.171593222865699</v>
      </c>
      <c r="Q26" s="12">
        <v>32.147914744439703</v>
      </c>
      <c r="R26" s="12">
        <v>34.737831867009596</v>
      </c>
      <c r="S26" s="12">
        <v>36.404165270716</v>
      </c>
      <c r="T26" s="12">
        <v>35.994626931782697</v>
      </c>
      <c r="U26" s="12">
        <v>33.788834841761798</v>
      </c>
      <c r="V26" s="12">
        <v>30.9962129363016</v>
      </c>
      <c r="W26" s="12">
        <v>27.288263631890999</v>
      </c>
      <c r="X26" s="12">
        <v>22.9580994078472</v>
      </c>
      <c r="Y26" s="12">
        <v>19.5136356368523</v>
      </c>
      <c r="Z26" s="12">
        <v>36.404165270716</v>
      </c>
      <c r="AA26" s="29">
        <f t="shared" si="0"/>
        <v>9.5248262909272992</v>
      </c>
      <c r="AB26" s="29">
        <f t="shared" si="1"/>
        <v>21.232195059204262</v>
      </c>
    </row>
    <row r="27" spans="1:28" x14ac:dyDescent="0.25">
      <c r="A27" t="s">
        <v>143</v>
      </c>
      <c r="B27" s="12">
        <v>15.7310203654852</v>
      </c>
      <c r="C27" s="12">
        <v>14.1689018760707</v>
      </c>
      <c r="D27" s="12">
        <v>13.5188014879545</v>
      </c>
      <c r="E27" s="12">
        <v>12.46227902437</v>
      </c>
      <c r="F27" s="12">
        <v>10.809713103409999</v>
      </c>
      <c r="G27" s="12">
        <v>9.5124293018535706</v>
      </c>
      <c r="H27" s="12">
        <v>8.5167155014890099</v>
      </c>
      <c r="I27" s="12">
        <v>7.9655661055692697</v>
      </c>
      <c r="J27" s="12">
        <v>9.9778518473686706</v>
      </c>
      <c r="K27" s="12">
        <v>12.782980504035701</v>
      </c>
      <c r="L27" s="12">
        <v>16.3403785950618</v>
      </c>
      <c r="M27" s="12">
        <v>22.4010560429242</v>
      </c>
      <c r="N27" s="12">
        <v>29.900657905389799</v>
      </c>
      <c r="O27" s="12">
        <v>37.445894693049603</v>
      </c>
      <c r="P27" s="12">
        <v>45.983079152197703</v>
      </c>
      <c r="Q27" s="12">
        <v>52.766917852565598</v>
      </c>
      <c r="R27" s="12">
        <v>56.439995420702999</v>
      </c>
      <c r="S27" s="12">
        <v>56.677589354640702</v>
      </c>
      <c r="T27" s="12">
        <v>55.620296716535897</v>
      </c>
      <c r="U27" s="12">
        <v>51.9496204250079</v>
      </c>
      <c r="V27" s="12">
        <v>46.071959254066599</v>
      </c>
      <c r="W27" s="12">
        <v>40.426302119828101</v>
      </c>
      <c r="X27" s="12">
        <v>33.341000678560597</v>
      </c>
      <c r="Y27" s="12">
        <v>27.577502427705401</v>
      </c>
      <c r="Z27" s="12">
        <v>56.677589354640702</v>
      </c>
      <c r="AA27" s="29">
        <f t="shared" si="0"/>
        <v>7.9655661055692697</v>
      </c>
      <c r="AB27" s="29">
        <f t="shared" si="1"/>
        <v>28.682854573160146</v>
      </c>
    </row>
    <row r="28" spans="1:28" x14ac:dyDescent="0.25">
      <c r="A28" t="s">
        <v>144</v>
      </c>
      <c r="B28" s="12">
        <v>24.2709813283067</v>
      </c>
      <c r="C28" s="12">
        <v>22.376123899392301</v>
      </c>
      <c r="D28" s="12">
        <v>21.279574435818901</v>
      </c>
      <c r="E28" s="12">
        <v>17.942773704404502</v>
      </c>
      <c r="F28" s="12">
        <v>16.613223392265098</v>
      </c>
      <c r="G28" s="12">
        <v>17.625508159685499</v>
      </c>
      <c r="H28" s="12">
        <v>17.0170906467769</v>
      </c>
      <c r="I28" s="12">
        <v>16.0130881987916</v>
      </c>
      <c r="J28" s="12">
        <v>15.4036370822433</v>
      </c>
      <c r="K28" s="12">
        <v>17.185379420864798</v>
      </c>
      <c r="L28" s="12">
        <v>19.188007321347001</v>
      </c>
      <c r="M28" s="12">
        <v>25.7142871529277</v>
      </c>
      <c r="N28" s="12">
        <v>32.297549352033599</v>
      </c>
      <c r="O28" s="12">
        <v>36.576126354650398</v>
      </c>
      <c r="P28" s="12">
        <v>42.840710450100303</v>
      </c>
      <c r="Q28" s="12">
        <v>49.014799039416701</v>
      </c>
      <c r="R28" s="12">
        <v>53.969361407108003</v>
      </c>
      <c r="S28" s="12">
        <v>55.335562705829602</v>
      </c>
      <c r="T28" s="12">
        <v>54.828348822949998</v>
      </c>
      <c r="U28" s="12">
        <v>51.785281370760799</v>
      </c>
      <c r="V28" s="12">
        <v>47.258497233093998</v>
      </c>
      <c r="W28" s="12">
        <v>42.264575513517002</v>
      </c>
      <c r="X28" s="12">
        <v>37.081191352506998</v>
      </c>
      <c r="Y28" s="12">
        <v>31.681150721699598</v>
      </c>
      <c r="Z28" s="12">
        <v>55.335562705829602</v>
      </c>
      <c r="AA28" s="29">
        <f t="shared" si="0"/>
        <v>15.4036370822433</v>
      </c>
      <c r="AB28" s="29">
        <f t="shared" si="1"/>
        <v>31.898451211103801</v>
      </c>
    </row>
    <row r="29" spans="1:28" x14ac:dyDescent="0.25">
      <c r="A29" t="s">
        <v>145</v>
      </c>
      <c r="B29" s="12">
        <v>26.8848008416415</v>
      </c>
      <c r="C29" s="12">
        <v>22.072931944999699</v>
      </c>
      <c r="D29" s="12">
        <v>20.150073521424201</v>
      </c>
      <c r="E29" s="12">
        <v>18.686099303188001</v>
      </c>
      <c r="F29" s="12">
        <v>16.454892925668702</v>
      </c>
      <c r="G29" s="12">
        <v>14.3696902979651</v>
      </c>
      <c r="H29" s="12">
        <v>12.4946579951497</v>
      </c>
      <c r="I29" s="12">
        <v>10.954045280182401</v>
      </c>
      <c r="J29" s="12">
        <v>9.9572743784969706</v>
      </c>
      <c r="K29" s="12">
        <v>11.2665906852618</v>
      </c>
      <c r="L29" s="12">
        <v>12.5212074315907</v>
      </c>
      <c r="M29" s="12">
        <v>15.3057390706888</v>
      </c>
      <c r="N29" s="12">
        <v>20.8167557179064</v>
      </c>
      <c r="O29" s="12">
        <v>28.109537269368499</v>
      </c>
      <c r="P29" s="12">
        <v>35.400519457683799</v>
      </c>
      <c r="Q29" s="12">
        <v>42.3196496142372</v>
      </c>
      <c r="R29" s="12">
        <v>47.1100718485527</v>
      </c>
      <c r="S29" s="12">
        <v>49.751900450739399</v>
      </c>
      <c r="T29" s="12">
        <v>50.214883259974798</v>
      </c>
      <c r="U29" s="12">
        <v>49.1092928305358</v>
      </c>
      <c r="V29" s="12">
        <v>46.6552592664736</v>
      </c>
      <c r="W29" s="12">
        <v>42.916888559068703</v>
      </c>
      <c r="X29" s="12">
        <v>39.59955803575</v>
      </c>
      <c r="Y29" s="12">
        <v>36.836372985346301</v>
      </c>
      <c r="Z29" s="12">
        <v>50.214883259974798</v>
      </c>
      <c r="AA29" s="29">
        <f t="shared" si="0"/>
        <v>9.9572743784969706</v>
      </c>
      <c r="AB29" s="29">
        <f t="shared" si="1"/>
        <v>28.331612207162291</v>
      </c>
    </row>
    <row r="30" spans="1:28" x14ac:dyDescent="0.25">
      <c r="A30" t="s">
        <v>146</v>
      </c>
      <c r="B30" s="12">
        <v>35.155337097214698</v>
      </c>
      <c r="C30" s="12">
        <v>34.2654470419426</v>
      </c>
      <c r="D30" s="12">
        <v>33.942660523249998</v>
      </c>
      <c r="E30" s="12">
        <v>33.851210883714003</v>
      </c>
      <c r="F30" s="12">
        <v>34.053955647001303</v>
      </c>
      <c r="G30" s="12">
        <v>34.208481108077599</v>
      </c>
      <c r="H30" s="12">
        <v>33.875841751652601</v>
      </c>
      <c r="I30" s="12">
        <v>32.534413582405101</v>
      </c>
      <c r="J30" s="12">
        <v>31.134925537139502</v>
      </c>
      <c r="K30" s="12">
        <v>29.491380469207201</v>
      </c>
      <c r="L30" s="12">
        <v>28.584188467864699</v>
      </c>
      <c r="M30" s="12">
        <v>29.427355419834601</v>
      </c>
      <c r="N30" s="12">
        <v>31.977413067637698</v>
      </c>
      <c r="O30" s="12">
        <v>35.283215501003198</v>
      </c>
      <c r="P30" s="12">
        <v>37.998593317092002</v>
      </c>
      <c r="Q30" s="12">
        <v>41.539026719998603</v>
      </c>
      <c r="R30" s="12">
        <v>44.943828465426897</v>
      </c>
      <c r="S30" s="12">
        <v>48.084533933950397</v>
      </c>
      <c r="T30" s="12">
        <v>49.318088614656098</v>
      </c>
      <c r="U30" s="12">
        <v>48.055024476455003</v>
      </c>
      <c r="V30" s="12">
        <v>44.9696857259136</v>
      </c>
      <c r="W30" s="12">
        <v>39.548141528165701</v>
      </c>
      <c r="X30" s="12">
        <v>34.139980461739498</v>
      </c>
      <c r="Y30" s="12">
        <v>28.936177355358598</v>
      </c>
      <c r="Z30" s="12">
        <v>49.318088614656098</v>
      </c>
      <c r="AA30" s="29">
        <f t="shared" si="0"/>
        <v>28.584188467864699</v>
      </c>
      <c r="AB30" s="29">
        <f t="shared" si="1"/>
        <v>36.471621112362548</v>
      </c>
    </row>
    <row r="31" spans="1:28" x14ac:dyDescent="0.25">
      <c r="A31" t="s">
        <v>147</v>
      </c>
      <c r="B31" s="12">
        <v>24.2883281603443</v>
      </c>
      <c r="C31" s="12">
        <v>21.147671747522701</v>
      </c>
      <c r="D31" s="12">
        <v>19.047770314571601</v>
      </c>
      <c r="E31" s="12">
        <v>16.257197465780902</v>
      </c>
      <c r="F31" s="12">
        <v>13.8839100776508</v>
      </c>
      <c r="G31" s="12">
        <v>12.5207004409113</v>
      </c>
      <c r="H31" s="12">
        <v>11.5837613071975</v>
      </c>
      <c r="I31" s="12">
        <v>10.2697103893611</v>
      </c>
      <c r="J31" s="12">
        <v>10.0659146076599</v>
      </c>
      <c r="K31" s="12">
        <v>11.028225595689801</v>
      </c>
      <c r="L31" s="12">
        <v>14.608566793229601</v>
      </c>
      <c r="M31" s="12">
        <v>21.127559400288799</v>
      </c>
      <c r="N31" s="12">
        <v>26.9488911350977</v>
      </c>
      <c r="O31" s="12">
        <v>33.650024620076998</v>
      </c>
      <c r="P31" s="12">
        <v>40.8090177820607</v>
      </c>
      <c r="Q31" s="12">
        <v>47.222751078933896</v>
      </c>
      <c r="R31" s="12">
        <v>51.726284530835898</v>
      </c>
      <c r="S31" s="12">
        <v>53.268112600818597</v>
      </c>
      <c r="T31" s="12">
        <v>51.532666580892503</v>
      </c>
      <c r="U31" s="12">
        <v>47.6001039718317</v>
      </c>
      <c r="V31" s="12">
        <v>44.110774346409599</v>
      </c>
      <c r="W31" s="12">
        <v>40.006470177680498</v>
      </c>
      <c r="X31" s="12">
        <v>34.272970224390399</v>
      </c>
      <c r="Y31" s="12">
        <v>29.581768543353402</v>
      </c>
      <c r="Z31" s="12">
        <v>53.268112600818597</v>
      </c>
      <c r="AA31" s="29">
        <f t="shared" si="0"/>
        <v>10.0659146076599</v>
      </c>
      <c r="AB31" s="29">
        <f t="shared" si="1"/>
        <v>28.606631328857929</v>
      </c>
    </row>
    <row r="32" spans="1:28" x14ac:dyDescent="0.25">
      <c r="A32" t="s">
        <v>148</v>
      </c>
      <c r="B32" s="12">
        <v>26.0373027617483</v>
      </c>
      <c r="C32" s="12">
        <v>23.224768656318101</v>
      </c>
      <c r="D32" s="12">
        <v>20.681692370735</v>
      </c>
      <c r="E32" s="12">
        <v>19.905523243674601</v>
      </c>
      <c r="F32" s="12">
        <v>18.614789482078901</v>
      </c>
      <c r="G32" s="12">
        <v>16.8720248419821</v>
      </c>
      <c r="H32" s="12">
        <v>15.9871352796861</v>
      </c>
      <c r="I32" s="12">
        <v>15.010213296115101</v>
      </c>
      <c r="J32" s="12">
        <v>15.094412502906</v>
      </c>
      <c r="K32" s="12">
        <v>16.799676021106201</v>
      </c>
      <c r="L32" s="12">
        <v>20.152926846326899</v>
      </c>
      <c r="M32" s="12">
        <v>23.9702330837057</v>
      </c>
      <c r="N32" s="12">
        <v>28.890124843501699</v>
      </c>
      <c r="O32" s="12">
        <v>34.671091093978298</v>
      </c>
      <c r="P32" s="12">
        <v>41.238913992016101</v>
      </c>
      <c r="Q32" s="12">
        <v>46.155504303072298</v>
      </c>
      <c r="R32" s="12">
        <v>49.379793329327399</v>
      </c>
      <c r="S32" s="12">
        <v>50.225145712818303</v>
      </c>
      <c r="T32" s="12">
        <v>49.136396105851603</v>
      </c>
      <c r="U32" s="12">
        <v>45.501326895568802</v>
      </c>
      <c r="V32" s="12">
        <v>41.279033952560198</v>
      </c>
      <c r="W32" s="12">
        <v>36.434690181241301</v>
      </c>
      <c r="X32" s="12">
        <v>30.799316348519699</v>
      </c>
      <c r="Y32" s="12">
        <v>26.426300251891401</v>
      </c>
      <c r="Z32" s="12">
        <v>50.225145712818303</v>
      </c>
      <c r="AA32" s="29">
        <f t="shared" si="0"/>
        <v>15.010213296115101</v>
      </c>
      <c r="AB32" s="29">
        <f t="shared" si="1"/>
        <v>29.687013974863756</v>
      </c>
    </row>
    <row r="33" spans="1:28" x14ac:dyDescent="0.25">
      <c r="A33" t="s">
        <v>118</v>
      </c>
      <c r="B33" s="12">
        <v>35.155337097214698</v>
      </c>
      <c r="C33" s="12">
        <v>34.2654470419426</v>
      </c>
      <c r="D33" s="12">
        <v>33.942660523249998</v>
      </c>
      <c r="E33" s="12">
        <v>33.851210883714003</v>
      </c>
      <c r="F33" s="12">
        <v>34.053955647001303</v>
      </c>
      <c r="G33" s="12">
        <v>34.208481108077599</v>
      </c>
      <c r="H33" s="12">
        <v>33.875841751652601</v>
      </c>
      <c r="I33" s="12">
        <v>33.239675145112301</v>
      </c>
      <c r="J33" s="12">
        <v>33.333840017749999</v>
      </c>
      <c r="K33" s="12">
        <v>32.5581050336516</v>
      </c>
      <c r="L33" s="12">
        <v>32.306571922010903</v>
      </c>
      <c r="M33" s="12">
        <v>33.281963612960098</v>
      </c>
      <c r="N33" s="12">
        <v>37.680052569401397</v>
      </c>
      <c r="O33" s="12">
        <v>42.642421089181099</v>
      </c>
      <c r="P33" s="12">
        <v>48.461804167990401</v>
      </c>
      <c r="Q33" s="12">
        <v>52.766917852565598</v>
      </c>
      <c r="R33" s="12">
        <v>56.439995420702999</v>
      </c>
      <c r="S33" s="12">
        <v>56.677589354640702</v>
      </c>
      <c r="T33" s="12">
        <v>55.620296716535897</v>
      </c>
      <c r="U33" s="12">
        <v>51.9496204250079</v>
      </c>
      <c r="V33" s="12">
        <v>47.6436531712191</v>
      </c>
      <c r="W33" s="12">
        <v>42.916888559068703</v>
      </c>
      <c r="X33" s="12">
        <v>39.59955803575</v>
      </c>
      <c r="Y33" s="12">
        <v>36.836372985346301</v>
      </c>
      <c r="Z33" s="12">
        <v>56.677589354640702</v>
      </c>
      <c r="AA33" s="29">
        <f t="shared" si="0"/>
        <v>32.306571922010903</v>
      </c>
      <c r="AB33" s="29">
        <f t="shared" si="1"/>
        <v>40.554510838822829</v>
      </c>
    </row>
    <row r="34" spans="1:28" x14ac:dyDescent="0.25">
      <c r="A34" s="25" t="s">
        <v>119</v>
      </c>
      <c r="B34" s="29">
        <f>MIN(B16:B32)</f>
        <v>15.2079233500742</v>
      </c>
      <c r="C34" s="29">
        <f t="shared" ref="C34:Y34" si="2">MIN(C16:C32)</f>
        <v>10.4339322004806</v>
      </c>
      <c r="D34" s="29">
        <f t="shared" si="2"/>
        <v>6.7525901691834997</v>
      </c>
      <c r="E34" s="29">
        <f t="shared" si="2"/>
        <v>4.7425354316521204</v>
      </c>
      <c r="F34" s="29">
        <f t="shared" si="2"/>
        <v>2.83179104386166</v>
      </c>
      <c r="G34" s="29">
        <f t="shared" si="2"/>
        <v>2.4124378853648998</v>
      </c>
      <c r="H34" s="29">
        <f t="shared" si="2"/>
        <v>1.95286076823595</v>
      </c>
      <c r="I34" s="29">
        <f t="shared" si="2"/>
        <v>2.1930107495226099</v>
      </c>
      <c r="J34" s="29">
        <f t="shared" si="2"/>
        <v>3.5485172920274501</v>
      </c>
      <c r="K34" s="29">
        <f t="shared" si="2"/>
        <v>6.8432680889445701</v>
      </c>
      <c r="L34" s="29">
        <f t="shared" si="2"/>
        <v>12.063529187099901</v>
      </c>
      <c r="M34" s="29">
        <f t="shared" si="2"/>
        <v>15.3057390706888</v>
      </c>
      <c r="N34" s="29">
        <f t="shared" si="2"/>
        <v>20.8167557179064</v>
      </c>
      <c r="O34" s="29">
        <f t="shared" si="2"/>
        <v>24.101215977590702</v>
      </c>
      <c r="P34" s="29">
        <f t="shared" si="2"/>
        <v>28.171593222865699</v>
      </c>
      <c r="Q34" s="29">
        <f t="shared" si="2"/>
        <v>32.147914744439703</v>
      </c>
      <c r="R34" s="29">
        <f t="shared" si="2"/>
        <v>34.737831867009596</v>
      </c>
      <c r="S34" s="29">
        <f t="shared" si="2"/>
        <v>36.404165270716</v>
      </c>
      <c r="T34" s="29">
        <f t="shared" si="2"/>
        <v>35.994626931782697</v>
      </c>
      <c r="U34" s="29">
        <f t="shared" si="2"/>
        <v>33.788834841761798</v>
      </c>
      <c r="V34" s="29">
        <f t="shared" si="2"/>
        <v>30.9962129363016</v>
      </c>
      <c r="W34" s="29">
        <f t="shared" si="2"/>
        <v>27.288263631890999</v>
      </c>
      <c r="X34" s="29">
        <f t="shared" si="2"/>
        <v>22.9580994078472</v>
      </c>
      <c r="Y34" s="29">
        <f t="shared" si="2"/>
        <v>19.5136356368523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25.605272759063254</v>
      </c>
      <c r="C35" s="29">
        <f t="shared" ref="C35:Y35" si="3">AVERAGE(C16:C32)</f>
        <v>23.012721823592791</v>
      </c>
      <c r="D35" s="29">
        <f t="shared" si="3"/>
        <v>21.452361318840499</v>
      </c>
      <c r="E35" s="29">
        <f t="shared" si="3"/>
        <v>20.510250760623247</v>
      </c>
      <c r="F35" s="29">
        <f t="shared" si="3"/>
        <v>19.684870141455452</v>
      </c>
      <c r="G35" s="29">
        <f t="shared" si="3"/>
        <v>19.785184114047006</v>
      </c>
      <c r="H35" s="29">
        <f t="shared" si="3"/>
        <v>19.291029352875761</v>
      </c>
      <c r="I35" s="29">
        <f t="shared" si="3"/>
        <v>18.330508670941953</v>
      </c>
      <c r="J35" s="29">
        <f t="shared" si="3"/>
        <v>18.258451202610726</v>
      </c>
      <c r="K35" s="29">
        <f t="shared" si="3"/>
        <v>19.700159575370282</v>
      </c>
      <c r="L35" s="29">
        <f t="shared" si="3"/>
        <v>21.613888889602645</v>
      </c>
      <c r="M35" s="29">
        <f t="shared" si="3"/>
        <v>25.076675838651827</v>
      </c>
      <c r="N35" s="29">
        <f t="shared" si="3"/>
        <v>29.734344674635551</v>
      </c>
      <c r="O35" s="29">
        <f t="shared" si="3"/>
        <v>34.864220729998422</v>
      </c>
      <c r="P35" s="29">
        <f t="shared" si="3"/>
        <v>40.50348406716769</v>
      </c>
      <c r="Q35" s="29">
        <f t="shared" si="3"/>
        <v>45.26576387799679</v>
      </c>
      <c r="R35" s="29">
        <f t="shared" si="3"/>
        <v>48.701922970049985</v>
      </c>
      <c r="S35" s="29">
        <f t="shared" si="3"/>
        <v>50.335922721788386</v>
      </c>
      <c r="T35" s="29">
        <f t="shared" si="3"/>
        <v>49.931522852206939</v>
      </c>
      <c r="U35" s="29">
        <f t="shared" si="3"/>
        <v>47.335348876849991</v>
      </c>
      <c r="V35" s="29">
        <f t="shared" si="3"/>
        <v>43.494696828929179</v>
      </c>
      <c r="W35" s="29">
        <f t="shared" si="3"/>
        <v>38.7833988736148</v>
      </c>
      <c r="X35" s="29">
        <f t="shared" si="3"/>
        <v>33.614960787446293</v>
      </c>
      <c r="Y35" s="29">
        <f t="shared" si="3"/>
        <v>29.014020862123072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22B1-9A80-488C-B565-6B513A9DAAA8}">
  <dimension ref="A1:R414"/>
  <sheetViews>
    <sheetView zoomScale="72" workbookViewId="0">
      <selection activeCell="C1" sqref="C1"/>
    </sheetView>
  </sheetViews>
  <sheetFormatPr baseColWidth="10" defaultColWidth="11.42578125" defaultRowHeight="15" x14ac:dyDescent="0.25"/>
  <cols>
    <col min="1" max="1" width="21.7109375" bestFit="1" customWidth="1"/>
    <col min="2" max="2" width="24.140625" customWidth="1"/>
    <col min="4" max="4" width="14.85546875" customWidth="1"/>
    <col min="5" max="5" width="19.42578125" customWidth="1"/>
    <col min="6" max="6" width="24.42578125" customWidth="1"/>
    <col min="7" max="8" width="30.42578125" customWidth="1"/>
  </cols>
  <sheetData>
    <row r="1" spans="1:18" ht="26.25" x14ac:dyDescent="0.4">
      <c r="A1" s="15" t="s">
        <v>59</v>
      </c>
      <c r="B1" s="14" t="s">
        <v>153</v>
      </c>
    </row>
    <row r="2" spans="1:18" ht="26.25" x14ac:dyDescent="0.4">
      <c r="A2" s="15" t="s">
        <v>43</v>
      </c>
      <c r="B2" s="14" t="s">
        <v>152</v>
      </c>
    </row>
    <row r="3" spans="1:18" ht="26.25" x14ac:dyDescent="0.4">
      <c r="A3" s="15" t="s">
        <v>40</v>
      </c>
      <c r="B3" s="14" t="s">
        <v>151</v>
      </c>
    </row>
    <row r="4" spans="1:18" ht="21" x14ac:dyDescent="0.35">
      <c r="B4" s="14"/>
    </row>
    <row r="6" spans="1:18" ht="21" x14ac:dyDescent="0.35">
      <c r="A6" t="s">
        <v>20</v>
      </c>
      <c r="B6" s="14" t="s">
        <v>116</v>
      </c>
      <c r="C6" t="s">
        <v>8</v>
      </c>
      <c r="D6" t="s">
        <v>9</v>
      </c>
      <c r="E6" t="s">
        <v>7</v>
      </c>
      <c r="F6" t="s">
        <v>60</v>
      </c>
      <c r="G6" t="s">
        <v>91</v>
      </c>
      <c r="H6" t="s">
        <v>74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</row>
    <row r="7" spans="1:18" x14ac:dyDescent="0.25">
      <c r="A7" t="s">
        <v>132</v>
      </c>
      <c r="B7" t="s">
        <v>92</v>
      </c>
      <c r="C7">
        <v>3.3852760000000002</v>
      </c>
      <c r="D7">
        <v>12.752929999999999</v>
      </c>
      <c r="E7">
        <v>941</v>
      </c>
      <c r="F7">
        <v>0</v>
      </c>
      <c r="G7">
        <v>16.18</v>
      </c>
      <c r="H7">
        <v>81.3</v>
      </c>
      <c r="I7">
        <v>210</v>
      </c>
      <c r="J7">
        <v>0.90500000000000003</v>
      </c>
      <c r="K7">
        <v>0</v>
      </c>
      <c r="L7">
        <v>0.46218282604150401</v>
      </c>
      <c r="M7">
        <v>7.8197496761124698</v>
      </c>
      <c r="N7">
        <v>3.1281975218784699</v>
      </c>
      <c r="O7">
        <v>8.3621374462160194</v>
      </c>
      <c r="P7">
        <v>285.268206496213</v>
      </c>
    </row>
    <row r="8" spans="1:18" x14ac:dyDescent="0.25">
      <c r="A8" t="s">
        <v>132</v>
      </c>
      <c r="B8" t="s">
        <v>93</v>
      </c>
      <c r="C8">
        <v>1.0545899999999999</v>
      </c>
      <c r="D8">
        <v>9.5908350000000002</v>
      </c>
      <c r="E8">
        <v>940</v>
      </c>
      <c r="F8">
        <v>0</v>
      </c>
      <c r="G8">
        <v>16.21</v>
      </c>
      <c r="H8">
        <v>81.5</v>
      </c>
      <c r="I8">
        <v>326</v>
      </c>
      <c r="J8">
        <v>1.036</v>
      </c>
      <c r="K8">
        <v>0</v>
      </c>
      <c r="L8">
        <v>0.51181232147540801</v>
      </c>
      <c r="M8">
        <v>8.9373941340596303</v>
      </c>
      <c r="N8">
        <v>2.5750606915282099</v>
      </c>
      <c r="O8">
        <v>6.3636607543311401</v>
      </c>
      <c r="P8">
        <v>300.39312682296298</v>
      </c>
    </row>
    <row r="9" spans="1:18" x14ac:dyDescent="0.25">
      <c r="A9" t="s">
        <v>132</v>
      </c>
      <c r="B9" t="s">
        <v>94</v>
      </c>
      <c r="C9">
        <v>6.1330790000000004</v>
      </c>
      <c r="D9">
        <v>14.29092</v>
      </c>
      <c r="E9">
        <v>940</v>
      </c>
      <c r="F9">
        <v>0</v>
      </c>
      <c r="G9">
        <v>16.07</v>
      </c>
      <c r="H9">
        <v>82.3</v>
      </c>
      <c r="I9">
        <v>277</v>
      </c>
      <c r="J9">
        <v>1.381</v>
      </c>
      <c r="K9">
        <v>0</v>
      </c>
      <c r="L9">
        <v>1.09156909184587</v>
      </c>
      <c r="M9">
        <v>6.9997362412534603</v>
      </c>
      <c r="N9">
        <v>2.8890440882198498</v>
      </c>
      <c r="O9">
        <v>6.71730761214181</v>
      </c>
      <c r="P9">
        <v>278.80590814048298</v>
      </c>
    </row>
    <row r="10" spans="1:18" x14ac:dyDescent="0.25">
      <c r="A10" t="s">
        <v>132</v>
      </c>
      <c r="B10" t="s">
        <v>95</v>
      </c>
      <c r="C10">
        <v>4.9419870000000001</v>
      </c>
      <c r="D10">
        <v>14.06419</v>
      </c>
      <c r="E10">
        <v>939</v>
      </c>
      <c r="F10">
        <v>0</v>
      </c>
      <c r="G10">
        <v>15.66</v>
      </c>
      <c r="H10">
        <v>83.4</v>
      </c>
      <c r="I10">
        <v>277</v>
      </c>
      <c r="J10">
        <v>1.349</v>
      </c>
      <c r="K10">
        <v>0</v>
      </c>
      <c r="L10">
        <v>0.27792927157023301</v>
      </c>
      <c r="M10">
        <v>3.90721731745198</v>
      </c>
      <c r="N10">
        <v>3.4974130443468598</v>
      </c>
      <c r="O10">
        <v>6.6038918274394902</v>
      </c>
      <c r="P10">
        <v>254.61265433769</v>
      </c>
    </row>
    <row r="11" spans="1:18" x14ac:dyDescent="0.25">
      <c r="A11" t="s">
        <v>132</v>
      </c>
      <c r="B11" t="s">
        <v>96</v>
      </c>
      <c r="E11">
        <v>939</v>
      </c>
      <c r="F11">
        <v>0</v>
      </c>
      <c r="G11">
        <v>15.68</v>
      </c>
      <c r="H11">
        <v>83.9</v>
      </c>
      <c r="I11">
        <v>214</v>
      </c>
      <c r="J11">
        <v>0.92600000000000005</v>
      </c>
      <c r="K11">
        <v>0</v>
      </c>
      <c r="L11">
        <v>0.29958879186226101</v>
      </c>
      <c r="M11">
        <v>6.5208935336500096</v>
      </c>
      <c r="N11">
        <v>3.0472740740322202</v>
      </c>
      <c r="O11">
        <v>7.1847645626040597</v>
      </c>
      <c r="P11">
        <v>268.87210259135298</v>
      </c>
    </row>
    <row r="12" spans="1:18" x14ac:dyDescent="0.25">
      <c r="A12" t="s">
        <v>132</v>
      </c>
      <c r="B12" t="s">
        <v>97</v>
      </c>
      <c r="C12">
        <v>4.3273799999999998</v>
      </c>
      <c r="D12">
        <v>12.76437</v>
      </c>
      <c r="E12">
        <v>940</v>
      </c>
      <c r="F12">
        <v>0</v>
      </c>
      <c r="G12">
        <v>15.55</v>
      </c>
      <c r="H12">
        <v>85.8</v>
      </c>
      <c r="I12">
        <v>252</v>
      </c>
      <c r="J12">
        <v>1.1060000000000001</v>
      </c>
      <c r="K12">
        <v>0</v>
      </c>
      <c r="L12">
        <v>0.82256385814029198</v>
      </c>
      <c r="M12">
        <v>11.809368939943999</v>
      </c>
      <c r="N12">
        <v>2.7658151043175399</v>
      </c>
      <c r="O12">
        <v>7.2056879635730402</v>
      </c>
      <c r="P12">
        <v>295.88335086974899</v>
      </c>
      <c r="Q12">
        <v>27.458625009385401</v>
      </c>
      <c r="R12">
        <v>280.63922487640798</v>
      </c>
    </row>
    <row r="13" spans="1:18" x14ac:dyDescent="0.25">
      <c r="A13" t="s">
        <v>132</v>
      </c>
      <c r="B13" t="s">
        <v>98</v>
      </c>
      <c r="C13">
        <v>1.877108</v>
      </c>
      <c r="D13">
        <v>10.728630000000001</v>
      </c>
      <c r="E13">
        <v>940</v>
      </c>
      <c r="F13">
        <v>0</v>
      </c>
      <c r="G13">
        <v>15.61</v>
      </c>
      <c r="H13">
        <v>86.5</v>
      </c>
      <c r="I13">
        <v>201</v>
      </c>
      <c r="J13">
        <v>0.83299999999999996</v>
      </c>
      <c r="K13">
        <v>0</v>
      </c>
      <c r="L13">
        <v>0.98262600677435197</v>
      </c>
      <c r="M13">
        <v>16.811951176009799</v>
      </c>
      <c r="N13">
        <v>3.0462605011693702</v>
      </c>
      <c r="O13">
        <v>6.0121735336984701</v>
      </c>
      <c r="P13">
        <v>329.229790597136</v>
      </c>
      <c r="Q13">
        <v>26.018164030038601</v>
      </c>
      <c r="R13">
        <v>287.580734265084</v>
      </c>
    </row>
    <row r="14" spans="1:18" x14ac:dyDescent="0.25">
      <c r="A14" t="s">
        <v>132</v>
      </c>
      <c r="B14" t="s">
        <v>99</v>
      </c>
      <c r="C14">
        <v>1.943417</v>
      </c>
      <c r="D14">
        <v>11.80448</v>
      </c>
      <c r="E14">
        <v>940</v>
      </c>
      <c r="F14">
        <v>0</v>
      </c>
      <c r="G14">
        <v>15.59</v>
      </c>
      <c r="H14">
        <v>86.9</v>
      </c>
      <c r="I14">
        <v>263</v>
      </c>
      <c r="J14">
        <v>1.425</v>
      </c>
      <c r="K14">
        <v>3.0000000000000001E-3</v>
      </c>
      <c r="L14">
        <v>4.37875252781265</v>
      </c>
      <c r="M14">
        <v>21.842223911620099</v>
      </c>
      <c r="N14">
        <v>3.5061842472349798</v>
      </c>
      <c r="O14">
        <v>4.9676350563047498</v>
      </c>
      <c r="P14">
        <v>373.44329829700001</v>
      </c>
      <c r="Q14">
        <v>24.525035167191099</v>
      </c>
      <c r="R14">
        <v>298.31355476907299</v>
      </c>
    </row>
    <row r="15" spans="1:18" x14ac:dyDescent="0.25">
      <c r="A15" t="s">
        <v>132</v>
      </c>
      <c r="B15" t="s">
        <v>100</v>
      </c>
      <c r="C15">
        <v>2.839343</v>
      </c>
      <c r="D15">
        <v>13.33282</v>
      </c>
      <c r="E15">
        <v>941</v>
      </c>
      <c r="F15">
        <v>0</v>
      </c>
      <c r="G15">
        <v>15.64</v>
      </c>
      <c r="H15">
        <v>83.9</v>
      </c>
      <c r="I15">
        <v>269</v>
      </c>
      <c r="J15">
        <v>1.302</v>
      </c>
      <c r="K15">
        <v>5.8999999999999997E-2</v>
      </c>
      <c r="L15">
        <v>5.9471096470944298</v>
      </c>
      <c r="M15">
        <v>19.130255167594999</v>
      </c>
      <c r="N15">
        <v>3.1201308437968298</v>
      </c>
      <c r="O15">
        <v>4.1695390472061504</v>
      </c>
      <c r="P15">
        <v>378.70415010723798</v>
      </c>
      <c r="Q15">
        <v>23.130152471222601</v>
      </c>
      <c r="R15">
        <v>309.99304772045201</v>
      </c>
    </row>
    <row r="16" spans="1:18" x14ac:dyDescent="0.25">
      <c r="A16" t="s">
        <v>132</v>
      </c>
      <c r="B16" t="s">
        <v>101</v>
      </c>
      <c r="C16">
        <v>3.5341360000000002</v>
      </c>
      <c r="D16">
        <v>13.846080000000001</v>
      </c>
      <c r="E16">
        <v>941</v>
      </c>
      <c r="F16">
        <v>0</v>
      </c>
      <c r="G16">
        <v>16.34</v>
      </c>
      <c r="H16">
        <v>79.78</v>
      </c>
      <c r="I16">
        <v>208</v>
      </c>
      <c r="J16">
        <v>1.6819999999999999</v>
      </c>
      <c r="K16">
        <v>0.13800000000000001</v>
      </c>
      <c r="L16">
        <v>7.3762572221855303</v>
      </c>
      <c r="M16">
        <v>16.595147899198</v>
      </c>
      <c r="N16">
        <v>2.4543239968669699</v>
      </c>
      <c r="O16">
        <v>2.9964742914357099</v>
      </c>
      <c r="P16">
        <v>378.91210158708998</v>
      </c>
      <c r="Q16">
        <v>22.440270852184199</v>
      </c>
      <c r="R16">
        <v>319.80791956596698</v>
      </c>
    </row>
    <row r="17" spans="1:18" x14ac:dyDescent="0.25">
      <c r="A17" t="s">
        <v>132</v>
      </c>
      <c r="B17" t="s">
        <v>102</v>
      </c>
      <c r="C17">
        <v>7.9913999999999996</v>
      </c>
      <c r="D17">
        <v>19.230730000000001</v>
      </c>
      <c r="E17">
        <v>941</v>
      </c>
      <c r="F17">
        <v>0</v>
      </c>
      <c r="G17">
        <v>17.47</v>
      </c>
      <c r="H17">
        <v>75.61</v>
      </c>
      <c r="I17">
        <v>104</v>
      </c>
      <c r="J17">
        <v>1.679</v>
      </c>
      <c r="K17">
        <v>0.36199999999999999</v>
      </c>
      <c r="L17">
        <v>9.7179508127404102</v>
      </c>
      <c r="M17">
        <v>17.137246367935902</v>
      </c>
      <c r="N17">
        <v>2.70605097212764</v>
      </c>
      <c r="O17">
        <v>2.8316229157251498</v>
      </c>
      <c r="P17">
        <v>375.62186487420098</v>
      </c>
      <c r="Q17">
        <v>21.758803757697599</v>
      </c>
      <c r="R17">
        <v>331.90991415768201</v>
      </c>
    </row>
    <row r="18" spans="1:18" x14ac:dyDescent="0.25">
      <c r="A18" t="s">
        <v>132</v>
      </c>
      <c r="B18" t="s">
        <v>103</v>
      </c>
      <c r="C18">
        <v>11.01998</v>
      </c>
      <c r="D18">
        <v>28.043859999999999</v>
      </c>
      <c r="E18">
        <v>941</v>
      </c>
      <c r="F18">
        <v>0</v>
      </c>
      <c r="G18">
        <v>19.059999999999999</v>
      </c>
      <c r="H18">
        <v>66.290000000000006</v>
      </c>
      <c r="I18">
        <v>205</v>
      </c>
      <c r="J18">
        <v>1.885</v>
      </c>
      <c r="K18">
        <v>0.83199999999999996</v>
      </c>
      <c r="L18">
        <v>9.2225930485934793</v>
      </c>
      <c r="M18">
        <v>15.4677704836238</v>
      </c>
      <c r="N18">
        <v>3.0500869351554898</v>
      </c>
      <c r="O18">
        <v>2.87676629931673</v>
      </c>
      <c r="P18">
        <v>378.281376503925</v>
      </c>
      <c r="Q18">
        <v>21.863128066204801</v>
      </c>
      <c r="R18">
        <v>347.36850442846202</v>
      </c>
    </row>
    <row r="19" spans="1:18" x14ac:dyDescent="0.25">
      <c r="A19" t="s">
        <v>132</v>
      </c>
      <c r="B19" t="s">
        <v>104</v>
      </c>
      <c r="C19">
        <v>13.18122</v>
      </c>
      <c r="D19">
        <v>29.15953</v>
      </c>
      <c r="E19">
        <v>940</v>
      </c>
      <c r="F19">
        <v>0</v>
      </c>
      <c r="G19">
        <v>20.91</v>
      </c>
      <c r="H19">
        <v>59.17</v>
      </c>
      <c r="I19">
        <v>241</v>
      </c>
      <c r="J19">
        <v>2.585</v>
      </c>
      <c r="K19">
        <v>0.92</v>
      </c>
      <c r="L19">
        <v>3.7858889563353002</v>
      </c>
      <c r="M19">
        <v>9.7955870935233094</v>
      </c>
      <c r="N19">
        <v>2.6016037290886498</v>
      </c>
      <c r="O19">
        <v>2.4944088068675399</v>
      </c>
      <c r="P19">
        <v>317.33590493752303</v>
      </c>
      <c r="Q19">
        <v>23.8769872696436</v>
      </c>
      <c r="R19">
        <v>353.42647972173302</v>
      </c>
    </row>
    <row r="20" spans="1:18" x14ac:dyDescent="0.25">
      <c r="A20" t="s">
        <v>132</v>
      </c>
      <c r="B20" t="s">
        <v>105</v>
      </c>
      <c r="C20">
        <v>12.49959</v>
      </c>
      <c r="D20">
        <v>30.037759999999999</v>
      </c>
      <c r="E20">
        <v>940</v>
      </c>
      <c r="F20">
        <v>0</v>
      </c>
      <c r="G20">
        <v>22.28</v>
      </c>
      <c r="H20">
        <v>53.67</v>
      </c>
      <c r="I20">
        <v>238</v>
      </c>
      <c r="J20">
        <v>3.141</v>
      </c>
      <c r="K20">
        <v>0.88600000000000001</v>
      </c>
      <c r="L20">
        <v>2.2418129138371299</v>
      </c>
      <c r="M20">
        <v>6.6427200709045797</v>
      </c>
      <c r="N20">
        <v>4.6889975876736001</v>
      </c>
      <c r="O20">
        <v>2.2195538731958999</v>
      </c>
      <c r="P20">
        <v>268.73663640156002</v>
      </c>
      <c r="Q20">
        <v>26.646863517790401</v>
      </c>
      <c r="R20">
        <v>350.03314041320903</v>
      </c>
    </row>
    <row r="21" spans="1:18" x14ac:dyDescent="0.25">
      <c r="A21" t="s">
        <v>132</v>
      </c>
      <c r="B21" t="s">
        <v>106</v>
      </c>
      <c r="C21">
        <v>15.960839999999999</v>
      </c>
      <c r="D21">
        <v>33.47231</v>
      </c>
      <c r="E21">
        <v>939</v>
      </c>
      <c r="F21">
        <v>0</v>
      </c>
      <c r="G21">
        <v>22.68</v>
      </c>
      <c r="H21">
        <v>55.83</v>
      </c>
      <c r="I21">
        <v>225</v>
      </c>
      <c r="J21">
        <v>3.3530000000000002</v>
      </c>
      <c r="K21">
        <v>0.78100000000000003</v>
      </c>
      <c r="L21">
        <v>2.11251010785521</v>
      </c>
      <c r="M21">
        <v>6.79846243905551</v>
      </c>
      <c r="N21">
        <v>4.0820795859807504</v>
      </c>
      <c r="O21">
        <v>3.0284202018983</v>
      </c>
      <c r="P21">
        <v>268.01327214041999</v>
      </c>
      <c r="Q21">
        <v>30.966582801779499</v>
      </c>
      <c r="R21">
        <v>342.38107560612002</v>
      </c>
    </row>
    <row r="22" spans="1:18" x14ac:dyDescent="0.25">
      <c r="A22" t="s">
        <v>132</v>
      </c>
      <c r="B22" t="s">
        <v>107</v>
      </c>
      <c r="C22">
        <v>11.06785</v>
      </c>
      <c r="D22">
        <v>34.176340000000003</v>
      </c>
      <c r="E22">
        <v>939</v>
      </c>
      <c r="F22">
        <v>0</v>
      </c>
      <c r="G22">
        <v>21.94</v>
      </c>
      <c r="H22">
        <v>57.59</v>
      </c>
      <c r="I22">
        <v>262</v>
      </c>
      <c r="J22">
        <v>3.0760000000000001</v>
      </c>
      <c r="K22">
        <v>0.60899999999999999</v>
      </c>
      <c r="L22">
        <v>2.0586228984974801</v>
      </c>
      <c r="M22">
        <v>6.3580042594154502</v>
      </c>
      <c r="N22">
        <v>4.3921228818587403</v>
      </c>
      <c r="O22">
        <v>3.5589706041870302</v>
      </c>
      <c r="P22">
        <v>269.518172111909</v>
      </c>
      <c r="Q22">
        <v>35.527736100053197</v>
      </c>
      <c r="R22">
        <v>329.39043483298298</v>
      </c>
    </row>
    <row r="23" spans="1:18" x14ac:dyDescent="0.25">
      <c r="A23" t="s">
        <v>132</v>
      </c>
      <c r="B23" t="s">
        <v>108</v>
      </c>
      <c r="C23">
        <v>16.385149999999999</v>
      </c>
      <c r="D23">
        <v>43.126609999999999</v>
      </c>
      <c r="E23">
        <v>939</v>
      </c>
      <c r="F23">
        <v>0</v>
      </c>
      <c r="G23">
        <v>21.38</v>
      </c>
      <c r="H23">
        <v>59.02</v>
      </c>
      <c r="I23">
        <v>225</v>
      </c>
      <c r="J23">
        <v>2.9529999999999998</v>
      </c>
      <c r="K23">
        <v>0.38700000000000001</v>
      </c>
      <c r="L23">
        <v>2.1433932234005302</v>
      </c>
      <c r="M23">
        <v>6.2947315713981897</v>
      </c>
      <c r="N23">
        <v>3.5666083803588302</v>
      </c>
      <c r="O23">
        <v>2.5270917805992701</v>
      </c>
      <c r="P23">
        <v>253.314904270966</v>
      </c>
      <c r="Q23">
        <v>39.047466525074697</v>
      </c>
      <c r="R23">
        <v>313.71677910344903</v>
      </c>
    </row>
    <row r="24" spans="1:18" x14ac:dyDescent="0.25">
      <c r="A24" t="s">
        <v>132</v>
      </c>
      <c r="B24" t="s">
        <v>109</v>
      </c>
      <c r="C24">
        <v>13.42379</v>
      </c>
      <c r="D24">
        <v>31.383759999999999</v>
      </c>
      <c r="E24">
        <v>939</v>
      </c>
      <c r="F24">
        <v>0</v>
      </c>
      <c r="G24">
        <v>19.98</v>
      </c>
      <c r="H24">
        <v>69.69</v>
      </c>
      <c r="I24">
        <v>250</v>
      </c>
      <c r="J24">
        <v>2.641</v>
      </c>
      <c r="K24">
        <v>0.155</v>
      </c>
      <c r="L24">
        <v>2.7181005749387999</v>
      </c>
      <c r="M24">
        <v>8.2550677256665796</v>
      </c>
      <c r="N24">
        <v>3.27530439671269</v>
      </c>
      <c r="O24">
        <v>3.3127886856675799</v>
      </c>
      <c r="P24">
        <v>277.19233748926899</v>
      </c>
      <c r="Q24">
        <v>41.302634650758201</v>
      </c>
      <c r="R24">
        <v>301.00180859122202</v>
      </c>
    </row>
    <row r="25" spans="1:18" x14ac:dyDescent="0.25">
      <c r="A25" t="s">
        <v>132</v>
      </c>
      <c r="B25" t="s">
        <v>110</v>
      </c>
      <c r="C25">
        <v>12.497019999999999</v>
      </c>
      <c r="D25">
        <v>28.172540000000001</v>
      </c>
      <c r="E25">
        <v>940</v>
      </c>
      <c r="F25">
        <v>0</v>
      </c>
      <c r="G25">
        <v>18.05</v>
      </c>
      <c r="H25">
        <v>76.23</v>
      </c>
      <c r="I25">
        <v>258</v>
      </c>
      <c r="J25">
        <v>2.2519999999999998</v>
      </c>
      <c r="K25">
        <v>4.0000000000000001E-3</v>
      </c>
      <c r="L25">
        <v>3.9515986572278301</v>
      </c>
      <c r="M25">
        <v>11.786376590767</v>
      </c>
      <c r="N25">
        <v>2.5817623200591502</v>
      </c>
      <c r="O25">
        <v>4.4395173807984598</v>
      </c>
      <c r="P25">
        <v>304.09090721250197</v>
      </c>
      <c r="Q25">
        <v>42.378953542856102</v>
      </c>
      <c r="R25">
        <v>292.06043888350899</v>
      </c>
    </row>
    <row r="26" spans="1:18" x14ac:dyDescent="0.25">
      <c r="A26" t="s">
        <v>132</v>
      </c>
      <c r="B26" t="s">
        <v>111</v>
      </c>
      <c r="C26">
        <v>11.186669999999999</v>
      </c>
      <c r="D26">
        <v>23.94755</v>
      </c>
      <c r="E26">
        <v>940</v>
      </c>
      <c r="F26">
        <v>0</v>
      </c>
      <c r="G26">
        <v>17.170000000000002</v>
      </c>
      <c r="H26">
        <v>77.88</v>
      </c>
      <c r="I26">
        <v>261</v>
      </c>
      <c r="J26">
        <v>1.5129999999999999</v>
      </c>
      <c r="K26">
        <v>0</v>
      </c>
      <c r="L26">
        <v>4.3690408331124502</v>
      </c>
      <c r="M26">
        <v>16.215936823929901</v>
      </c>
      <c r="N26">
        <v>3.8442513922926902</v>
      </c>
      <c r="O26">
        <v>3.2736240137732602</v>
      </c>
      <c r="P26">
        <v>357.197088933511</v>
      </c>
      <c r="Q26">
        <v>41.243009897848601</v>
      </c>
      <c r="R26">
        <v>289.42490293720698</v>
      </c>
    </row>
    <row r="27" spans="1:18" x14ac:dyDescent="0.25">
      <c r="A27" t="s">
        <v>132</v>
      </c>
      <c r="B27" t="s">
        <v>112</v>
      </c>
      <c r="C27">
        <v>12.04542</v>
      </c>
      <c r="D27">
        <v>24.751460000000002</v>
      </c>
      <c r="E27">
        <v>941</v>
      </c>
      <c r="F27">
        <v>0</v>
      </c>
      <c r="G27">
        <v>16.72</v>
      </c>
      <c r="H27">
        <v>77.55</v>
      </c>
      <c r="I27">
        <v>348</v>
      </c>
      <c r="J27">
        <v>1.431</v>
      </c>
      <c r="K27">
        <v>0</v>
      </c>
      <c r="L27">
        <v>4.3487918821946501</v>
      </c>
      <c r="M27">
        <v>16.305835498638199</v>
      </c>
      <c r="N27">
        <v>4.1106743883493602</v>
      </c>
      <c r="O27">
        <v>2.63013434027568</v>
      </c>
      <c r="P27">
        <v>347.14499380360598</v>
      </c>
      <c r="Q27">
        <v>38.695054286873201</v>
      </c>
      <c r="R27">
        <v>293.151039045468</v>
      </c>
    </row>
    <row r="28" spans="1:18" x14ac:dyDescent="0.25">
      <c r="A28" t="s">
        <v>132</v>
      </c>
      <c r="B28" t="s">
        <v>113</v>
      </c>
      <c r="C28">
        <v>22.24737</v>
      </c>
      <c r="D28">
        <v>37.528260000000003</v>
      </c>
      <c r="E28">
        <v>941</v>
      </c>
      <c r="F28">
        <v>0</v>
      </c>
      <c r="G28">
        <v>16.84</v>
      </c>
      <c r="H28">
        <v>76.95</v>
      </c>
      <c r="I28">
        <v>331</v>
      </c>
      <c r="J28">
        <v>0.877</v>
      </c>
      <c r="K28">
        <v>0</v>
      </c>
      <c r="L28">
        <v>5.5776849749795101</v>
      </c>
      <c r="M28">
        <v>25.659010297937002</v>
      </c>
      <c r="N28">
        <v>4.31724944257373</v>
      </c>
      <c r="O28">
        <v>2.8364995158044901</v>
      </c>
      <c r="P28">
        <v>426.69170234068298</v>
      </c>
      <c r="Q28">
        <v>34.950080681988702</v>
      </c>
      <c r="R28">
        <v>312.89542228785803</v>
      </c>
    </row>
    <row r="29" spans="1:18" x14ac:dyDescent="0.25">
      <c r="A29" t="s">
        <v>132</v>
      </c>
      <c r="B29" t="s">
        <v>114</v>
      </c>
      <c r="C29">
        <v>19.059280000000001</v>
      </c>
      <c r="D29">
        <v>36.591030000000003</v>
      </c>
      <c r="E29">
        <v>941</v>
      </c>
      <c r="F29">
        <v>0</v>
      </c>
      <c r="G29">
        <v>16.8</v>
      </c>
      <c r="H29">
        <v>76.959999999999994</v>
      </c>
      <c r="I29">
        <v>322</v>
      </c>
      <c r="J29">
        <v>0.56999999999999995</v>
      </c>
      <c r="K29">
        <v>0</v>
      </c>
      <c r="L29">
        <v>3.9760980846059302</v>
      </c>
      <c r="M29">
        <v>32.487220793183297</v>
      </c>
      <c r="N29">
        <v>3.53201333140417</v>
      </c>
      <c r="O29">
        <v>3.4902802087837799</v>
      </c>
      <c r="P29">
        <v>452.47287639188801</v>
      </c>
      <c r="Q29">
        <v>29.4024716697526</v>
      </c>
      <c r="R29">
        <v>335.952872819292</v>
      </c>
    </row>
    <row r="30" spans="1:18" x14ac:dyDescent="0.25">
      <c r="A30" t="s">
        <v>132</v>
      </c>
      <c r="B30" t="s">
        <v>115</v>
      </c>
      <c r="C30">
        <v>14.31067</v>
      </c>
      <c r="D30">
        <v>31.936119999999999</v>
      </c>
      <c r="E30">
        <v>941</v>
      </c>
      <c r="F30">
        <v>0</v>
      </c>
      <c r="G30">
        <v>16.739999999999998</v>
      </c>
      <c r="H30">
        <v>76.69</v>
      </c>
      <c r="I30">
        <v>317</v>
      </c>
      <c r="J30">
        <v>0.69</v>
      </c>
      <c r="K30">
        <v>0</v>
      </c>
      <c r="L30">
        <v>4.72260809997419</v>
      </c>
      <c r="M30">
        <v>25.759894519601801</v>
      </c>
      <c r="N30">
        <v>2.94107154279508</v>
      </c>
      <c r="O30">
        <v>3.0828695317555699</v>
      </c>
      <c r="P30">
        <v>394.92367847138502</v>
      </c>
      <c r="Q30">
        <v>24.497723895699099</v>
      </c>
      <c r="R30">
        <v>351.62856111422599</v>
      </c>
    </row>
    <row r="31" spans="1:18" x14ac:dyDescent="0.25">
      <c r="A31" t="s">
        <v>133</v>
      </c>
      <c r="B31" t="s">
        <v>92</v>
      </c>
      <c r="C31">
        <v>12.26651</v>
      </c>
      <c r="D31">
        <v>32.531829999999999</v>
      </c>
      <c r="E31">
        <v>941</v>
      </c>
      <c r="F31">
        <v>0</v>
      </c>
      <c r="G31">
        <v>16.43</v>
      </c>
      <c r="H31">
        <v>77.37</v>
      </c>
      <c r="I31">
        <v>161</v>
      </c>
      <c r="J31">
        <v>0.71199999999999997</v>
      </c>
      <c r="K31">
        <v>0</v>
      </c>
      <c r="L31">
        <v>1.66824147606574</v>
      </c>
      <c r="M31">
        <v>16.8877159035553</v>
      </c>
      <c r="N31">
        <v>4.7669431741630799</v>
      </c>
      <c r="O31">
        <v>2.6884933100822699</v>
      </c>
      <c r="P31">
        <v>429.88471944652701</v>
      </c>
      <c r="Q31">
        <v>21.0627923834246</v>
      </c>
      <c r="R31">
        <v>373.69978801117099</v>
      </c>
    </row>
    <row r="32" spans="1:18" x14ac:dyDescent="0.25">
      <c r="A32" t="s">
        <v>133</v>
      </c>
      <c r="B32" t="s">
        <v>93</v>
      </c>
      <c r="C32">
        <v>11.09179</v>
      </c>
      <c r="D32">
        <v>26.003740000000001</v>
      </c>
      <c r="E32">
        <v>940</v>
      </c>
      <c r="F32">
        <v>0</v>
      </c>
      <c r="G32">
        <v>16.11</v>
      </c>
      <c r="H32">
        <v>79.13</v>
      </c>
      <c r="I32">
        <v>215</v>
      </c>
      <c r="J32">
        <v>0.94099999999999995</v>
      </c>
      <c r="K32">
        <v>0</v>
      </c>
      <c r="L32">
        <v>3.35430919280134</v>
      </c>
      <c r="M32">
        <v>28.846718487713499</v>
      </c>
      <c r="N32">
        <v>3.8847235924211101</v>
      </c>
      <c r="O32">
        <v>3.9566197211707101</v>
      </c>
      <c r="P32">
        <v>478.95061919416401</v>
      </c>
      <c r="Q32">
        <v>17.334794258914101</v>
      </c>
      <c r="R32">
        <v>398.919573224283</v>
      </c>
    </row>
    <row r="33" spans="1:18" x14ac:dyDescent="0.25">
      <c r="A33" t="s">
        <v>133</v>
      </c>
      <c r="B33" t="s">
        <v>94</v>
      </c>
      <c r="C33">
        <v>17.00189</v>
      </c>
      <c r="D33">
        <v>34.192450000000001</v>
      </c>
      <c r="E33">
        <v>940</v>
      </c>
      <c r="F33">
        <v>0</v>
      </c>
      <c r="G33">
        <v>15.52</v>
      </c>
      <c r="H33">
        <v>79.27</v>
      </c>
      <c r="I33">
        <v>43</v>
      </c>
      <c r="J33">
        <v>0.72899999999999998</v>
      </c>
      <c r="K33">
        <v>0</v>
      </c>
      <c r="L33">
        <v>1.2262055404394401</v>
      </c>
      <c r="M33">
        <v>22.020783717825399</v>
      </c>
      <c r="N33">
        <v>4.5891672083106902</v>
      </c>
      <c r="O33">
        <v>3.51207164456688</v>
      </c>
      <c r="P33">
        <v>473.72034174798</v>
      </c>
      <c r="Q33">
        <v>14.745250695514301</v>
      </c>
      <c r="R33">
        <v>420.12325254121799</v>
      </c>
    </row>
    <row r="34" spans="1:18" x14ac:dyDescent="0.25">
      <c r="A34" t="s">
        <v>133</v>
      </c>
      <c r="B34" t="s">
        <v>95</v>
      </c>
      <c r="C34">
        <v>18.507729999999999</v>
      </c>
      <c r="D34">
        <v>34.697479999999999</v>
      </c>
      <c r="E34">
        <v>940</v>
      </c>
      <c r="F34">
        <v>0</v>
      </c>
      <c r="G34">
        <v>15.25</v>
      </c>
      <c r="H34">
        <v>79.23</v>
      </c>
      <c r="I34">
        <v>324</v>
      </c>
      <c r="J34">
        <v>0.627</v>
      </c>
      <c r="K34">
        <v>0</v>
      </c>
      <c r="L34">
        <v>1.2201166255747899</v>
      </c>
      <c r="M34">
        <v>14.212924236518401</v>
      </c>
      <c r="N34">
        <v>4.83029540666851</v>
      </c>
      <c r="O34">
        <v>3.9663617748149198</v>
      </c>
      <c r="P34">
        <v>398.06974617924402</v>
      </c>
      <c r="Q34">
        <v>13.515918239073599</v>
      </c>
      <c r="R34">
        <v>425.23233469693503</v>
      </c>
    </row>
    <row r="35" spans="1:18" x14ac:dyDescent="0.25">
      <c r="A35" t="s">
        <v>133</v>
      </c>
      <c r="B35" t="s">
        <v>96</v>
      </c>
      <c r="C35">
        <v>11.97949</v>
      </c>
      <c r="D35">
        <v>25.518180000000001</v>
      </c>
      <c r="E35">
        <v>939</v>
      </c>
      <c r="F35">
        <v>0</v>
      </c>
      <c r="G35">
        <v>15.16</v>
      </c>
      <c r="H35">
        <v>79.84</v>
      </c>
      <c r="I35">
        <v>356</v>
      </c>
      <c r="J35">
        <v>0.57999999999999996</v>
      </c>
      <c r="K35">
        <v>0</v>
      </c>
      <c r="L35">
        <v>2.82114365521057</v>
      </c>
      <c r="M35">
        <v>13.0187476990041</v>
      </c>
      <c r="N35">
        <v>3.8727466707109399</v>
      </c>
      <c r="O35">
        <v>4.0561762084475497</v>
      </c>
      <c r="P35">
        <v>344.88340694948198</v>
      </c>
      <c r="Q35">
        <v>12.4564879987573</v>
      </c>
      <c r="R35">
        <v>424.94963634016898</v>
      </c>
    </row>
    <row r="36" spans="1:18" x14ac:dyDescent="0.25">
      <c r="A36" t="s">
        <v>133</v>
      </c>
      <c r="B36" t="s">
        <v>97</v>
      </c>
      <c r="C36">
        <v>8.7428790000000003</v>
      </c>
      <c r="D36">
        <v>21.35754</v>
      </c>
      <c r="E36">
        <v>939</v>
      </c>
      <c r="F36">
        <v>0</v>
      </c>
      <c r="G36">
        <v>15.25</v>
      </c>
      <c r="H36">
        <v>79.97</v>
      </c>
      <c r="I36">
        <v>343</v>
      </c>
      <c r="J36">
        <v>0.57399999999999995</v>
      </c>
      <c r="K36">
        <v>0</v>
      </c>
      <c r="L36">
        <v>9.4329848865903205</v>
      </c>
      <c r="M36">
        <v>20.720799116507699</v>
      </c>
      <c r="N36">
        <v>3.86537404123048</v>
      </c>
      <c r="O36">
        <v>4.30708285578672</v>
      </c>
      <c r="P36">
        <v>410.63924512692398</v>
      </c>
      <c r="Q36">
        <v>11.974039396439499</v>
      </c>
      <c r="R36">
        <v>422.94307918844902</v>
      </c>
    </row>
    <row r="37" spans="1:18" x14ac:dyDescent="0.25">
      <c r="A37" t="s">
        <v>133</v>
      </c>
      <c r="B37" t="s">
        <v>98</v>
      </c>
      <c r="C37">
        <v>11.406359999999999</v>
      </c>
      <c r="D37">
        <v>25.727810000000002</v>
      </c>
      <c r="E37">
        <v>939</v>
      </c>
      <c r="F37">
        <v>0</v>
      </c>
      <c r="G37">
        <v>15.22</v>
      </c>
      <c r="H37">
        <v>81.599999999999994</v>
      </c>
      <c r="I37">
        <v>344</v>
      </c>
      <c r="J37">
        <v>0.34799999999999998</v>
      </c>
      <c r="K37">
        <v>0</v>
      </c>
      <c r="L37">
        <v>12.293849949668401</v>
      </c>
      <c r="M37">
        <v>28.266352098427301</v>
      </c>
      <c r="N37">
        <v>4.4681696561374498</v>
      </c>
      <c r="O37">
        <v>3.4075619249237401</v>
      </c>
      <c r="P37">
        <v>486.11234906913398</v>
      </c>
      <c r="Q37">
        <v>11.8990567749271</v>
      </c>
      <c r="R37">
        <v>427.14801327310499</v>
      </c>
    </row>
    <row r="38" spans="1:18" x14ac:dyDescent="0.25">
      <c r="A38" t="s">
        <v>133</v>
      </c>
      <c r="B38" t="s">
        <v>99</v>
      </c>
      <c r="C38">
        <v>14.43031</v>
      </c>
      <c r="D38">
        <v>30.876290000000001</v>
      </c>
      <c r="E38">
        <v>940</v>
      </c>
      <c r="F38">
        <v>0</v>
      </c>
      <c r="G38">
        <v>15.72</v>
      </c>
      <c r="H38">
        <v>76.44</v>
      </c>
      <c r="I38">
        <v>199</v>
      </c>
      <c r="J38">
        <v>0.51800000000000002</v>
      </c>
      <c r="K38">
        <v>8.4000000000000005E-2</v>
      </c>
      <c r="L38">
        <v>19.793039783244701</v>
      </c>
      <c r="M38">
        <v>28.7601845011588</v>
      </c>
      <c r="N38">
        <v>5.9001647777589099</v>
      </c>
      <c r="O38">
        <v>3.4021642252930699</v>
      </c>
      <c r="P38">
        <v>599.72221997258396</v>
      </c>
      <c r="Q38">
        <v>11.814525706312599</v>
      </c>
      <c r="R38">
        <v>452.74783096075498</v>
      </c>
    </row>
    <row r="39" spans="1:18" x14ac:dyDescent="0.25">
      <c r="A39" t="s">
        <v>133</v>
      </c>
      <c r="B39" t="s">
        <v>100</v>
      </c>
      <c r="C39">
        <v>13.17394</v>
      </c>
      <c r="D39">
        <v>43.467300000000002</v>
      </c>
      <c r="E39">
        <v>940</v>
      </c>
      <c r="F39">
        <v>0</v>
      </c>
      <c r="G39">
        <v>17.25</v>
      </c>
      <c r="H39">
        <v>71.489999999999995</v>
      </c>
      <c r="I39">
        <v>152</v>
      </c>
      <c r="J39">
        <v>0.70099999999999996</v>
      </c>
      <c r="K39">
        <v>0.34200000000000003</v>
      </c>
      <c r="L39">
        <v>16.462334535046299</v>
      </c>
      <c r="M39">
        <v>27.797627905226399</v>
      </c>
      <c r="N39">
        <v>4.5428728570863299</v>
      </c>
      <c r="O39">
        <v>3.5615036495996599</v>
      </c>
      <c r="P39">
        <v>518.67152754983204</v>
      </c>
      <c r="Q39">
        <v>12.2124505983713</v>
      </c>
      <c r="R39">
        <v>463.84618197366802</v>
      </c>
    </row>
    <row r="40" spans="1:18" x14ac:dyDescent="0.25">
      <c r="A40" t="s">
        <v>133</v>
      </c>
      <c r="B40" t="s">
        <v>101</v>
      </c>
      <c r="C40">
        <v>24.764410000000002</v>
      </c>
      <c r="D40">
        <v>50.435310000000001</v>
      </c>
      <c r="E40">
        <v>940</v>
      </c>
      <c r="F40">
        <v>0</v>
      </c>
      <c r="G40">
        <v>18.649999999999999</v>
      </c>
      <c r="H40">
        <v>65.25</v>
      </c>
      <c r="I40">
        <v>247</v>
      </c>
      <c r="J40">
        <v>1.3260000000000001</v>
      </c>
      <c r="K40">
        <v>0.58499999999999996</v>
      </c>
      <c r="L40">
        <v>8.6853033834819193</v>
      </c>
      <c r="M40">
        <v>18.652341557782499</v>
      </c>
      <c r="N40">
        <v>4.1932137908632603</v>
      </c>
      <c r="O40">
        <v>2.4227952380453099</v>
      </c>
      <c r="P40">
        <v>375.728703382297</v>
      </c>
      <c r="Q40">
        <v>15.5818098444344</v>
      </c>
      <c r="R40">
        <v>450.943442497185</v>
      </c>
    </row>
    <row r="41" spans="1:18" x14ac:dyDescent="0.25">
      <c r="A41" t="s">
        <v>133</v>
      </c>
      <c r="B41" t="s">
        <v>102</v>
      </c>
      <c r="C41">
        <v>20.216539999999998</v>
      </c>
      <c r="D41">
        <v>41.882910000000003</v>
      </c>
      <c r="E41">
        <v>940</v>
      </c>
      <c r="F41">
        <v>0</v>
      </c>
      <c r="G41">
        <v>20.2</v>
      </c>
      <c r="H41">
        <v>61.62</v>
      </c>
      <c r="I41">
        <v>184</v>
      </c>
      <c r="J41">
        <v>1.867</v>
      </c>
      <c r="K41">
        <v>0.76400000000000001</v>
      </c>
      <c r="L41">
        <v>9.2365981538596404</v>
      </c>
      <c r="M41">
        <v>22.022758520822201</v>
      </c>
      <c r="N41">
        <v>4.3580045002452703</v>
      </c>
      <c r="O41">
        <v>2.7542828250954701</v>
      </c>
      <c r="P41">
        <v>416.97271891501401</v>
      </c>
      <c r="Q41">
        <v>19.677998728393401</v>
      </c>
      <c r="R41">
        <v>443.84998964306402</v>
      </c>
    </row>
    <row r="42" spans="1:18" x14ac:dyDescent="0.25">
      <c r="A42" t="s">
        <v>133</v>
      </c>
      <c r="B42" t="s">
        <v>103</v>
      </c>
      <c r="C42">
        <v>25.225290000000001</v>
      </c>
      <c r="D42">
        <v>49.43094</v>
      </c>
      <c r="E42">
        <v>940</v>
      </c>
      <c r="F42">
        <v>0</v>
      </c>
      <c r="G42">
        <v>21.64</v>
      </c>
      <c r="H42">
        <v>55.98</v>
      </c>
      <c r="I42">
        <v>187</v>
      </c>
      <c r="J42">
        <v>2.1989999999999998</v>
      </c>
      <c r="K42">
        <v>0.88200000000000001</v>
      </c>
      <c r="L42">
        <v>3.8689345568795699</v>
      </c>
      <c r="M42">
        <v>12.148312841725099</v>
      </c>
      <c r="N42">
        <v>4.4540293980326604</v>
      </c>
      <c r="O42">
        <v>2.1728834171223199</v>
      </c>
      <c r="P42">
        <v>335.46295298855699</v>
      </c>
      <c r="Q42">
        <v>24.448495517699399</v>
      </c>
      <c r="R42">
        <v>436.02414049422799</v>
      </c>
    </row>
    <row r="43" spans="1:18" x14ac:dyDescent="0.25">
      <c r="A43" t="s">
        <v>133</v>
      </c>
      <c r="B43" t="s">
        <v>104</v>
      </c>
      <c r="C43">
        <v>24.34713</v>
      </c>
      <c r="D43">
        <v>42.754809999999999</v>
      </c>
      <c r="E43">
        <v>939</v>
      </c>
      <c r="F43">
        <v>0</v>
      </c>
      <c r="G43">
        <v>22.89</v>
      </c>
      <c r="H43">
        <v>52.59</v>
      </c>
      <c r="I43">
        <v>191</v>
      </c>
      <c r="J43">
        <v>2.25</v>
      </c>
      <c r="K43">
        <v>0.92600000000000005</v>
      </c>
      <c r="L43">
        <v>3.1215854864178501</v>
      </c>
      <c r="M43">
        <v>9.5957708840134703</v>
      </c>
      <c r="N43">
        <v>4.3033448990882102</v>
      </c>
      <c r="O43">
        <v>3.1959328079378602</v>
      </c>
      <c r="P43">
        <v>302.01059083888799</v>
      </c>
      <c r="Q43">
        <v>29.135229450683202</v>
      </c>
      <c r="R43">
        <v>430.66503848040401</v>
      </c>
    </row>
    <row r="44" spans="1:18" x14ac:dyDescent="0.25">
      <c r="A44" t="s">
        <v>133</v>
      </c>
      <c r="B44" t="s">
        <v>105</v>
      </c>
      <c r="C44">
        <v>21.416270000000001</v>
      </c>
      <c r="D44">
        <v>37.007429999999999</v>
      </c>
      <c r="E44">
        <v>938</v>
      </c>
      <c r="F44">
        <v>0</v>
      </c>
      <c r="G44">
        <v>23.84</v>
      </c>
      <c r="H44">
        <v>52.17</v>
      </c>
      <c r="I44">
        <v>250</v>
      </c>
      <c r="J44">
        <v>2.7149999999999999</v>
      </c>
      <c r="K44">
        <v>0.89600000000000002</v>
      </c>
      <c r="L44">
        <v>2.4199342513314801</v>
      </c>
      <c r="M44">
        <v>8.4290215389774694</v>
      </c>
      <c r="N44">
        <v>4.7044578476463004</v>
      </c>
      <c r="O44">
        <v>2.6442179613048098</v>
      </c>
      <c r="P44">
        <v>283.77097874341899</v>
      </c>
      <c r="Q44">
        <v>35.055767512617003</v>
      </c>
      <c r="R44">
        <v>414.80650518246603</v>
      </c>
    </row>
    <row r="45" spans="1:18" x14ac:dyDescent="0.25">
      <c r="A45" t="s">
        <v>133</v>
      </c>
      <c r="B45" t="s">
        <v>106</v>
      </c>
      <c r="C45">
        <v>9.7731849999999998</v>
      </c>
      <c r="D45">
        <v>31.87951</v>
      </c>
      <c r="E45">
        <v>938</v>
      </c>
      <c r="F45">
        <v>0</v>
      </c>
      <c r="G45">
        <v>23.04</v>
      </c>
      <c r="H45">
        <v>58.06</v>
      </c>
      <c r="I45">
        <v>279</v>
      </c>
      <c r="J45">
        <v>3.415</v>
      </c>
      <c r="K45">
        <v>0.78600000000000003</v>
      </c>
      <c r="L45">
        <v>2.2583523580259399</v>
      </c>
      <c r="M45">
        <v>7.2543127974820001</v>
      </c>
      <c r="N45">
        <v>3.18566474605616</v>
      </c>
      <c r="O45">
        <v>3.4595687747984201</v>
      </c>
      <c r="P45">
        <v>276.41652731525897</v>
      </c>
      <c r="Q45">
        <v>41.1021587136851</v>
      </c>
      <c r="R45">
        <v>388.59452746323097</v>
      </c>
    </row>
    <row r="46" spans="1:18" x14ac:dyDescent="0.25">
      <c r="A46" t="s">
        <v>133</v>
      </c>
      <c r="B46" t="s">
        <v>107</v>
      </c>
      <c r="C46">
        <v>14.46698</v>
      </c>
      <c r="D46">
        <v>51.69614</v>
      </c>
      <c r="E46">
        <v>938</v>
      </c>
      <c r="F46">
        <v>0</v>
      </c>
      <c r="G46">
        <v>21.67</v>
      </c>
      <c r="H46">
        <v>57.32</v>
      </c>
      <c r="I46">
        <v>262</v>
      </c>
      <c r="J46">
        <v>2.9420000000000002</v>
      </c>
      <c r="K46">
        <v>0.61199999999999999</v>
      </c>
      <c r="L46">
        <v>2.27341854904626</v>
      </c>
      <c r="M46">
        <v>7.0795577783838501</v>
      </c>
      <c r="N46">
        <v>3.5551526498623698</v>
      </c>
      <c r="O46">
        <v>2.2010395126661102</v>
      </c>
      <c r="P46">
        <v>261.48238185934201</v>
      </c>
      <c r="Q46">
        <v>46.247579402807801</v>
      </c>
      <c r="R46">
        <v>346.314547699076</v>
      </c>
    </row>
    <row r="47" spans="1:18" x14ac:dyDescent="0.25">
      <c r="A47" t="s">
        <v>133</v>
      </c>
      <c r="B47" t="s">
        <v>108</v>
      </c>
      <c r="C47">
        <v>13.78026</v>
      </c>
      <c r="D47">
        <v>36.282629999999997</v>
      </c>
      <c r="E47">
        <v>938</v>
      </c>
      <c r="F47">
        <v>0</v>
      </c>
      <c r="G47">
        <v>20.75</v>
      </c>
      <c r="H47">
        <v>59.7</v>
      </c>
      <c r="I47">
        <v>216</v>
      </c>
      <c r="J47">
        <v>2.665</v>
      </c>
      <c r="K47">
        <v>0.38500000000000001</v>
      </c>
      <c r="L47">
        <v>2.2853787641942902</v>
      </c>
      <c r="M47">
        <v>7.0194222059843501</v>
      </c>
      <c r="N47">
        <v>2.73770482644409</v>
      </c>
      <c r="O47">
        <v>2.0226158622776</v>
      </c>
      <c r="P47">
        <v>263.74305262765301</v>
      </c>
      <c r="Q47">
        <v>50.045582221477503</v>
      </c>
      <c r="R47">
        <v>314.44848833380399</v>
      </c>
    </row>
    <row r="48" spans="1:18" x14ac:dyDescent="0.25">
      <c r="A48" t="s">
        <v>133</v>
      </c>
      <c r="B48" t="s">
        <v>109</v>
      </c>
      <c r="C48">
        <v>9.5377700000000001</v>
      </c>
      <c r="D48">
        <v>27.577110000000001</v>
      </c>
      <c r="E48">
        <v>938</v>
      </c>
      <c r="F48">
        <v>0</v>
      </c>
      <c r="G48">
        <v>19.690000000000001</v>
      </c>
      <c r="H48">
        <v>61.28</v>
      </c>
      <c r="I48">
        <v>274</v>
      </c>
      <c r="J48">
        <v>2.3159999999999998</v>
      </c>
      <c r="K48">
        <v>0.156</v>
      </c>
      <c r="L48">
        <v>3.0464054140304202</v>
      </c>
      <c r="M48">
        <v>10.5560724429999</v>
      </c>
      <c r="N48">
        <v>3.21643336102469</v>
      </c>
      <c r="O48">
        <v>1.5269707700424699</v>
      </c>
      <c r="P48">
        <v>283.60585427538598</v>
      </c>
      <c r="Q48">
        <v>51.565472581557501</v>
      </c>
      <c r="R48">
        <v>302.93313219544001</v>
      </c>
    </row>
    <row r="49" spans="1:18" x14ac:dyDescent="0.25">
      <c r="A49" t="s">
        <v>133</v>
      </c>
      <c r="B49" t="s">
        <v>110</v>
      </c>
      <c r="C49">
        <v>4.7163139999999997</v>
      </c>
      <c r="D49">
        <v>20.361080000000001</v>
      </c>
      <c r="E49">
        <v>939</v>
      </c>
      <c r="F49">
        <v>0</v>
      </c>
      <c r="G49">
        <v>17.78</v>
      </c>
      <c r="H49">
        <v>68.36</v>
      </c>
      <c r="I49">
        <v>233</v>
      </c>
      <c r="J49">
        <v>2.1789999999999998</v>
      </c>
      <c r="K49">
        <v>1E-3</v>
      </c>
      <c r="L49">
        <v>3.3186542580841398</v>
      </c>
      <c r="M49">
        <v>14.626754548702699</v>
      </c>
      <c r="N49">
        <v>2.6791454578637901</v>
      </c>
      <c r="O49">
        <v>2.8406014331283602</v>
      </c>
      <c r="P49">
        <v>293.79925564215102</v>
      </c>
      <c r="Q49">
        <v>51.273262481877303</v>
      </c>
      <c r="R49">
        <v>287.53644928633202</v>
      </c>
    </row>
    <row r="50" spans="1:18" x14ac:dyDescent="0.25">
      <c r="A50" t="s">
        <v>133</v>
      </c>
      <c r="B50" t="s">
        <v>111</v>
      </c>
      <c r="C50">
        <v>4.3934629999999997</v>
      </c>
      <c r="D50">
        <v>16.23169</v>
      </c>
      <c r="E50">
        <v>939</v>
      </c>
      <c r="F50">
        <v>0</v>
      </c>
      <c r="G50">
        <v>16.23</v>
      </c>
      <c r="H50">
        <v>73.38</v>
      </c>
      <c r="I50">
        <v>251</v>
      </c>
      <c r="J50">
        <v>1.647</v>
      </c>
      <c r="K50">
        <v>0</v>
      </c>
      <c r="L50">
        <v>3.58285479735979</v>
      </c>
      <c r="M50">
        <v>18.308866893697299</v>
      </c>
      <c r="N50">
        <v>2.7376629216228898</v>
      </c>
      <c r="O50">
        <v>5.30785454412554</v>
      </c>
      <c r="P50">
        <v>332.33875682951498</v>
      </c>
      <c r="Q50">
        <v>48.888767828084397</v>
      </c>
      <c r="R50">
        <v>287.14592476645203</v>
      </c>
    </row>
    <row r="51" spans="1:18" x14ac:dyDescent="0.25">
      <c r="A51" t="s">
        <v>133</v>
      </c>
      <c r="B51" t="s">
        <v>112</v>
      </c>
      <c r="C51">
        <v>4.9127010000000002</v>
      </c>
      <c r="D51">
        <v>16.611329999999999</v>
      </c>
      <c r="E51">
        <v>940</v>
      </c>
      <c r="F51">
        <v>0</v>
      </c>
      <c r="G51">
        <v>15.63</v>
      </c>
      <c r="H51">
        <v>73.5</v>
      </c>
      <c r="I51">
        <v>196</v>
      </c>
      <c r="J51">
        <v>0.88100000000000001</v>
      </c>
      <c r="K51">
        <v>0</v>
      </c>
      <c r="L51">
        <v>2.6224924550785298</v>
      </c>
      <c r="M51">
        <v>18.739797119068999</v>
      </c>
      <c r="N51">
        <v>3.1342999114661998</v>
      </c>
      <c r="O51">
        <v>7.28441022199664</v>
      </c>
      <c r="P51">
        <v>334.57549485592602</v>
      </c>
      <c r="Q51">
        <v>46.096885192052198</v>
      </c>
      <c r="R51">
        <v>291.21653776858102</v>
      </c>
    </row>
    <row r="52" spans="1:18" x14ac:dyDescent="0.25">
      <c r="A52" t="s">
        <v>133</v>
      </c>
      <c r="B52" t="s">
        <v>113</v>
      </c>
      <c r="C52">
        <v>3.620072</v>
      </c>
      <c r="D52">
        <v>14.9754</v>
      </c>
      <c r="E52">
        <v>940</v>
      </c>
      <c r="F52">
        <v>0</v>
      </c>
      <c r="G52">
        <v>15.83</v>
      </c>
      <c r="H52">
        <v>72.28</v>
      </c>
      <c r="I52">
        <v>329</v>
      </c>
      <c r="J52">
        <v>0.68500000000000005</v>
      </c>
      <c r="K52">
        <v>0</v>
      </c>
      <c r="L52">
        <v>3.9356271699224599</v>
      </c>
      <c r="M52">
        <v>33.922093843005797</v>
      </c>
      <c r="N52">
        <v>3.9346217582689502</v>
      </c>
      <c r="O52">
        <v>6.3338438281317604</v>
      </c>
      <c r="P52">
        <v>505.665055668717</v>
      </c>
      <c r="Q52">
        <v>40.803620428456</v>
      </c>
      <c r="R52">
        <v>318.95329738424402</v>
      </c>
    </row>
    <row r="53" spans="1:18" x14ac:dyDescent="0.25">
      <c r="A53" t="s">
        <v>133</v>
      </c>
      <c r="B53" t="s">
        <v>114</v>
      </c>
      <c r="C53">
        <v>10.026199999999999</v>
      </c>
      <c r="D53">
        <v>27.240500000000001</v>
      </c>
      <c r="E53">
        <v>940</v>
      </c>
      <c r="F53">
        <v>0</v>
      </c>
      <c r="G53">
        <v>15.88</v>
      </c>
      <c r="H53">
        <v>74.180000000000007</v>
      </c>
      <c r="I53">
        <v>281</v>
      </c>
      <c r="J53">
        <v>0.86499999999999999</v>
      </c>
      <c r="K53">
        <v>0</v>
      </c>
      <c r="L53">
        <v>5.8562733464060504</v>
      </c>
      <c r="M53">
        <v>45.7561854357049</v>
      </c>
      <c r="N53">
        <v>4.1478884886292304</v>
      </c>
      <c r="O53">
        <v>7.0267167406613398</v>
      </c>
      <c r="P53">
        <v>594.65512031207697</v>
      </c>
      <c r="Q53">
        <v>34.584910772664998</v>
      </c>
      <c r="R53">
        <v>358.73312150884601</v>
      </c>
    </row>
    <row r="54" spans="1:18" x14ac:dyDescent="0.25">
      <c r="A54" t="s">
        <v>133</v>
      </c>
      <c r="B54" t="s">
        <v>115</v>
      </c>
      <c r="C54">
        <v>14.143129999999999</v>
      </c>
      <c r="D54">
        <v>37.376579999999997</v>
      </c>
      <c r="E54">
        <v>940</v>
      </c>
      <c r="F54">
        <v>0</v>
      </c>
      <c r="G54">
        <v>15.56</v>
      </c>
      <c r="H54">
        <v>72.89</v>
      </c>
      <c r="I54">
        <v>37</v>
      </c>
      <c r="J54">
        <v>0.745</v>
      </c>
      <c r="K54">
        <v>0</v>
      </c>
      <c r="L54">
        <v>7.2802945892813904</v>
      </c>
      <c r="M54">
        <v>42.496820108616298</v>
      </c>
      <c r="N54">
        <v>4.1420087184041297</v>
      </c>
      <c r="O54">
        <v>6.6658706278192597</v>
      </c>
      <c r="P54">
        <v>542.41063181017205</v>
      </c>
      <c r="Q54">
        <v>28.6801384774956</v>
      </c>
      <c r="R54">
        <v>393.84915275269901</v>
      </c>
    </row>
    <row r="55" spans="1:18" x14ac:dyDescent="0.25">
      <c r="A55" t="s">
        <v>134</v>
      </c>
      <c r="B55" t="s">
        <v>92</v>
      </c>
      <c r="C55">
        <v>13.491569999999999</v>
      </c>
      <c r="D55">
        <v>38.862070000000003</v>
      </c>
      <c r="E55">
        <v>940</v>
      </c>
      <c r="F55">
        <v>0</v>
      </c>
      <c r="G55">
        <v>15.53</v>
      </c>
      <c r="H55">
        <v>71.349999999999994</v>
      </c>
      <c r="I55">
        <v>356</v>
      </c>
      <c r="J55">
        <v>0.60899999999999999</v>
      </c>
      <c r="K55">
        <v>0</v>
      </c>
      <c r="L55">
        <v>1.9002021820572199</v>
      </c>
      <c r="M55">
        <v>16.9804206792838</v>
      </c>
      <c r="N55">
        <v>3.87021142902814</v>
      </c>
      <c r="O55">
        <v>3.6343419416989602</v>
      </c>
      <c r="P55">
        <v>412.81494893595499</v>
      </c>
      <c r="Q55">
        <v>25.546143828996001</v>
      </c>
      <c r="R55">
        <v>412.48313979123702</v>
      </c>
    </row>
    <row r="56" spans="1:18" x14ac:dyDescent="0.25">
      <c r="A56" t="s">
        <v>134</v>
      </c>
      <c r="B56" t="s">
        <v>93</v>
      </c>
      <c r="C56">
        <v>14.388730000000001</v>
      </c>
      <c r="D56">
        <v>29.964310000000001</v>
      </c>
      <c r="E56">
        <v>939</v>
      </c>
      <c r="F56">
        <v>0</v>
      </c>
      <c r="G56">
        <v>15.44</v>
      </c>
      <c r="H56">
        <v>72.67</v>
      </c>
      <c r="I56">
        <v>334</v>
      </c>
      <c r="J56">
        <v>0.81599999999999995</v>
      </c>
      <c r="K56">
        <v>0</v>
      </c>
      <c r="L56">
        <v>2.5671221790424501</v>
      </c>
      <c r="M56">
        <v>13.1973112667389</v>
      </c>
      <c r="N56">
        <v>4.5806421962471404</v>
      </c>
      <c r="O56">
        <v>2.2538140787247101</v>
      </c>
      <c r="P56">
        <v>322.76188121579401</v>
      </c>
      <c r="Q56">
        <v>23.394290936030998</v>
      </c>
      <c r="R56">
        <v>417.37764315878798</v>
      </c>
    </row>
    <row r="57" spans="1:18" x14ac:dyDescent="0.25">
      <c r="A57" t="s">
        <v>134</v>
      </c>
      <c r="B57" t="s">
        <v>94</v>
      </c>
      <c r="C57">
        <v>6.3742279999999996</v>
      </c>
      <c r="D57">
        <v>19.81709</v>
      </c>
      <c r="E57">
        <v>938</v>
      </c>
      <c r="F57">
        <v>0</v>
      </c>
      <c r="G57">
        <v>15.2</v>
      </c>
      <c r="H57">
        <v>73.05</v>
      </c>
      <c r="I57">
        <v>20</v>
      </c>
      <c r="J57">
        <v>1.0269999999999999</v>
      </c>
      <c r="K57">
        <v>0</v>
      </c>
      <c r="L57">
        <v>1.4213814087216401</v>
      </c>
      <c r="M57">
        <v>8.8048622837976804</v>
      </c>
      <c r="N57">
        <v>4.2295347946412196</v>
      </c>
      <c r="O57">
        <v>2.46714025253819</v>
      </c>
      <c r="P57">
        <v>290.01272943934902</v>
      </c>
      <c r="Q57">
        <v>22.358786387938</v>
      </c>
      <c r="R57">
        <v>416.90432738343799</v>
      </c>
    </row>
    <row r="58" spans="1:18" x14ac:dyDescent="0.25">
      <c r="A58" t="s">
        <v>134</v>
      </c>
      <c r="B58" t="s">
        <v>95</v>
      </c>
      <c r="C58">
        <v>5.1740170000000001</v>
      </c>
      <c r="D58">
        <v>14.112970000000001</v>
      </c>
      <c r="E58">
        <v>938</v>
      </c>
      <c r="F58">
        <v>0</v>
      </c>
      <c r="G58">
        <v>15.03</v>
      </c>
      <c r="H58">
        <v>72.78</v>
      </c>
      <c r="I58">
        <v>346</v>
      </c>
      <c r="J58">
        <v>0.68400000000000005</v>
      </c>
      <c r="K58">
        <v>0</v>
      </c>
      <c r="L58">
        <v>0.82740657992094802</v>
      </c>
      <c r="M58">
        <v>7.25539423721834</v>
      </c>
      <c r="N58">
        <v>3.8195720716552599</v>
      </c>
      <c r="O58">
        <v>2.4447984576032802</v>
      </c>
      <c r="P58">
        <v>253.57541617441601</v>
      </c>
      <c r="Q58">
        <v>22.0464045836246</v>
      </c>
      <c r="R58">
        <v>407.05890980155101</v>
      </c>
    </row>
    <row r="59" spans="1:18" x14ac:dyDescent="0.25">
      <c r="A59" t="s">
        <v>134</v>
      </c>
      <c r="B59" t="s">
        <v>96</v>
      </c>
      <c r="C59">
        <v>3.4783650000000002</v>
      </c>
      <c r="D59">
        <v>9.7254199999999997</v>
      </c>
      <c r="E59">
        <v>938</v>
      </c>
      <c r="F59">
        <v>0</v>
      </c>
      <c r="G59">
        <v>14.92</v>
      </c>
      <c r="H59">
        <v>73.25</v>
      </c>
      <c r="I59">
        <v>32</v>
      </c>
      <c r="J59">
        <v>0.76600000000000001</v>
      </c>
      <c r="K59">
        <v>0</v>
      </c>
      <c r="L59">
        <v>1.75791487583511</v>
      </c>
      <c r="M59">
        <v>10.076321326018</v>
      </c>
      <c r="N59">
        <v>3.5304209481984401</v>
      </c>
      <c r="O59">
        <v>2.2076786553455499</v>
      </c>
      <c r="P59">
        <v>266.10197359954998</v>
      </c>
      <c r="Q59">
        <v>21.812440771629699</v>
      </c>
      <c r="R59">
        <v>398.49971964450401</v>
      </c>
    </row>
    <row r="60" spans="1:18" x14ac:dyDescent="0.25">
      <c r="A60" t="s">
        <v>134</v>
      </c>
      <c r="B60" t="s">
        <v>97</v>
      </c>
      <c r="C60">
        <v>6.4671380000000003</v>
      </c>
      <c r="D60">
        <v>12.96987</v>
      </c>
      <c r="E60">
        <v>938</v>
      </c>
      <c r="F60">
        <v>0</v>
      </c>
      <c r="G60">
        <v>14.78</v>
      </c>
      <c r="H60">
        <v>74.41</v>
      </c>
      <c r="I60">
        <v>27</v>
      </c>
      <c r="J60">
        <v>0.33700000000000002</v>
      </c>
      <c r="K60">
        <v>0</v>
      </c>
      <c r="L60">
        <v>2.8232854537386198</v>
      </c>
      <c r="M60">
        <v>19.1707856481483</v>
      </c>
      <c r="N60">
        <v>3.91669173289658</v>
      </c>
      <c r="O60">
        <v>1.9943483015891399</v>
      </c>
      <c r="P60">
        <v>301.319747624157</v>
      </c>
      <c r="Q60">
        <v>22.420795247961301</v>
      </c>
      <c r="R60">
        <v>372.95655613893399</v>
      </c>
    </row>
    <row r="61" spans="1:18" x14ac:dyDescent="0.25">
      <c r="A61" t="s">
        <v>134</v>
      </c>
      <c r="B61" t="s">
        <v>98</v>
      </c>
      <c r="E61">
        <v>938</v>
      </c>
      <c r="F61">
        <v>0</v>
      </c>
      <c r="G61">
        <v>14.98</v>
      </c>
      <c r="H61">
        <v>74</v>
      </c>
      <c r="I61">
        <v>343</v>
      </c>
      <c r="J61">
        <v>0.60599999999999998</v>
      </c>
      <c r="K61">
        <v>0</v>
      </c>
      <c r="L61">
        <v>7.8908359720918897</v>
      </c>
      <c r="M61">
        <v>23.427464103912801</v>
      </c>
      <c r="N61">
        <v>3.9779120576232998</v>
      </c>
      <c r="O61">
        <v>2.6826135237008999</v>
      </c>
      <c r="P61">
        <v>388.80880566073898</v>
      </c>
      <c r="Q61">
        <v>24.162039651855402</v>
      </c>
      <c r="R61">
        <v>347.22576680751598</v>
      </c>
    </row>
    <row r="62" spans="1:18" x14ac:dyDescent="0.25">
      <c r="A62" t="s">
        <v>134</v>
      </c>
      <c r="B62" t="s">
        <v>99</v>
      </c>
      <c r="C62">
        <v>9.8403430000000007</v>
      </c>
      <c r="D62">
        <v>31.32235</v>
      </c>
      <c r="E62">
        <v>939</v>
      </c>
      <c r="F62">
        <v>0</v>
      </c>
      <c r="G62">
        <v>15.18</v>
      </c>
      <c r="H62">
        <v>70.33</v>
      </c>
      <c r="I62">
        <v>110</v>
      </c>
      <c r="J62">
        <v>0.27100000000000002</v>
      </c>
      <c r="K62">
        <v>8.2000000000000003E-2</v>
      </c>
      <c r="L62">
        <v>7.8763745386170099</v>
      </c>
      <c r="M62">
        <v>24.609223832489199</v>
      </c>
      <c r="N62">
        <v>3.7028200016801902</v>
      </c>
      <c r="O62">
        <v>3.1343929015652301</v>
      </c>
      <c r="P62">
        <v>454.85756227731298</v>
      </c>
      <c r="Q62">
        <v>26.0110736590409</v>
      </c>
      <c r="R62">
        <v>336.28163311590902</v>
      </c>
    </row>
    <row r="63" spans="1:18" x14ac:dyDescent="0.25">
      <c r="A63" t="s">
        <v>134</v>
      </c>
      <c r="B63" t="s">
        <v>100</v>
      </c>
      <c r="C63">
        <v>9.5800789999999996</v>
      </c>
      <c r="D63">
        <v>32.903109999999998</v>
      </c>
      <c r="E63">
        <v>939</v>
      </c>
      <c r="F63">
        <v>0</v>
      </c>
      <c r="G63">
        <v>17.27</v>
      </c>
      <c r="H63">
        <v>64.17</v>
      </c>
      <c r="I63">
        <v>167</v>
      </c>
      <c r="J63">
        <v>0.72899999999999998</v>
      </c>
      <c r="K63">
        <v>0.35299999999999998</v>
      </c>
      <c r="L63">
        <v>9.2281450417996407</v>
      </c>
      <c r="M63">
        <v>23.557274487568701</v>
      </c>
      <c r="N63">
        <v>4.22862598383138</v>
      </c>
      <c r="O63">
        <v>2.6690314958227899</v>
      </c>
      <c r="P63">
        <v>443.96095053732398</v>
      </c>
      <c r="Q63">
        <v>26.288248186079901</v>
      </c>
      <c r="R63">
        <v>340.17488331608001</v>
      </c>
    </row>
    <row r="64" spans="1:18" x14ac:dyDescent="0.25">
      <c r="A64" t="s">
        <v>134</v>
      </c>
      <c r="B64" t="s">
        <v>101</v>
      </c>
      <c r="C64">
        <v>16.86195</v>
      </c>
      <c r="D64">
        <v>38.82949</v>
      </c>
      <c r="E64">
        <v>940</v>
      </c>
      <c r="F64">
        <v>0</v>
      </c>
      <c r="G64">
        <v>18.39</v>
      </c>
      <c r="H64">
        <v>60.81</v>
      </c>
      <c r="I64">
        <v>246</v>
      </c>
      <c r="J64">
        <v>1.4870000000000001</v>
      </c>
      <c r="K64">
        <v>0.59</v>
      </c>
      <c r="L64">
        <v>7.3334408786443097</v>
      </c>
      <c r="M64">
        <v>17.5735837919893</v>
      </c>
      <c r="N64">
        <v>3.17414353927657</v>
      </c>
      <c r="O64">
        <v>2.8613659962661901</v>
      </c>
      <c r="P64">
        <v>359.366151120388</v>
      </c>
      <c r="Q64">
        <v>27.760596212635502</v>
      </c>
      <c r="R64">
        <v>344.75041705415498</v>
      </c>
    </row>
    <row r="65" spans="1:18" x14ac:dyDescent="0.25">
      <c r="A65" t="s">
        <v>134</v>
      </c>
      <c r="B65" t="s">
        <v>102</v>
      </c>
      <c r="C65">
        <v>20.43206</v>
      </c>
      <c r="D65">
        <v>40.230400000000003</v>
      </c>
      <c r="E65">
        <v>940</v>
      </c>
      <c r="F65">
        <v>0</v>
      </c>
      <c r="G65">
        <v>19.45</v>
      </c>
      <c r="H65">
        <v>56.98</v>
      </c>
      <c r="I65">
        <v>158</v>
      </c>
      <c r="J65">
        <v>1.9690000000000001</v>
      </c>
      <c r="K65">
        <v>0.76800000000000002</v>
      </c>
      <c r="L65">
        <v>5.0453499056610598</v>
      </c>
      <c r="M65">
        <v>14.4505588637992</v>
      </c>
      <c r="N65">
        <v>4.6150172448904803</v>
      </c>
      <c r="O65">
        <v>2.4088843879904198</v>
      </c>
      <c r="P65">
        <v>350.57836892498398</v>
      </c>
      <c r="Q65">
        <v>30.022758209742999</v>
      </c>
      <c r="R65">
        <v>352.32112198985902</v>
      </c>
    </row>
    <row r="66" spans="1:18" x14ac:dyDescent="0.25">
      <c r="A66" t="s">
        <v>134</v>
      </c>
      <c r="B66" t="s">
        <v>103</v>
      </c>
      <c r="C66">
        <v>15.47983</v>
      </c>
      <c r="D66">
        <v>34.772239999999996</v>
      </c>
      <c r="E66">
        <v>940</v>
      </c>
      <c r="F66">
        <v>0</v>
      </c>
      <c r="G66">
        <v>20.71</v>
      </c>
      <c r="H66">
        <v>52.94</v>
      </c>
      <c r="I66">
        <v>255</v>
      </c>
      <c r="J66">
        <v>2.222</v>
      </c>
      <c r="K66">
        <v>0.88200000000000001</v>
      </c>
      <c r="L66">
        <v>2.4677334045066699</v>
      </c>
      <c r="M66">
        <v>8.8039369475363305</v>
      </c>
      <c r="N66">
        <v>4.9761713273798902</v>
      </c>
      <c r="O66">
        <v>4.19556755180104</v>
      </c>
      <c r="P66">
        <v>280.261224967271</v>
      </c>
      <c r="Q66">
        <v>32.894479000664496</v>
      </c>
      <c r="R66">
        <v>355.656848088966</v>
      </c>
    </row>
    <row r="67" spans="1:18" x14ac:dyDescent="0.25">
      <c r="A67" t="s">
        <v>134</v>
      </c>
      <c r="B67" t="s">
        <v>104</v>
      </c>
      <c r="C67">
        <v>11.528359999999999</v>
      </c>
      <c r="D67">
        <v>25.454650000000001</v>
      </c>
      <c r="E67">
        <v>939</v>
      </c>
      <c r="F67">
        <v>0</v>
      </c>
      <c r="G67">
        <v>21.94</v>
      </c>
      <c r="H67">
        <v>50.22</v>
      </c>
      <c r="I67">
        <v>225</v>
      </c>
      <c r="J67">
        <v>2.399</v>
      </c>
      <c r="K67">
        <v>0.92400000000000004</v>
      </c>
      <c r="L67">
        <v>1.84065135081863</v>
      </c>
      <c r="M67">
        <v>5.7255651362509203</v>
      </c>
      <c r="N67">
        <v>2.83640901373716</v>
      </c>
      <c r="O67">
        <v>2.64510271589063</v>
      </c>
      <c r="P67">
        <v>271.17376819985498</v>
      </c>
      <c r="Q67">
        <v>35.426417924960198</v>
      </c>
      <c r="R67">
        <v>356.29082241400403</v>
      </c>
    </row>
    <row r="68" spans="1:18" x14ac:dyDescent="0.25">
      <c r="A68" t="s">
        <v>134</v>
      </c>
      <c r="B68" t="s">
        <v>105</v>
      </c>
      <c r="C68">
        <v>8.6594840000000008</v>
      </c>
      <c r="D68">
        <v>20.152480000000001</v>
      </c>
      <c r="E68">
        <v>939</v>
      </c>
      <c r="F68">
        <v>0</v>
      </c>
      <c r="G68">
        <v>22.71</v>
      </c>
      <c r="H68">
        <v>51.15</v>
      </c>
      <c r="I68">
        <v>206</v>
      </c>
      <c r="J68">
        <v>2.5390000000000001</v>
      </c>
      <c r="K68">
        <v>0.89300000000000002</v>
      </c>
      <c r="L68">
        <v>1.80838207700487</v>
      </c>
      <c r="M68">
        <v>5.7581493856980197</v>
      </c>
      <c r="N68">
        <v>2.9961763826774299</v>
      </c>
      <c r="O68">
        <v>2.1963551899613298</v>
      </c>
      <c r="P68">
        <v>259.29236420946199</v>
      </c>
      <c r="Q68">
        <v>39.458806434661398</v>
      </c>
      <c r="R68">
        <v>351.03739948716702</v>
      </c>
    </row>
    <row r="69" spans="1:18" x14ac:dyDescent="0.25">
      <c r="A69" t="s">
        <v>134</v>
      </c>
      <c r="B69" t="s">
        <v>106</v>
      </c>
      <c r="C69">
        <v>8.3631229999999999</v>
      </c>
      <c r="D69">
        <v>23.219539999999999</v>
      </c>
      <c r="E69">
        <v>938</v>
      </c>
      <c r="F69">
        <v>0</v>
      </c>
      <c r="G69">
        <v>22.96</v>
      </c>
      <c r="H69">
        <v>51.42</v>
      </c>
      <c r="I69">
        <v>247</v>
      </c>
      <c r="J69">
        <v>2.7360000000000002</v>
      </c>
      <c r="K69">
        <v>0.78600000000000003</v>
      </c>
      <c r="L69">
        <v>1.64592432794388</v>
      </c>
      <c r="M69">
        <v>6.1114660917662302</v>
      </c>
      <c r="N69">
        <v>3.69931047290441</v>
      </c>
      <c r="O69">
        <v>3.2730597214783601</v>
      </c>
      <c r="P69">
        <v>273.11667170132</v>
      </c>
      <c r="Q69">
        <v>44.332887036654</v>
      </c>
      <c r="R69">
        <v>336.57588274224003</v>
      </c>
    </row>
    <row r="70" spans="1:18" x14ac:dyDescent="0.25">
      <c r="A70" t="s">
        <v>134</v>
      </c>
      <c r="B70" t="s">
        <v>107</v>
      </c>
      <c r="C70">
        <v>11.799440000000001</v>
      </c>
      <c r="D70">
        <v>32.454479999999997</v>
      </c>
      <c r="E70">
        <v>938</v>
      </c>
      <c r="F70">
        <v>0</v>
      </c>
      <c r="G70">
        <v>22.66</v>
      </c>
      <c r="H70">
        <v>55.49</v>
      </c>
      <c r="I70">
        <v>212</v>
      </c>
      <c r="J70">
        <v>3.1360000000000001</v>
      </c>
      <c r="K70">
        <v>0.61099999999999999</v>
      </c>
      <c r="L70">
        <v>1.53539721971127</v>
      </c>
      <c r="M70">
        <v>5.8393814963975501</v>
      </c>
      <c r="N70">
        <v>4.5930774519392203</v>
      </c>
      <c r="O70">
        <v>3.6746226583542998</v>
      </c>
      <c r="P70">
        <v>267.87975263298199</v>
      </c>
      <c r="Q70">
        <v>48.593513822099403</v>
      </c>
      <c r="R70">
        <v>313.20365653669802</v>
      </c>
    </row>
    <row r="71" spans="1:18" x14ac:dyDescent="0.25">
      <c r="A71" t="s">
        <v>134</v>
      </c>
      <c r="B71" t="s">
        <v>108</v>
      </c>
      <c r="C71">
        <v>12.97367</v>
      </c>
      <c r="D71">
        <v>32.835769999999997</v>
      </c>
      <c r="E71">
        <v>938</v>
      </c>
      <c r="F71">
        <v>0</v>
      </c>
      <c r="G71">
        <v>21.26</v>
      </c>
      <c r="H71">
        <v>61.6</v>
      </c>
      <c r="I71">
        <v>257</v>
      </c>
      <c r="J71">
        <v>2.9089999999999998</v>
      </c>
      <c r="K71">
        <v>0.38200000000000001</v>
      </c>
      <c r="L71">
        <v>3.0734772076819001</v>
      </c>
      <c r="M71">
        <v>7.3031186429741801</v>
      </c>
      <c r="N71">
        <v>4.0261078401097503</v>
      </c>
      <c r="O71">
        <v>4.6550951505342901</v>
      </c>
      <c r="P71">
        <v>282.928294304963</v>
      </c>
      <c r="Q71">
        <v>50.712474866920999</v>
      </c>
      <c r="R71">
        <v>293.07457450765298</v>
      </c>
    </row>
    <row r="72" spans="1:18" x14ac:dyDescent="0.25">
      <c r="A72" t="s">
        <v>134</v>
      </c>
      <c r="B72" t="s">
        <v>109</v>
      </c>
      <c r="C72">
        <v>5.4165380000000001</v>
      </c>
      <c r="D72">
        <v>24.24954</v>
      </c>
      <c r="E72">
        <v>939</v>
      </c>
      <c r="F72">
        <v>0</v>
      </c>
      <c r="G72">
        <v>19.77</v>
      </c>
      <c r="H72">
        <v>68.94</v>
      </c>
      <c r="I72">
        <v>242</v>
      </c>
      <c r="J72">
        <v>2.774</v>
      </c>
      <c r="K72">
        <v>0.151</v>
      </c>
      <c r="L72">
        <v>2.6208916262818001</v>
      </c>
      <c r="M72">
        <v>7.5584644319891003</v>
      </c>
      <c r="N72">
        <v>3.3274025656737001</v>
      </c>
      <c r="O72">
        <v>4.0938361008888204</v>
      </c>
      <c r="P72">
        <v>292.008994939498</v>
      </c>
      <c r="Q72">
        <v>50.703031644299699</v>
      </c>
      <c r="R72">
        <v>284.65492998504197</v>
      </c>
    </row>
    <row r="73" spans="1:18" x14ac:dyDescent="0.25">
      <c r="A73" t="s">
        <v>134</v>
      </c>
      <c r="B73" t="s">
        <v>110</v>
      </c>
      <c r="C73">
        <v>6.6287250000000002</v>
      </c>
      <c r="D73">
        <v>20.89068</v>
      </c>
      <c r="E73">
        <v>939</v>
      </c>
      <c r="F73">
        <v>0</v>
      </c>
      <c r="G73">
        <v>17.940000000000001</v>
      </c>
      <c r="H73">
        <v>75.760000000000005</v>
      </c>
      <c r="I73">
        <v>228</v>
      </c>
      <c r="J73">
        <v>2.2799999999999998</v>
      </c>
      <c r="K73">
        <v>1E-3</v>
      </c>
      <c r="L73">
        <v>2.70796567262567</v>
      </c>
      <c r="M73">
        <v>10.3877928969665</v>
      </c>
      <c r="N73">
        <v>3.0444454986010001</v>
      </c>
      <c r="O73">
        <v>5.2281764720863899</v>
      </c>
      <c r="P73">
        <v>323.24179567177498</v>
      </c>
      <c r="Q73">
        <v>48.656285498287701</v>
      </c>
      <c r="R73">
        <v>281.23785832839098</v>
      </c>
    </row>
    <row r="74" spans="1:18" x14ac:dyDescent="0.25">
      <c r="A74" t="s">
        <v>134</v>
      </c>
      <c r="B74" t="s">
        <v>111</v>
      </c>
      <c r="C74">
        <v>2.647656</v>
      </c>
      <c r="D74">
        <v>15.255050000000001</v>
      </c>
      <c r="E74">
        <v>940</v>
      </c>
      <c r="F74">
        <v>0</v>
      </c>
      <c r="G74">
        <v>16.82</v>
      </c>
      <c r="H74">
        <v>79.650000000000006</v>
      </c>
      <c r="I74">
        <v>225</v>
      </c>
      <c r="J74">
        <v>2.0409999999999999</v>
      </c>
      <c r="K74">
        <v>0</v>
      </c>
      <c r="L74">
        <v>3.9319323834582698</v>
      </c>
      <c r="M74">
        <v>12.2741679770931</v>
      </c>
      <c r="N74">
        <v>2.5871303276552902</v>
      </c>
      <c r="O74">
        <v>5.3609857986470804</v>
      </c>
      <c r="P74">
        <v>348.70325577377997</v>
      </c>
      <c r="Q74">
        <v>45.602362019261598</v>
      </c>
      <c r="R74">
        <v>289.793112179204</v>
      </c>
    </row>
    <row r="75" spans="1:18" x14ac:dyDescent="0.25">
      <c r="A75" t="s">
        <v>134</v>
      </c>
      <c r="B75" t="s">
        <v>112</v>
      </c>
      <c r="E75">
        <v>941</v>
      </c>
      <c r="F75">
        <v>0</v>
      </c>
      <c r="G75">
        <v>16.329999999999998</v>
      </c>
      <c r="H75">
        <v>81.2</v>
      </c>
      <c r="I75">
        <v>266</v>
      </c>
      <c r="J75">
        <v>1.694</v>
      </c>
      <c r="K75">
        <v>0</v>
      </c>
      <c r="L75">
        <v>3.7750266276034301</v>
      </c>
      <c r="M75">
        <v>13.5870207708909</v>
      </c>
      <c r="N75">
        <v>2.74110173601288</v>
      </c>
      <c r="O75">
        <v>4.9796203459854604</v>
      </c>
      <c r="P75">
        <v>335.92007980990701</v>
      </c>
      <c r="Q75">
        <v>43.075358098579997</v>
      </c>
      <c r="R75">
        <v>297.88640113046102</v>
      </c>
    </row>
    <row r="76" spans="1:18" x14ac:dyDescent="0.25">
      <c r="A76" t="s">
        <v>134</v>
      </c>
      <c r="B76" t="s">
        <v>113</v>
      </c>
      <c r="E76">
        <v>942</v>
      </c>
      <c r="F76">
        <v>0</v>
      </c>
      <c r="G76">
        <v>16.05</v>
      </c>
      <c r="H76">
        <v>82</v>
      </c>
      <c r="I76">
        <v>297</v>
      </c>
      <c r="J76">
        <v>1.3160000000000001</v>
      </c>
      <c r="K76">
        <v>0</v>
      </c>
      <c r="L76">
        <v>1.8441866677475101</v>
      </c>
      <c r="M76">
        <v>13.939382048461599</v>
      </c>
      <c r="N76">
        <v>2.8144142207080698</v>
      </c>
      <c r="O76">
        <v>1.91957887585843</v>
      </c>
      <c r="P76">
        <v>331.04478561677502</v>
      </c>
      <c r="Q76">
        <v>39.878091405732398</v>
      </c>
      <c r="R76">
        <v>306.85545380637501</v>
      </c>
    </row>
    <row r="77" spans="1:18" x14ac:dyDescent="0.25">
      <c r="A77" t="s">
        <v>134</v>
      </c>
      <c r="B77" t="s">
        <v>114</v>
      </c>
      <c r="E77">
        <v>942</v>
      </c>
      <c r="F77">
        <v>0</v>
      </c>
      <c r="G77">
        <v>16.309999999999999</v>
      </c>
      <c r="H77">
        <v>79.38</v>
      </c>
      <c r="I77">
        <v>278</v>
      </c>
      <c r="J77">
        <v>1.1419999999999999</v>
      </c>
      <c r="K77">
        <v>0</v>
      </c>
      <c r="L77">
        <v>1.2725779319491299</v>
      </c>
      <c r="M77">
        <v>18.252257755220601</v>
      </c>
      <c r="N77">
        <v>2.56513370129028</v>
      </c>
      <c r="O77">
        <v>2.51134732891455</v>
      </c>
      <c r="P77">
        <v>372.89845625892798</v>
      </c>
      <c r="Q77">
        <v>35.455271017163703</v>
      </c>
      <c r="R77">
        <v>319.32817687607599</v>
      </c>
    </row>
    <row r="78" spans="1:18" x14ac:dyDescent="0.25">
      <c r="A78" t="s">
        <v>134</v>
      </c>
      <c r="B78" t="s">
        <v>115</v>
      </c>
      <c r="E78">
        <v>942</v>
      </c>
      <c r="F78">
        <v>0</v>
      </c>
      <c r="G78">
        <v>16.46</v>
      </c>
      <c r="H78">
        <v>78.77</v>
      </c>
      <c r="I78">
        <v>242</v>
      </c>
      <c r="J78">
        <v>1.288</v>
      </c>
      <c r="K78">
        <v>0</v>
      </c>
      <c r="L78">
        <v>0.98493917371841799</v>
      </c>
      <c r="M78">
        <v>15.4440728476622</v>
      </c>
      <c r="N78">
        <v>2.6615166233938199</v>
      </c>
      <c r="O78">
        <v>2.9052163841795902</v>
      </c>
      <c r="P78">
        <v>333.50962901095397</v>
      </c>
      <c r="Q78">
        <v>31.877839803862301</v>
      </c>
      <c r="R78">
        <v>327.53191142332298</v>
      </c>
    </row>
    <row r="79" spans="1:18" x14ac:dyDescent="0.25">
      <c r="A79" t="s">
        <v>135</v>
      </c>
      <c r="B79" t="s">
        <v>92</v>
      </c>
      <c r="C79">
        <v>5.5907819999999999</v>
      </c>
      <c r="D79">
        <v>15.00071</v>
      </c>
      <c r="E79">
        <v>942</v>
      </c>
      <c r="F79">
        <v>0</v>
      </c>
      <c r="G79">
        <v>16.559999999999999</v>
      </c>
      <c r="H79">
        <v>78.97</v>
      </c>
      <c r="I79">
        <v>297</v>
      </c>
      <c r="J79">
        <v>1.3080000000000001</v>
      </c>
      <c r="K79">
        <v>0</v>
      </c>
      <c r="L79">
        <v>0.39206223133387902</v>
      </c>
      <c r="M79">
        <v>11.3354312668316</v>
      </c>
      <c r="N79">
        <v>2.7510881787159001</v>
      </c>
      <c r="O79">
        <v>3.3795604872681801</v>
      </c>
      <c r="P79">
        <v>370.89348794354203</v>
      </c>
      <c r="Q79">
        <v>29.698233647531101</v>
      </c>
      <c r="R79">
        <v>338.52756062814501</v>
      </c>
    </row>
    <row r="80" spans="1:18" x14ac:dyDescent="0.25">
      <c r="A80" t="s">
        <v>135</v>
      </c>
      <c r="B80" t="s">
        <v>93</v>
      </c>
      <c r="E80">
        <v>942</v>
      </c>
      <c r="F80">
        <v>0</v>
      </c>
      <c r="G80">
        <v>16.66</v>
      </c>
      <c r="H80">
        <v>77.680000000000007</v>
      </c>
      <c r="I80">
        <v>179</v>
      </c>
      <c r="J80">
        <v>1.1719999999999999</v>
      </c>
      <c r="K80">
        <v>0</v>
      </c>
      <c r="L80">
        <v>0.32405350394921401</v>
      </c>
      <c r="M80">
        <v>9.0889988197410894</v>
      </c>
      <c r="N80">
        <v>2.9924887584115401</v>
      </c>
      <c r="O80">
        <v>2.89497134407006</v>
      </c>
      <c r="P80">
        <v>303.47827482417</v>
      </c>
      <c r="Q80">
        <v>28.313045339377801</v>
      </c>
      <c r="R80">
        <v>339.96122061372898</v>
      </c>
    </row>
    <row r="81" spans="1:18" x14ac:dyDescent="0.25">
      <c r="A81" t="s">
        <v>135</v>
      </c>
      <c r="B81" t="s">
        <v>94</v>
      </c>
      <c r="E81">
        <v>942</v>
      </c>
      <c r="F81">
        <v>0</v>
      </c>
      <c r="G81">
        <v>16.53</v>
      </c>
      <c r="H81">
        <v>81</v>
      </c>
      <c r="I81">
        <v>252</v>
      </c>
      <c r="J81">
        <v>1.46</v>
      </c>
      <c r="K81">
        <v>0</v>
      </c>
      <c r="L81">
        <v>0.52648364139253301</v>
      </c>
      <c r="M81">
        <v>7.5326810279100096</v>
      </c>
      <c r="N81">
        <v>2.1920524590658799</v>
      </c>
      <c r="O81">
        <v>3.6249510032604699</v>
      </c>
      <c r="P81">
        <v>276.58348395492101</v>
      </c>
      <c r="Q81">
        <v>27.821058346377001</v>
      </c>
      <c r="R81">
        <v>334.12893164912202</v>
      </c>
    </row>
    <row r="82" spans="1:18" x14ac:dyDescent="0.25">
      <c r="A82" t="s">
        <v>135</v>
      </c>
      <c r="B82" t="s">
        <v>95</v>
      </c>
      <c r="E82">
        <v>941</v>
      </c>
      <c r="F82">
        <v>0</v>
      </c>
      <c r="G82">
        <v>16.18</v>
      </c>
      <c r="H82">
        <v>81.3</v>
      </c>
      <c r="I82">
        <v>278</v>
      </c>
      <c r="J82">
        <v>1.3540000000000001</v>
      </c>
      <c r="K82">
        <v>0</v>
      </c>
      <c r="L82">
        <v>0.61820806472370204</v>
      </c>
      <c r="M82">
        <v>5.6940942995410699</v>
      </c>
      <c r="N82">
        <v>2.3693033051275698</v>
      </c>
      <c r="O82">
        <v>4.2754783073296903</v>
      </c>
      <c r="P82">
        <v>275.83824814496398</v>
      </c>
      <c r="Q82">
        <v>28.046246093296801</v>
      </c>
      <c r="R82">
        <v>325.02080569551998</v>
      </c>
    </row>
    <row r="83" spans="1:18" x14ac:dyDescent="0.25">
      <c r="A83" t="s">
        <v>135</v>
      </c>
      <c r="B83" t="s">
        <v>96</v>
      </c>
      <c r="E83">
        <v>941</v>
      </c>
      <c r="F83">
        <v>0</v>
      </c>
      <c r="G83">
        <v>16.16</v>
      </c>
      <c r="H83">
        <v>81.099999999999994</v>
      </c>
      <c r="I83">
        <v>191</v>
      </c>
      <c r="J83">
        <v>1.321</v>
      </c>
      <c r="K83">
        <v>0</v>
      </c>
      <c r="L83">
        <v>0.94340091716824803</v>
      </c>
      <c r="M83">
        <v>7.6950700187187202</v>
      </c>
      <c r="N83">
        <v>2.7496843672055902</v>
      </c>
      <c r="O83">
        <v>2.9179345571865101</v>
      </c>
      <c r="P83">
        <v>281.81948693744499</v>
      </c>
      <c r="Q83">
        <v>28.232412482117201</v>
      </c>
      <c r="R83">
        <v>318.25823158646199</v>
      </c>
    </row>
    <row r="84" spans="1:18" x14ac:dyDescent="0.25">
      <c r="A84" t="s">
        <v>135</v>
      </c>
      <c r="B84" t="s">
        <v>97</v>
      </c>
      <c r="E84">
        <v>941</v>
      </c>
      <c r="F84">
        <v>0</v>
      </c>
      <c r="G84">
        <v>16.170000000000002</v>
      </c>
      <c r="H84">
        <v>79.45</v>
      </c>
      <c r="I84">
        <v>220</v>
      </c>
      <c r="J84">
        <v>0.97399999999999998</v>
      </c>
      <c r="K84">
        <v>0</v>
      </c>
      <c r="L84">
        <v>0.69972067235817204</v>
      </c>
      <c r="M84">
        <v>7.7720722894755898</v>
      </c>
      <c r="N84">
        <v>3.0216021329425402</v>
      </c>
      <c r="O84">
        <v>3.4793036786623399</v>
      </c>
      <c r="P84">
        <v>294.66850656922202</v>
      </c>
      <c r="Q84">
        <v>28.651757791701598</v>
      </c>
      <c r="R84">
        <v>313.71119670551798</v>
      </c>
    </row>
    <row r="85" spans="1:18" x14ac:dyDescent="0.25">
      <c r="A85" t="s">
        <v>135</v>
      </c>
      <c r="B85" t="s">
        <v>98</v>
      </c>
      <c r="E85">
        <v>941</v>
      </c>
      <c r="F85">
        <v>0</v>
      </c>
      <c r="G85">
        <v>16.5</v>
      </c>
      <c r="H85">
        <v>76.739999999999995</v>
      </c>
      <c r="I85">
        <v>114</v>
      </c>
      <c r="J85">
        <v>0.80600000000000005</v>
      </c>
      <c r="K85">
        <v>0</v>
      </c>
      <c r="L85">
        <v>0.82984241573832696</v>
      </c>
      <c r="M85">
        <v>9.54793551313686</v>
      </c>
      <c r="N85">
        <v>2.70688906855171</v>
      </c>
      <c r="O85">
        <v>3.9653906347419801</v>
      </c>
      <c r="P85">
        <v>327.56171283997003</v>
      </c>
      <c r="Q85">
        <v>29.147791880111601</v>
      </c>
      <c r="R85">
        <v>308.04410377814798</v>
      </c>
    </row>
    <row r="86" spans="1:18" x14ac:dyDescent="0.25">
      <c r="A86" t="s">
        <v>135</v>
      </c>
      <c r="B86" t="s">
        <v>99</v>
      </c>
      <c r="C86">
        <v>2.0500050000000001</v>
      </c>
      <c r="D86">
        <v>8.8652250000000006</v>
      </c>
      <c r="E86">
        <v>941</v>
      </c>
      <c r="F86">
        <v>0</v>
      </c>
      <c r="G86">
        <v>16.59</v>
      </c>
      <c r="H86">
        <v>78.63</v>
      </c>
      <c r="I86">
        <v>259</v>
      </c>
      <c r="J86">
        <v>1.0920000000000001</v>
      </c>
      <c r="K86">
        <v>0.01</v>
      </c>
      <c r="L86">
        <v>2.09816643649871</v>
      </c>
      <c r="M86">
        <v>16.235778892135801</v>
      </c>
      <c r="N86">
        <v>2.81471279255915</v>
      </c>
      <c r="O86">
        <v>4.2866958808264704</v>
      </c>
      <c r="P86">
        <v>349.58498837007102</v>
      </c>
      <c r="Q86">
        <v>28.8350814025953</v>
      </c>
      <c r="R86">
        <v>310.05352369803802</v>
      </c>
    </row>
    <row r="87" spans="1:18" x14ac:dyDescent="0.25">
      <c r="A87" t="s">
        <v>135</v>
      </c>
      <c r="B87" t="s">
        <v>100</v>
      </c>
      <c r="C87">
        <v>9.6679469999999998</v>
      </c>
      <c r="D87">
        <v>19.63306</v>
      </c>
      <c r="E87">
        <v>942</v>
      </c>
      <c r="F87">
        <v>0</v>
      </c>
      <c r="G87">
        <v>16.440000000000001</v>
      </c>
      <c r="H87">
        <v>79.58</v>
      </c>
      <c r="I87">
        <v>226</v>
      </c>
      <c r="J87">
        <v>1.7150000000000001</v>
      </c>
      <c r="K87">
        <v>5.6000000000000001E-2</v>
      </c>
      <c r="L87">
        <v>3.8303049019845301</v>
      </c>
      <c r="M87">
        <v>19.849403188436899</v>
      </c>
      <c r="N87">
        <v>3.4411977267026201</v>
      </c>
      <c r="O87">
        <v>8.5813991389832207</v>
      </c>
      <c r="P87">
        <v>403.51289906653301</v>
      </c>
      <c r="Q87">
        <v>27.901406680566399</v>
      </c>
      <c r="R87">
        <v>314.13095008841202</v>
      </c>
    </row>
    <row r="88" spans="1:18" x14ac:dyDescent="0.25">
      <c r="A88" t="s">
        <v>135</v>
      </c>
      <c r="B88" t="s">
        <v>101</v>
      </c>
      <c r="C88">
        <v>9.671576</v>
      </c>
      <c r="D88">
        <v>24.152049999999999</v>
      </c>
      <c r="E88">
        <v>942</v>
      </c>
      <c r="F88">
        <v>0</v>
      </c>
      <c r="G88">
        <v>16.600000000000001</v>
      </c>
      <c r="H88">
        <v>76.319999999999993</v>
      </c>
      <c r="I88">
        <v>204</v>
      </c>
      <c r="J88">
        <v>1.2490000000000001</v>
      </c>
      <c r="K88">
        <v>0.10100000000000001</v>
      </c>
      <c r="L88">
        <v>4.5902790528876301</v>
      </c>
      <c r="M88">
        <v>19.238944563008999</v>
      </c>
      <c r="N88">
        <v>3.2802963085385302</v>
      </c>
      <c r="O88">
        <v>7.5815344982591597</v>
      </c>
      <c r="P88">
        <v>378.91210158708998</v>
      </c>
      <c r="Q88">
        <v>26.963682410343299</v>
      </c>
      <c r="R88">
        <v>323.56017843377703</v>
      </c>
    </row>
    <row r="89" spans="1:18" x14ac:dyDescent="0.25">
      <c r="A89" t="s">
        <v>135</v>
      </c>
      <c r="B89" t="s">
        <v>102</v>
      </c>
      <c r="C89">
        <v>9.7819029999999998</v>
      </c>
      <c r="D89">
        <v>24.596730000000001</v>
      </c>
      <c r="E89">
        <v>942</v>
      </c>
      <c r="F89">
        <v>0</v>
      </c>
      <c r="G89">
        <v>17.27</v>
      </c>
      <c r="H89">
        <v>74.400000000000006</v>
      </c>
      <c r="I89">
        <v>142</v>
      </c>
      <c r="J89">
        <v>0.997</v>
      </c>
      <c r="K89">
        <v>0.21</v>
      </c>
      <c r="L89">
        <v>7.7772580889799903</v>
      </c>
      <c r="M89">
        <v>21.583543526687802</v>
      </c>
      <c r="N89">
        <v>3.5831738799907602</v>
      </c>
      <c r="O89">
        <v>5.4258905590744497</v>
      </c>
      <c r="P89">
        <v>400.05078175273002</v>
      </c>
      <c r="Q89">
        <v>26.0995956542858</v>
      </c>
      <c r="R89">
        <v>338.99359065850302</v>
      </c>
    </row>
    <row r="90" spans="1:18" x14ac:dyDescent="0.25">
      <c r="A90" t="s">
        <v>135</v>
      </c>
      <c r="B90" t="s">
        <v>103</v>
      </c>
      <c r="C90">
        <v>12.35885</v>
      </c>
      <c r="D90">
        <v>33.452570000000001</v>
      </c>
      <c r="E90">
        <v>941</v>
      </c>
      <c r="F90">
        <v>0</v>
      </c>
      <c r="G90">
        <v>18.48</v>
      </c>
      <c r="H90">
        <v>67.290000000000006</v>
      </c>
      <c r="I90">
        <v>259</v>
      </c>
      <c r="J90">
        <v>1.9239999999999999</v>
      </c>
      <c r="K90">
        <v>0.75600000000000001</v>
      </c>
      <c r="L90">
        <v>10.184052050602199</v>
      </c>
      <c r="M90">
        <v>17.996189752538299</v>
      </c>
      <c r="N90">
        <v>3.42381246400589</v>
      </c>
      <c r="O90">
        <v>4.3395888786012797</v>
      </c>
      <c r="P90">
        <v>410.09921253937699</v>
      </c>
      <c r="Q90">
        <v>26.271923429592</v>
      </c>
      <c r="R90">
        <v>355.77621120780498</v>
      </c>
    </row>
    <row r="91" spans="1:18" x14ac:dyDescent="0.25">
      <c r="A91" t="s">
        <v>135</v>
      </c>
      <c r="B91" t="s">
        <v>104</v>
      </c>
      <c r="C91">
        <v>9.4769330000000007</v>
      </c>
      <c r="D91">
        <v>34.314050000000002</v>
      </c>
      <c r="E91">
        <v>940</v>
      </c>
      <c r="F91">
        <v>0</v>
      </c>
      <c r="G91">
        <v>19.7</v>
      </c>
      <c r="H91">
        <v>63.72</v>
      </c>
      <c r="I91">
        <v>245</v>
      </c>
      <c r="J91">
        <v>2.1429999999999998</v>
      </c>
      <c r="K91">
        <v>0.91200000000000003</v>
      </c>
      <c r="L91">
        <v>6.3464373104569001</v>
      </c>
      <c r="M91">
        <v>15.9432898798983</v>
      </c>
      <c r="N91">
        <v>4.3887966866757298</v>
      </c>
      <c r="O91">
        <v>3.6728266762107902</v>
      </c>
      <c r="P91">
        <v>390.97683725107498</v>
      </c>
      <c r="Q91">
        <v>28.575537494829501</v>
      </c>
      <c r="R91">
        <v>369.42087999700902</v>
      </c>
    </row>
    <row r="92" spans="1:18" x14ac:dyDescent="0.25">
      <c r="A92" t="s">
        <v>135</v>
      </c>
      <c r="B92" t="s">
        <v>105</v>
      </c>
      <c r="C92">
        <v>14.91108</v>
      </c>
      <c r="D92">
        <v>39.883119999999998</v>
      </c>
      <c r="E92">
        <v>939</v>
      </c>
      <c r="F92">
        <v>0</v>
      </c>
      <c r="G92">
        <v>21.06</v>
      </c>
      <c r="H92">
        <v>60.04</v>
      </c>
      <c r="I92">
        <v>272</v>
      </c>
      <c r="J92">
        <v>2.0960000000000001</v>
      </c>
      <c r="K92">
        <v>0.88100000000000001</v>
      </c>
      <c r="L92">
        <v>3.50336168738668</v>
      </c>
      <c r="M92">
        <v>13.9475633751626</v>
      </c>
      <c r="N92">
        <v>3.84857020792795</v>
      </c>
      <c r="O92">
        <v>3.5675924331273001</v>
      </c>
      <c r="P92">
        <v>367.10902293382298</v>
      </c>
      <c r="Q92">
        <v>32.582549489922798</v>
      </c>
      <c r="R92">
        <v>378.47594454258399</v>
      </c>
    </row>
    <row r="93" spans="1:18" x14ac:dyDescent="0.25">
      <c r="A93" t="s">
        <v>135</v>
      </c>
      <c r="B93" t="s">
        <v>106</v>
      </c>
      <c r="C93">
        <v>26.223880000000001</v>
      </c>
      <c r="D93">
        <v>50.86374</v>
      </c>
      <c r="E93">
        <v>938</v>
      </c>
      <c r="F93">
        <v>0</v>
      </c>
      <c r="G93">
        <v>21.94</v>
      </c>
      <c r="H93">
        <v>58</v>
      </c>
      <c r="I93">
        <v>226</v>
      </c>
      <c r="J93">
        <v>2.641</v>
      </c>
      <c r="K93">
        <v>0.77800000000000002</v>
      </c>
      <c r="L93">
        <v>2.7370799030178099</v>
      </c>
      <c r="M93">
        <v>11.66694802858</v>
      </c>
      <c r="N93">
        <v>5.5509169025938903</v>
      </c>
      <c r="O93">
        <v>3.7854984310724298</v>
      </c>
      <c r="P93">
        <v>338.40587866708898</v>
      </c>
      <c r="Q93">
        <v>37.227346929720099</v>
      </c>
      <c r="R93">
        <v>379.83146527097398</v>
      </c>
    </row>
    <row r="94" spans="1:18" x14ac:dyDescent="0.25">
      <c r="A94" t="s">
        <v>135</v>
      </c>
      <c r="B94" t="s">
        <v>107</v>
      </c>
      <c r="C94">
        <v>25.090800000000002</v>
      </c>
      <c r="D94">
        <v>47.263469999999998</v>
      </c>
      <c r="E94">
        <v>938</v>
      </c>
      <c r="F94">
        <v>0</v>
      </c>
      <c r="G94">
        <v>21.9</v>
      </c>
      <c r="H94">
        <v>59.89</v>
      </c>
      <c r="I94">
        <v>218</v>
      </c>
      <c r="J94">
        <v>2.9340000000000002</v>
      </c>
      <c r="K94">
        <v>0.59799999999999998</v>
      </c>
      <c r="L94">
        <v>2.1200272564118401</v>
      </c>
      <c r="M94">
        <v>8.5874308315564392</v>
      </c>
      <c r="N94">
        <v>4.9388157983284602</v>
      </c>
      <c r="O94">
        <v>4.0192700990471204</v>
      </c>
      <c r="P94">
        <v>291.07286974798097</v>
      </c>
      <c r="Q94">
        <v>41.655710612606804</v>
      </c>
      <c r="R94">
        <v>372.517450443212</v>
      </c>
    </row>
    <row r="95" spans="1:18" x14ac:dyDescent="0.25">
      <c r="A95" t="s">
        <v>135</v>
      </c>
      <c r="B95" t="s">
        <v>108</v>
      </c>
      <c r="C95">
        <v>22.09543</v>
      </c>
      <c r="D95">
        <v>44.086370000000002</v>
      </c>
      <c r="E95">
        <v>938</v>
      </c>
      <c r="F95">
        <v>0</v>
      </c>
      <c r="G95">
        <v>20.73</v>
      </c>
      <c r="H95">
        <v>66.69</v>
      </c>
      <c r="I95">
        <v>205</v>
      </c>
      <c r="J95">
        <v>2.9340000000000002</v>
      </c>
      <c r="K95">
        <v>0.374</v>
      </c>
      <c r="L95">
        <v>1.7002703188877999</v>
      </c>
      <c r="M95">
        <v>7.0268023268980802</v>
      </c>
      <c r="N95">
        <v>3.5134494956111002</v>
      </c>
      <c r="O95">
        <v>4.3274280313177202</v>
      </c>
      <c r="P95">
        <v>284.98765521557402</v>
      </c>
      <c r="Q95">
        <v>45.1300610794449</v>
      </c>
      <c r="R95">
        <v>357.70179496184198</v>
      </c>
    </row>
    <row r="96" spans="1:18" x14ac:dyDescent="0.25">
      <c r="A96" t="s">
        <v>135</v>
      </c>
      <c r="B96" t="s">
        <v>109</v>
      </c>
      <c r="C96">
        <v>10.365830000000001</v>
      </c>
      <c r="D96">
        <v>31.596029999999999</v>
      </c>
      <c r="E96">
        <v>938</v>
      </c>
      <c r="F96">
        <v>0</v>
      </c>
      <c r="G96">
        <v>18.8</v>
      </c>
      <c r="H96">
        <v>72.2</v>
      </c>
      <c r="I96">
        <v>245</v>
      </c>
      <c r="J96">
        <v>2.8079999999999998</v>
      </c>
      <c r="K96">
        <v>0.14000000000000001</v>
      </c>
      <c r="L96">
        <v>2.6282971461637099</v>
      </c>
      <c r="M96">
        <v>8.5627758863326697</v>
      </c>
      <c r="N96">
        <v>3.93676414225297</v>
      </c>
      <c r="O96">
        <v>4.2350666191293698</v>
      </c>
      <c r="P96">
        <v>308.22279776730602</v>
      </c>
      <c r="Q96">
        <v>47.101653890101701</v>
      </c>
      <c r="R96">
        <v>348.86563198436897</v>
      </c>
    </row>
    <row r="97" spans="1:18" x14ac:dyDescent="0.25">
      <c r="A97" t="s">
        <v>135</v>
      </c>
      <c r="B97" t="s">
        <v>110</v>
      </c>
      <c r="C97">
        <v>10.90208</v>
      </c>
      <c r="D97">
        <v>27.29663</v>
      </c>
      <c r="E97">
        <v>939</v>
      </c>
      <c r="F97">
        <v>0</v>
      </c>
      <c r="G97">
        <v>16.899999999999999</v>
      </c>
      <c r="H97">
        <v>76.73</v>
      </c>
      <c r="I97">
        <v>287</v>
      </c>
      <c r="J97">
        <v>2.2050000000000001</v>
      </c>
      <c r="K97">
        <v>2E-3</v>
      </c>
      <c r="L97">
        <v>2.3749135481368202</v>
      </c>
      <c r="M97">
        <v>13.230254742254999</v>
      </c>
      <c r="N97">
        <v>3.7175128796146</v>
      </c>
      <c r="O97">
        <v>5.5591262398135104</v>
      </c>
      <c r="P97">
        <v>325.28008660865697</v>
      </c>
      <c r="Q97">
        <v>48.099314416941603</v>
      </c>
      <c r="R97">
        <v>339.51929509135999</v>
      </c>
    </row>
    <row r="98" spans="1:18" x14ac:dyDescent="0.25">
      <c r="A98" t="s">
        <v>135</v>
      </c>
      <c r="B98" t="s">
        <v>111</v>
      </c>
      <c r="C98">
        <v>8.4096709999999995</v>
      </c>
      <c r="D98">
        <v>20.666039999999999</v>
      </c>
      <c r="E98">
        <v>939</v>
      </c>
      <c r="F98">
        <v>0</v>
      </c>
      <c r="G98">
        <v>16.28</v>
      </c>
      <c r="H98">
        <v>78.39</v>
      </c>
      <c r="I98">
        <v>290</v>
      </c>
      <c r="J98">
        <v>1.8959999999999999</v>
      </c>
      <c r="K98">
        <v>0</v>
      </c>
      <c r="L98">
        <v>3.6910818642177801</v>
      </c>
      <c r="M98">
        <v>15.975701098987599</v>
      </c>
      <c r="N98">
        <v>2.8912833771029001</v>
      </c>
      <c r="O98">
        <v>3.92613679073192</v>
      </c>
      <c r="P98">
        <v>351.70733018041801</v>
      </c>
      <c r="Q98">
        <v>47.394280963248299</v>
      </c>
      <c r="R98">
        <v>332.22030979649003</v>
      </c>
    </row>
    <row r="99" spans="1:18" x14ac:dyDescent="0.25">
      <c r="A99" t="s">
        <v>135</v>
      </c>
      <c r="B99" t="s">
        <v>112</v>
      </c>
      <c r="C99">
        <v>5.1974210000000003</v>
      </c>
      <c r="D99">
        <v>16.790009999999999</v>
      </c>
      <c r="E99">
        <v>940</v>
      </c>
      <c r="F99">
        <v>0</v>
      </c>
      <c r="G99">
        <v>15.86</v>
      </c>
      <c r="H99">
        <v>78.900000000000006</v>
      </c>
      <c r="I99">
        <v>257</v>
      </c>
      <c r="J99">
        <v>1.8759999999999999</v>
      </c>
      <c r="K99">
        <v>0</v>
      </c>
      <c r="L99">
        <v>3.7673598230213501</v>
      </c>
      <c r="M99">
        <v>15.775273640931101</v>
      </c>
      <c r="N99">
        <v>2.92601723577779</v>
      </c>
      <c r="O99">
        <v>2.1319227630844999</v>
      </c>
      <c r="P99">
        <v>348.27956608465303</v>
      </c>
      <c r="Q99">
        <v>44.6491042610227</v>
      </c>
      <c r="R99">
        <v>326.88315090068699</v>
      </c>
    </row>
    <row r="100" spans="1:18" x14ac:dyDescent="0.25">
      <c r="A100" t="s">
        <v>135</v>
      </c>
      <c r="B100" t="s">
        <v>113</v>
      </c>
      <c r="C100">
        <v>2.7013929999999999</v>
      </c>
      <c r="D100">
        <v>12.283659999999999</v>
      </c>
      <c r="E100">
        <v>940</v>
      </c>
      <c r="F100">
        <v>0</v>
      </c>
      <c r="G100">
        <v>15.66</v>
      </c>
      <c r="H100">
        <v>78.17</v>
      </c>
      <c r="I100">
        <v>215</v>
      </c>
      <c r="J100">
        <v>1.353</v>
      </c>
      <c r="K100">
        <v>0</v>
      </c>
      <c r="L100">
        <v>1.5877596549737201</v>
      </c>
      <c r="M100">
        <v>13.9735179288348</v>
      </c>
      <c r="N100">
        <v>2.34245960047499</v>
      </c>
      <c r="O100">
        <v>2.0900564547462301</v>
      </c>
      <c r="P100">
        <v>315.40639919109299</v>
      </c>
      <c r="Q100">
        <v>40.375187550089201</v>
      </c>
      <c r="R100">
        <v>320.42032293284598</v>
      </c>
    </row>
    <row r="101" spans="1:18" x14ac:dyDescent="0.25">
      <c r="A101" t="s">
        <v>135</v>
      </c>
      <c r="B101" t="s">
        <v>114</v>
      </c>
      <c r="E101">
        <v>940</v>
      </c>
      <c r="F101">
        <v>0</v>
      </c>
      <c r="G101">
        <v>15.72</v>
      </c>
      <c r="H101">
        <v>78.64</v>
      </c>
      <c r="I101">
        <v>196</v>
      </c>
      <c r="J101">
        <v>1.3160000000000001</v>
      </c>
      <c r="K101">
        <v>0</v>
      </c>
      <c r="L101">
        <v>0.977092659236943</v>
      </c>
      <c r="M101">
        <v>12.2875533798818</v>
      </c>
      <c r="N101">
        <v>2.0301301346952298</v>
      </c>
      <c r="O101">
        <v>3.00559353358407</v>
      </c>
      <c r="P101">
        <v>320.04694639430301</v>
      </c>
      <c r="Q101">
        <v>35.974135629251499</v>
      </c>
      <c r="R101">
        <v>318.12545639874799</v>
      </c>
    </row>
    <row r="102" spans="1:18" x14ac:dyDescent="0.25">
      <c r="A102" t="s">
        <v>135</v>
      </c>
      <c r="B102" t="s">
        <v>115</v>
      </c>
      <c r="C102">
        <v>14.104329999999999</v>
      </c>
      <c r="D102">
        <v>20.391529999999999</v>
      </c>
      <c r="E102">
        <v>940</v>
      </c>
      <c r="F102">
        <v>0</v>
      </c>
      <c r="G102">
        <v>15.8</v>
      </c>
      <c r="H102">
        <v>78.569999999999993</v>
      </c>
      <c r="I102">
        <v>189</v>
      </c>
      <c r="J102">
        <v>1.2</v>
      </c>
      <c r="K102">
        <v>0</v>
      </c>
      <c r="L102">
        <v>0.71762983718639695</v>
      </c>
      <c r="M102">
        <v>13.5349386331888</v>
      </c>
      <c r="N102">
        <v>1.60560601015138</v>
      </c>
      <c r="O102">
        <v>4.1238453044627503</v>
      </c>
      <c r="P102">
        <v>320.82275656831303</v>
      </c>
      <c r="Q102">
        <v>32.110304964163298</v>
      </c>
      <c r="R102">
        <v>321.84419225129</v>
      </c>
    </row>
    <row r="103" spans="1:18" x14ac:dyDescent="0.25">
      <c r="A103" t="s">
        <v>136</v>
      </c>
      <c r="B103" t="s">
        <v>92</v>
      </c>
      <c r="C103">
        <v>9.3435679999999994</v>
      </c>
      <c r="D103">
        <v>17.105820000000001</v>
      </c>
      <c r="E103">
        <v>940</v>
      </c>
      <c r="F103">
        <v>0</v>
      </c>
      <c r="G103">
        <v>15.69</v>
      </c>
      <c r="H103">
        <v>79.53</v>
      </c>
      <c r="I103">
        <v>211</v>
      </c>
      <c r="J103">
        <v>1.5009999999999999</v>
      </c>
      <c r="K103">
        <v>0</v>
      </c>
      <c r="L103">
        <v>0.43924117068560697</v>
      </c>
      <c r="M103">
        <v>9.1287769943907904</v>
      </c>
      <c r="N103">
        <v>3.0343778653069</v>
      </c>
      <c r="O103">
        <v>6.8493589757187401</v>
      </c>
      <c r="P103">
        <v>295.84040934720201</v>
      </c>
      <c r="Q103">
        <v>29.880909723159199</v>
      </c>
      <c r="R103">
        <v>323.20078651774298</v>
      </c>
    </row>
    <row r="104" spans="1:18" x14ac:dyDescent="0.25">
      <c r="A104" t="s">
        <v>136</v>
      </c>
      <c r="B104" t="s">
        <v>93</v>
      </c>
      <c r="C104">
        <v>2.6541030000000001</v>
      </c>
      <c r="D104">
        <v>9.5354109999999999</v>
      </c>
      <c r="E104">
        <v>940</v>
      </c>
      <c r="F104">
        <v>0</v>
      </c>
      <c r="G104">
        <v>15.64</v>
      </c>
      <c r="H104">
        <v>78.44</v>
      </c>
      <c r="I104">
        <v>198</v>
      </c>
      <c r="J104">
        <v>0.95299999999999996</v>
      </c>
      <c r="K104">
        <v>0</v>
      </c>
      <c r="L104">
        <v>0.21200309364780401</v>
      </c>
      <c r="M104">
        <v>8.2041140468197895</v>
      </c>
      <c r="N104">
        <v>2.9566156124101801</v>
      </c>
      <c r="O104">
        <v>6.17478585331546</v>
      </c>
      <c r="P104">
        <v>285.42565874554998</v>
      </c>
      <c r="Q104">
        <v>29.020104793560701</v>
      </c>
      <c r="R104">
        <v>320.35114414002402</v>
      </c>
    </row>
    <row r="105" spans="1:18" x14ac:dyDescent="0.25">
      <c r="A105" t="s">
        <v>136</v>
      </c>
      <c r="B105" t="s">
        <v>94</v>
      </c>
      <c r="C105">
        <v>3.7903289999999998</v>
      </c>
      <c r="D105">
        <v>9.8584879999999995</v>
      </c>
      <c r="E105">
        <v>939</v>
      </c>
      <c r="F105">
        <v>0</v>
      </c>
      <c r="G105">
        <v>15.57</v>
      </c>
      <c r="H105">
        <v>81.2</v>
      </c>
      <c r="I105">
        <v>221</v>
      </c>
      <c r="J105">
        <v>1.329</v>
      </c>
      <c r="K105">
        <v>0</v>
      </c>
      <c r="L105">
        <v>0.27016948398218998</v>
      </c>
      <c r="M105">
        <v>7.65508872147507</v>
      </c>
      <c r="N105">
        <v>2.3426392673958998</v>
      </c>
      <c r="O105">
        <v>3.9239771535539298</v>
      </c>
      <c r="P105">
        <v>280.03311959950298</v>
      </c>
      <c r="Q105">
        <v>28.925856526229701</v>
      </c>
      <c r="R105">
        <v>314.69527326387902</v>
      </c>
    </row>
    <row r="106" spans="1:18" x14ac:dyDescent="0.25">
      <c r="A106" t="s">
        <v>136</v>
      </c>
      <c r="B106" t="s">
        <v>95</v>
      </c>
      <c r="C106">
        <v>4.5775920000000001</v>
      </c>
      <c r="D106">
        <v>9.7673500000000004</v>
      </c>
      <c r="E106">
        <v>939</v>
      </c>
      <c r="F106">
        <v>0</v>
      </c>
      <c r="G106">
        <v>15.13</v>
      </c>
      <c r="H106">
        <v>83.2</v>
      </c>
      <c r="I106">
        <v>298</v>
      </c>
      <c r="J106">
        <v>1.256</v>
      </c>
      <c r="K106">
        <v>0</v>
      </c>
      <c r="L106">
        <v>0.46272894786549401</v>
      </c>
      <c r="M106">
        <v>6.65994411456614</v>
      </c>
      <c r="N106">
        <v>1.8583900345269</v>
      </c>
      <c r="O106">
        <v>2.3679599601246202</v>
      </c>
      <c r="P106">
        <v>280.77457655547602</v>
      </c>
      <c r="Q106">
        <v>29.217882667027698</v>
      </c>
      <c r="R106">
        <v>305.828679060762</v>
      </c>
    </row>
    <row r="107" spans="1:18" x14ac:dyDescent="0.25">
      <c r="A107" t="s">
        <v>136</v>
      </c>
      <c r="B107" t="s">
        <v>96</v>
      </c>
      <c r="C107">
        <v>6.9116179999999998</v>
      </c>
      <c r="D107">
        <v>11.44492</v>
      </c>
      <c r="E107">
        <v>939</v>
      </c>
      <c r="F107">
        <v>0</v>
      </c>
      <c r="G107">
        <v>15.06</v>
      </c>
      <c r="H107">
        <v>82.6</v>
      </c>
      <c r="I107">
        <v>219</v>
      </c>
      <c r="J107">
        <v>0.84899999999999998</v>
      </c>
      <c r="K107">
        <v>0</v>
      </c>
      <c r="L107">
        <v>0.33235622397053999</v>
      </c>
      <c r="M107">
        <v>6.6969331150784601</v>
      </c>
      <c r="N107">
        <v>2.6434687407118198</v>
      </c>
      <c r="O107">
        <v>4.2590371984907804</v>
      </c>
      <c r="P107">
        <v>282.53895783387298</v>
      </c>
      <c r="Q107">
        <v>29.5270783035009</v>
      </c>
      <c r="R107">
        <v>297.61110302941398</v>
      </c>
    </row>
    <row r="108" spans="1:18" x14ac:dyDescent="0.25">
      <c r="A108" t="s">
        <v>136</v>
      </c>
      <c r="B108" t="s">
        <v>97</v>
      </c>
      <c r="C108">
        <v>1.721633</v>
      </c>
      <c r="D108">
        <v>6.5333379999999996</v>
      </c>
      <c r="E108">
        <v>939</v>
      </c>
      <c r="F108">
        <v>0</v>
      </c>
      <c r="G108">
        <v>15.32</v>
      </c>
      <c r="H108">
        <v>82.2</v>
      </c>
      <c r="I108">
        <v>217</v>
      </c>
      <c r="J108">
        <v>1.167</v>
      </c>
      <c r="K108">
        <v>0</v>
      </c>
      <c r="L108">
        <v>0.909750759847607</v>
      </c>
      <c r="M108">
        <v>12.5429142150148</v>
      </c>
      <c r="N108">
        <v>2.4103281250856101</v>
      </c>
      <c r="O108">
        <v>5.1934857324362902</v>
      </c>
      <c r="P108">
        <v>318.64613667346703</v>
      </c>
      <c r="Q108">
        <v>28.9178849746663</v>
      </c>
      <c r="R108">
        <v>298.01607021471102</v>
      </c>
    </row>
    <row r="109" spans="1:18" x14ac:dyDescent="0.25">
      <c r="A109" t="s">
        <v>136</v>
      </c>
      <c r="B109" t="s">
        <v>98</v>
      </c>
      <c r="C109">
        <v>5.4889679999999998</v>
      </c>
      <c r="D109">
        <v>12.933870000000001</v>
      </c>
      <c r="E109">
        <v>939</v>
      </c>
      <c r="F109">
        <v>0</v>
      </c>
      <c r="G109">
        <v>15.36</v>
      </c>
      <c r="H109">
        <v>81.099999999999994</v>
      </c>
      <c r="I109">
        <v>206</v>
      </c>
      <c r="J109">
        <v>0.78200000000000003</v>
      </c>
      <c r="K109">
        <v>0</v>
      </c>
      <c r="L109">
        <v>0.82751366984734998</v>
      </c>
      <c r="M109">
        <v>16.513206740184401</v>
      </c>
      <c r="N109">
        <v>3.4545548884611699</v>
      </c>
      <c r="O109">
        <v>3.3861578305183699</v>
      </c>
      <c r="P109">
        <v>340.97000286139502</v>
      </c>
      <c r="Q109">
        <v>27.7612422762299</v>
      </c>
      <c r="R109">
        <v>300.63145227309701</v>
      </c>
    </row>
    <row r="110" spans="1:18" x14ac:dyDescent="0.25">
      <c r="A110" t="s">
        <v>136</v>
      </c>
      <c r="B110" t="s">
        <v>99</v>
      </c>
      <c r="E110">
        <v>939</v>
      </c>
      <c r="F110">
        <v>0</v>
      </c>
      <c r="G110">
        <v>15.49</v>
      </c>
      <c r="H110">
        <v>80.900000000000006</v>
      </c>
      <c r="I110">
        <v>223</v>
      </c>
      <c r="J110">
        <v>1.1120000000000001</v>
      </c>
      <c r="K110">
        <v>1.4999999999999999E-2</v>
      </c>
    </row>
    <row r="111" spans="1:18" x14ac:dyDescent="0.25">
      <c r="A111" t="s">
        <v>136</v>
      </c>
      <c r="B111" t="s">
        <v>100</v>
      </c>
      <c r="E111">
        <v>939</v>
      </c>
      <c r="F111">
        <v>0</v>
      </c>
      <c r="G111">
        <v>15.62</v>
      </c>
      <c r="H111">
        <v>77.95</v>
      </c>
      <c r="I111">
        <v>209</v>
      </c>
      <c r="J111">
        <v>1.117</v>
      </c>
      <c r="K111">
        <v>0.2</v>
      </c>
    </row>
    <row r="112" spans="1:18" x14ac:dyDescent="0.25">
      <c r="A112" t="s">
        <v>136</v>
      </c>
      <c r="B112" t="s">
        <v>101</v>
      </c>
      <c r="E112">
        <v>939</v>
      </c>
      <c r="F112">
        <v>0</v>
      </c>
      <c r="G112">
        <v>16.62</v>
      </c>
      <c r="H112">
        <v>72.63</v>
      </c>
      <c r="I112">
        <v>136</v>
      </c>
      <c r="J112">
        <v>1.8320000000000001</v>
      </c>
      <c r="K112">
        <v>0.58499999999999996</v>
      </c>
      <c r="L112">
        <v>16.7675101580747</v>
      </c>
      <c r="M112">
        <v>21.942318212086199</v>
      </c>
      <c r="N112">
        <v>2.6508256558843302</v>
      </c>
      <c r="O112">
        <v>8.4826605272054003</v>
      </c>
      <c r="P112">
        <v>534.72879421411699</v>
      </c>
      <c r="Q112">
        <v>26.487881346193898</v>
      </c>
      <c r="R112">
        <v>339.61526462297201</v>
      </c>
    </row>
    <row r="113" spans="1:18" x14ac:dyDescent="0.25">
      <c r="A113" t="s">
        <v>136</v>
      </c>
      <c r="B113" t="s">
        <v>102</v>
      </c>
      <c r="E113">
        <v>939</v>
      </c>
      <c r="F113">
        <v>0</v>
      </c>
      <c r="G113">
        <v>18.059999999999999</v>
      </c>
      <c r="H113">
        <v>65.56</v>
      </c>
      <c r="I113">
        <v>205</v>
      </c>
      <c r="J113">
        <v>1.7729999999999999</v>
      </c>
      <c r="K113">
        <v>0.76100000000000001</v>
      </c>
      <c r="L113">
        <v>11.1912027545425</v>
      </c>
      <c r="M113">
        <v>20.802988536469499</v>
      </c>
      <c r="N113">
        <v>3.22708242371298</v>
      </c>
      <c r="O113">
        <v>7.4338417882563297</v>
      </c>
      <c r="P113">
        <v>494.25978728032197</v>
      </c>
      <c r="Q113">
        <v>27.370341097813899</v>
      </c>
      <c r="R113">
        <v>375.31970923644201</v>
      </c>
    </row>
    <row r="114" spans="1:18" x14ac:dyDescent="0.25">
      <c r="A114" t="s">
        <v>136</v>
      </c>
      <c r="B114" t="s">
        <v>103</v>
      </c>
      <c r="C114">
        <v>22.091709999999999</v>
      </c>
      <c r="D114">
        <v>51.255200000000002</v>
      </c>
      <c r="E114">
        <v>939</v>
      </c>
      <c r="F114">
        <v>0</v>
      </c>
      <c r="G114">
        <v>19.93</v>
      </c>
      <c r="H114">
        <v>58.98</v>
      </c>
      <c r="I114">
        <v>183</v>
      </c>
      <c r="J114">
        <v>1.984</v>
      </c>
      <c r="K114">
        <v>0.872</v>
      </c>
      <c r="L114">
        <v>6.5381282787171502</v>
      </c>
      <c r="M114">
        <v>19.062265521562601</v>
      </c>
      <c r="N114">
        <v>4.5799010047221103</v>
      </c>
      <c r="O114">
        <v>5.4199480735492003</v>
      </c>
      <c r="P114">
        <v>452.49108359744798</v>
      </c>
      <c r="Q114">
        <v>31.078298087617799</v>
      </c>
      <c r="R114">
        <v>403.93912707676998</v>
      </c>
    </row>
    <row r="115" spans="1:18" x14ac:dyDescent="0.25">
      <c r="A115" t="s">
        <v>136</v>
      </c>
      <c r="B115" t="s">
        <v>104</v>
      </c>
      <c r="C115">
        <v>23.92822</v>
      </c>
      <c r="D115">
        <v>53.831310000000002</v>
      </c>
      <c r="E115">
        <v>938</v>
      </c>
      <c r="F115">
        <v>0</v>
      </c>
      <c r="G115">
        <v>21.34</v>
      </c>
      <c r="H115">
        <v>55.71</v>
      </c>
      <c r="I115">
        <v>224</v>
      </c>
      <c r="J115">
        <v>2.371</v>
      </c>
      <c r="K115">
        <v>0.91700000000000004</v>
      </c>
      <c r="L115">
        <v>3.1040229838256099</v>
      </c>
      <c r="M115">
        <v>12.397499126154701</v>
      </c>
      <c r="N115">
        <v>4.7672417460141601</v>
      </c>
      <c r="O115">
        <v>2.79053129014234</v>
      </c>
      <c r="P115">
        <v>394.60591120453898</v>
      </c>
      <c r="Q115">
        <v>36.532719825596097</v>
      </c>
      <c r="R115">
        <v>422.61695263854801</v>
      </c>
    </row>
    <row r="116" spans="1:18" x14ac:dyDescent="0.25">
      <c r="A116" t="s">
        <v>136</v>
      </c>
      <c r="B116" t="s">
        <v>105</v>
      </c>
      <c r="C116">
        <v>18.636620000000001</v>
      </c>
      <c r="D116">
        <v>45.549720000000001</v>
      </c>
      <c r="E116">
        <v>938</v>
      </c>
      <c r="F116">
        <v>0</v>
      </c>
      <c r="G116">
        <v>22.28</v>
      </c>
      <c r="H116">
        <v>56.31</v>
      </c>
      <c r="I116">
        <v>230</v>
      </c>
      <c r="J116">
        <v>2.8540000000000001</v>
      </c>
      <c r="K116">
        <v>0.88700000000000001</v>
      </c>
      <c r="L116">
        <v>2.7908591637670201</v>
      </c>
      <c r="M116">
        <v>10.7729265004602</v>
      </c>
      <c r="N116">
        <v>4.4199372069324401</v>
      </c>
      <c r="O116">
        <v>3.99377523383234</v>
      </c>
      <c r="P116">
        <v>386.38014765622597</v>
      </c>
      <c r="Q116">
        <v>42.642421089181099</v>
      </c>
      <c r="R116">
        <v>433.90595446900801</v>
      </c>
    </row>
    <row r="117" spans="1:18" x14ac:dyDescent="0.25">
      <c r="A117" t="s">
        <v>136</v>
      </c>
      <c r="B117" t="s">
        <v>106</v>
      </c>
      <c r="C117">
        <v>18.671589999999998</v>
      </c>
      <c r="D117">
        <v>43.825769999999999</v>
      </c>
      <c r="E117">
        <v>937</v>
      </c>
      <c r="F117">
        <v>0</v>
      </c>
      <c r="G117">
        <v>21.63</v>
      </c>
      <c r="H117">
        <v>59.49</v>
      </c>
      <c r="I117">
        <v>260</v>
      </c>
      <c r="J117">
        <v>3.0630000000000002</v>
      </c>
      <c r="K117">
        <v>0.77900000000000003</v>
      </c>
      <c r="L117">
        <v>2.7179791327542202</v>
      </c>
      <c r="M117">
        <v>9.0609284057152397</v>
      </c>
      <c r="N117">
        <v>4.5075785214278401</v>
      </c>
      <c r="O117">
        <v>3.6660426288432801</v>
      </c>
      <c r="P117">
        <v>352.795182084933</v>
      </c>
      <c r="Q117">
        <v>48.461804167990401</v>
      </c>
      <c r="R117">
        <v>435.876817672931</v>
      </c>
    </row>
    <row r="118" spans="1:18" x14ac:dyDescent="0.25">
      <c r="A118" t="s">
        <v>136</v>
      </c>
      <c r="B118" t="s">
        <v>107</v>
      </c>
      <c r="C118">
        <v>16.259409999999999</v>
      </c>
      <c r="D118">
        <v>48.214399999999998</v>
      </c>
      <c r="E118">
        <v>936</v>
      </c>
      <c r="F118">
        <v>0</v>
      </c>
      <c r="G118">
        <v>20.74</v>
      </c>
      <c r="H118">
        <v>62.14</v>
      </c>
      <c r="I118">
        <v>266</v>
      </c>
      <c r="J118">
        <v>3.0920000000000001</v>
      </c>
      <c r="K118">
        <v>0.60299999999999998</v>
      </c>
      <c r="L118">
        <v>2.4516453817716601</v>
      </c>
      <c r="M118">
        <v>8.0393910269453492</v>
      </c>
      <c r="N118">
        <v>3.98036872776634</v>
      </c>
      <c r="O118">
        <v>2.8381687063459302</v>
      </c>
      <c r="P118">
        <v>347.40745238941099</v>
      </c>
      <c r="Q118">
        <v>48.626887817713197</v>
      </c>
      <c r="R118">
        <v>423.23833691814298</v>
      </c>
    </row>
    <row r="119" spans="1:18" x14ac:dyDescent="0.25">
      <c r="A119" t="s">
        <v>136</v>
      </c>
      <c r="B119" t="s">
        <v>108</v>
      </c>
      <c r="C119">
        <v>8.1952259999999999</v>
      </c>
      <c r="D119">
        <v>32.491250000000001</v>
      </c>
      <c r="E119">
        <v>937</v>
      </c>
      <c r="F119">
        <v>0</v>
      </c>
      <c r="G119">
        <v>19.7</v>
      </c>
      <c r="H119">
        <v>64.989999999999995</v>
      </c>
      <c r="I119">
        <v>220</v>
      </c>
      <c r="J119">
        <v>2.6619999999999999</v>
      </c>
      <c r="K119">
        <v>0.375</v>
      </c>
      <c r="L119">
        <v>2.5053019736475601</v>
      </c>
      <c r="M119">
        <v>8.1441646701314205</v>
      </c>
      <c r="N119">
        <v>3.6653439962677998</v>
      </c>
      <c r="O119">
        <v>3.4844422218316602</v>
      </c>
      <c r="P119">
        <v>338.48225732185801</v>
      </c>
      <c r="Q119">
        <v>48.263987049961798</v>
      </c>
      <c r="R119">
        <v>412.64382696860702</v>
      </c>
    </row>
    <row r="120" spans="1:18" x14ac:dyDescent="0.25">
      <c r="A120" t="s">
        <v>136</v>
      </c>
      <c r="B120" t="s">
        <v>109</v>
      </c>
      <c r="C120">
        <v>13.697609999999999</v>
      </c>
      <c r="D120">
        <v>30.8658</v>
      </c>
      <c r="E120">
        <v>937</v>
      </c>
      <c r="F120">
        <v>0</v>
      </c>
      <c r="G120">
        <v>18.79</v>
      </c>
      <c r="H120">
        <v>70.17</v>
      </c>
      <c r="I120">
        <v>266</v>
      </c>
      <c r="J120">
        <v>2.3730000000000002</v>
      </c>
      <c r="K120">
        <v>0.14599999999999999</v>
      </c>
      <c r="L120">
        <v>3.06455182045964</v>
      </c>
      <c r="M120">
        <v>10.1219298714201</v>
      </c>
      <c r="N120">
        <v>3.3906736075880501</v>
      </c>
      <c r="O120">
        <v>4.8217034955877196</v>
      </c>
      <c r="P120">
        <v>364.13266012306798</v>
      </c>
      <c r="Q120">
        <v>49.962682990787798</v>
      </c>
      <c r="R120">
        <v>391.31931020722601</v>
      </c>
    </row>
    <row r="121" spans="1:18" x14ac:dyDescent="0.25">
      <c r="A121" t="s">
        <v>136</v>
      </c>
      <c r="B121" t="s">
        <v>110</v>
      </c>
      <c r="C121">
        <v>8.7628540000000008</v>
      </c>
      <c r="D121">
        <v>25.591180000000001</v>
      </c>
      <c r="E121">
        <v>937</v>
      </c>
      <c r="F121">
        <v>0</v>
      </c>
      <c r="G121">
        <v>17.37</v>
      </c>
      <c r="H121">
        <v>74.959999999999994</v>
      </c>
      <c r="I121">
        <v>245</v>
      </c>
      <c r="J121">
        <v>1.837</v>
      </c>
      <c r="K121">
        <v>0</v>
      </c>
      <c r="L121">
        <v>2.30402197956042</v>
      </c>
      <c r="M121">
        <v>13.9430965588604</v>
      </c>
      <c r="N121">
        <v>3.20219619802086</v>
      </c>
      <c r="O121">
        <v>5.2828515188616203</v>
      </c>
      <c r="P121">
        <v>390.48444112587401</v>
      </c>
      <c r="Q121">
        <v>49.486575328501303</v>
      </c>
      <c r="R121">
        <v>378.34739193792001</v>
      </c>
    </row>
    <row r="122" spans="1:18" x14ac:dyDescent="0.25">
      <c r="A122" t="s">
        <v>136</v>
      </c>
      <c r="B122" t="s">
        <v>111</v>
      </c>
      <c r="C122">
        <v>10.03058</v>
      </c>
      <c r="D122">
        <v>23.74015</v>
      </c>
      <c r="E122">
        <v>938</v>
      </c>
      <c r="F122">
        <v>0</v>
      </c>
      <c r="G122">
        <v>15.89</v>
      </c>
      <c r="H122">
        <v>81.2</v>
      </c>
      <c r="I122">
        <v>210</v>
      </c>
      <c r="J122">
        <v>1.958</v>
      </c>
      <c r="K122">
        <v>0</v>
      </c>
      <c r="L122">
        <v>2.3521216714752402</v>
      </c>
      <c r="M122">
        <v>15.2161222781248</v>
      </c>
      <c r="N122">
        <v>2.9028569649089899</v>
      </c>
      <c r="O122">
        <v>1.9883208238910799</v>
      </c>
      <c r="P122">
        <v>407.78025581113002</v>
      </c>
      <c r="Q122">
        <v>46.262796481546197</v>
      </c>
      <c r="R122">
        <v>372.75853846463002</v>
      </c>
    </row>
    <row r="123" spans="1:18" x14ac:dyDescent="0.25">
      <c r="A123" t="s">
        <v>136</v>
      </c>
      <c r="B123" t="s">
        <v>112</v>
      </c>
      <c r="C123">
        <v>8.1049860000000002</v>
      </c>
      <c r="D123">
        <v>18.758320000000001</v>
      </c>
      <c r="E123">
        <v>939</v>
      </c>
      <c r="F123">
        <v>0</v>
      </c>
      <c r="G123">
        <v>14.73</v>
      </c>
      <c r="H123">
        <v>83.7</v>
      </c>
      <c r="I123">
        <v>227</v>
      </c>
      <c r="J123">
        <v>1.482</v>
      </c>
      <c r="K123">
        <v>0</v>
      </c>
      <c r="L123">
        <v>2.7368272051387801</v>
      </c>
      <c r="M123">
        <v>18.311846025075301</v>
      </c>
      <c r="N123">
        <v>3.0248340422778499</v>
      </c>
      <c r="O123">
        <v>1.9918208294337401</v>
      </c>
      <c r="P123">
        <v>425.01320410737901</v>
      </c>
      <c r="Q123">
        <v>41.478300666580701</v>
      </c>
      <c r="R123">
        <v>376.559450077485</v>
      </c>
    </row>
    <row r="124" spans="1:18" x14ac:dyDescent="0.25">
      <c r="A124" t="s">
        <v>136</v>
      </c>
      <c r="B124" t="s">
        <v>113</v>
      </c>
      <c r="C124">
        <v>5.7123059999999999</v>
      </c>
      <c r="D124">
        <v>16.182459999999999</v>
      </c>
      <c r="E124">
        <v>939</v>
      </c>
      <c r="F124">
        <v>0</v>
      </c>
      <c r="G124">
        <v>14.57</v>
      </c>
      <c r="H124">
        <v>82</v>
      </c>
      <c r="I124">
        <v>163</v>
      </c>
      <c r="J124">
        <v>0.61799999999999999</v>
      </c>
      <c r="K124">
        <v>0</v>
      </c>
      <c r="L124">
        <v>1.1654615090701199</v>
      </c>
      <c r="M124">
        <v>14.774990784701</v>
      </c>
      <c r="N124">
        <v>2.5179339440228001</v>
      </c>
      <c r="O124">
        <v>2.2547949719978102</v>
      </c>
      <c r="P124">
        <v>391.06752974669399</v>
      </c>
      <c r="Q124">
        <v>37.067663261585999</v>
      </c>
      <c r="R124">
        <v>377.145372838794</v>
      </c>
    </row>
    <row r="125" spans="1:18" x14ac:dyDescent="0.25">
      <c r="A125" t="s">
        <v>136</v>
      </c>
      <c r="B125" t="s">
        <v>114</v>
      </c>
      <c r="C125">
        <v>10.69154</v>
      </c>
      <c r="D125">
        <v>21.025379999999998</v>
      </c>
      <c r="E125">
        <v>939</v>
      </c>
      <c r="F125">
        <v>0</v>
      </c>
      <c r="G125">
        <v>14.85</v>
      </c>
      <c r="H125">
        <v>79.739999999999995</v>
      </c>
      <c r="I125">
        <v>291</v>
      </c>
      <c r="J125">
        <v>1.0049999999999999</v>
      </c>
      <c r="K125">
        <v>0</v>
      </c>
      <c r="L125">
        <v>2.5264721678039401</v>
      </c>
      <c r="M125">
        <v>22.920447540221801</v>
      </c>
      <c r="N125">
        <v>2.6780664087177999</v>
      </c>
      <c r="O125">
        <v>2.6406691897613599</v>
      </c>
      <c r="P125">
        <v>477.70439895449601</v>
      </c>
      <c r="Q125">
        <v>32.183815178782403</v>
      </c>
      <c r="R125">
        <v>392.75902494748902</v>
      </c>
    </row>
    <row r="126" spans="1:18" x14ac:dyDescent="0.25">
      <c r="A126" t="s">
        <v>136</v>
      </c>
      <c r="B126" t="s">
        <v>115</v>
      </c>
      <c r="C126">
        <v>10.08755</v>
      </c>
      <c r="D126">
        <v>26.73413</v>
      </c>
      <c r="E126">
        <v>939</v>
      </c>
      <c r="F126">
        <v>0</v>
      </c>
      <c r="G126">
        <v>14.7</v>
      </c>
      <c r="H126">
        <v>82</v>
      </c>
      <c r="I126">
        <v>36</v>
      </c>
      <c r="J126">
        <v>1.71</v>
      </c>
      <c r="K126">
        <v>0</v>
      </c>
      <c r="L126">
        <v>1.48928108347793</v>
      </c>
      <c r="M126">
        <v>7.2991069717435604</v>
      </c>
      <c r="N126">
        <v>3.0991627188872202</v>
      </c>
      <c r="O126">
        <v>1.7367244859692601</v>
      </c>
      <c r="P126">
        <v>376.21262571371699</v>
      </c>
      <c r="Q126">
        <v>29.686359960157699</v>
      </c>
      <c r="R126">
        <v>396.35967161302699</v>
      </c>
    </row>
    <row r="127" spans="1:18" x14ac:dyDescent="0.25">
      <c r="A127" t="s">
        <v>137</v>
      </c>
      <c r="B127" t="s">
        <v>92</v>
      </c>
      <c r="C127">
        <v>11.588469999999999</v>
      </c>
      <c r="D127">
        <v>21.05585</v>
      </c>
      <c r="E127">
        <v>939</v>
      </c>
      <c r="F127">
        <v>0</v>
      </c>
      <c r="G127">
        <v>14.62</v>
      </c>
      <c r="H127">
        <v>81.3</v>
      </c>
      <c r="I127">
        <v>344</v>
      </c>
      <c r="J127">
        <v>1.2549999999999999</v>
      </c>
      <c r="K127">
        <v>0</v>
      </c>
      <c r="L127">
        <v>0.72096704388488098</v>
      </c>
      <c r="M127">
        <v>4.7585831008410304</v>
      </c>
      <c r="N127">
        <v>2.39106631211438</v>
      </c>
      <c r="O127">
        <v>2.3676478577195401</v>
      </c>
      <c r="P127">
        <v>346.95032556806098</v>
      </c>
      <c r="Q127">
        <v>27.885483444998801</v>
      </c>
      <c r="R127">
        <v>397.41818014380198</v>
      </c>
    </row>
    <row r="128" spans="1:18" x14ac:dyDescent="0.25">
      <c r="A128" t="s">
        <v>137</v>
      </c>
      <c r="B128" t="s">
        <v>93</v>
      </c>
      <c r="C128">
        <v>11.042120000000001</v>
      </c>
      <c r="D128">
        <v>17.079280000000001</v>
      </c>
      <c r="E128">
        <v>938</v>
      </c>
      <c r="F128">
        <v>0</v>
      </c>
      <c r="G128">
        <v>14.62</v>
      </c>
      <c r="H128">
        <v>81.8</v>
      </c>
      <c r="I128">
        <v>95</v>
      </c>
      <c r="J128">
        <v>1.3620000000000001</v>
      </c>
      <c r="K128">
        <v>0</v>
      </c>
      <c r="L128">
        <v>1.0857656274494201</v>
      </c>
      <c r="M128">
        <v>10.0243971725556</v>
      </c>
      <c r="N128">
        <v>2.7176114646771001</v>
      </c>
      <c r="O128">
        <v>2.00129676004505</v>
      </c>
      <c r="P128">
        <v>487.47216394977897</v>
      </c>
      <c r="Q128">
        <v>26.554989791711201</v>
      </c>
      <c r="R128">
        <v>412.835618122141</v>
      </c>
    </row>
    <row r="129" spans="1:18" x14ac:dyDescent="0.25">
      <c r="A129" t="s">
        <v>137</v>
      </c>
      <c r="B129" t="s">
        <v>94</v>
      </c>
      <c r="C129">
        <v>10.71598</v>
      </c>
      <c r="D129">
        <v>15.814640000000001</v>
      </c>
      <c r="E129">
        <v>937</v>
      </c>
      <c r="F129">
        <v>0</v>
      </c>
      <c r="G129">
        <v>14.03</v>
      </c>
      <c r="H129">
        <v>84.6</v>
      </c>
      <c r="I129">
        <v>5</v>
      </c>
      <c r="J129">
        <v>1.518</v>
      </c>
      <c r="K129">
        <v>0</v>
      </c>
      <c r="L129">
        <v>0.52246488643392197</v>
      </c>
      <c r="M129">
        <v>8.7138802885882694</v>
      </c>
      <c r="N129">
        <v>2.79143728343203</v>
      </c>
      <c r="O129">
        <v>2.27780834442936</v>
      </c>
      <c r="P129">
        <v>452.390772200779</v>
      </c>
      <c r="Q129">
        <v>26.364327447809</v>
      </c>
      <c r="R129">
        <v>420.57390950650398</v>
      </c>
    </row>
    <row r="130" spans="1:18" x14ac:dyDescent="0.25">
      <c r="A130" t="s">
        <v>137</v>
      </c>
      <c r="B130" t="s">
        <v>95</v>
      </c>
      <c r="C130">
        <v>5.7266510000000004</v>
      </c>
      <c r="D130">
        <v>8.4610819999999993</v>
      </c>
      <c r="E130">
        <v>937</v>
      </c>
      <c r="F130">
        <v>0</v>
      </c>
      <c r="G130">
        <v>13.5</v>
      </c>
      <c r="H130">
        <v>84.4</v>
      </c>
      <c r="I130">
        <v>5</v>
      </c>
      <c r="J130">
        <v>2.0110000000000001</v>
      </c>
      <c r="K130">
        <v>0</v>
      </c>
      <c r="L130">
        <v>0.242644183506074</v>
      </c>
      <c r="M130">
        <v>4.5254811166290398</v>
      </c>
      <c r="N130">
        <v>1.5101384464859899</v>
      </c>
      <c r="O130">
        <v>2.41337225337772</v>
      </c>
      <c r="P130">
        <v>336.75978696946601</v>
      </c>
      <c r="Q130">
        <v>26.963687561192</v>
      </c>
      <c r="R130">
        <v>411.696350901296</v>
      </c>
    </row>
    <row r="131" spans="1:18" x14ac:dyDescent="0.25">
      <c r="A131" t="s">
        <v>137</v>
      </c>
      <c r="B131" t="s">
        <v>96</v>
      </c>
      <c r="E131">
        <v>936</v>
      </c>
      <c r="F131">
        <v>0</v>
      </c>
      <c r="G131">
        <v>13.61</v>
      </c>
      <c r="H131">
        <v>84.6</v>
      </c>
      <c r="I131">
        <v>353</v>
      </c>
      <c r="J131">
        <v>1.63</v>
      </c>
      <c r="K131">
        <v>0</v>
      </c>
      <c r="L131">
        <v>0.51321172798216497</v>
      </c>
      <c r="M131">
        <v>5.8975291004469401</v>
      </c>
      <c r="N131">
        <v>1.9852560950045299</v>
      </c>
      <c r="O131">
        <v>2.6983133893277498</v>
      </c>
      <c r="P131">
        <v>352.021204082552</v>
      </c>
      <c r="Q131">
        <v>27.779187097274001</v>
      </c>
      <c r="R131">
        <v>402.57235089819301</v>
      </c>
    </row>
    <row r="132" spans="1:18" x14ac:dyDescent="0.25">
      <c r="A132" t="s">
        <v>137</v>
      </c>
      <c r="B132" t="s">
        <v>97</v>
      </c>
      <c r="C132">
        <v>11.518549999999999</v>
      </c>
      <c r="D132">
        <v>14.26038</v>
      </c>
      <c r="E132">
        <v>936</v>
      </c>
      <c r="F132">
        <v>0</v>
      </c>
      <c r="G132">
        <v>13.61</v>
      </c>
      <c r="H132">
        <v>85.8</v>
      </c>
      <c r="I132">
        <v>16</v>
      </c>
      <c r="J132">
        <v>1.722</v>
      </c>
      <c r="K132">
        <v>0</v>
      </c>
      <c r="L132">
        <v>2.7364064509033201</v>
      </c>
      <c r="M132">
        <v>10.5810715681746</v>
      </c>
      <c r="N132">
        <v>3.3155304060165398</v>
      </c>
      <c r="O132">
        <v>1.7702086154283001</v>
      </c>
      <c r="P132">
        <v>397.76354449580401</v>
      </c>
      <c r="Q132">
        <v>27.658326111646499</v>
      </c>
      <c r="R132">
        <v>403.40935274183198</v>
      </c>
    </row>
    <row r="133" spans="1:18" x14ac:dyDescent="0.25">
      <c r="A133" t="s">
        <v>137</v>
      </c>
      <c r="B133" t="s">
        <v>98</v>
      </c>
      <c r="C133">
        <v>16.806370000000001</v>
      </c>
      <c r="D133">
        <v>23.887</v>
      </c>
      <c r="E133">
        <v>937</v>
      </c>
      <c r="F133">
        <v>0</v>
      </c>
      <c r="G133">
        <v>13.41</v>
      </c>
      <c r="H133">
        <v>84.7</v>
      </c>
      <c r="I133">
        <v>358</v>
      </c>
      <c r="J133">
        <v>2.4580000000000002</v>
      </c>
      <c r="K133">
        <v>0</v>
      </c>
      <c r="L133">
        <v>3.0934268465488199</v>
      </c>
      <c r="M133">
        <v>11.6411194861467</v>
      </c>
      <c r="N133">
        <v>3.7424724387438202</v>
      </c>
      <c r="O133">
        <v>2.78804701073049</v>
      </c>
      <c r="P133">
        <v>461.68148550824998</v>
      </c>
      <c r="Q133">
        <v>28.321801782172098</v>
      </c>
      <c r="R133">
        <v>401.40648856105099</v>
      </c>
    </row>
    <row r="134" spans="1:18" x14ac:dyDescent="0.25">
      <c r="A134" t="s">
        <v>137</v>
      </c>
      <c r="B134" t="s">
        <v>99</v>
      </c>
      <c r="C134">
        <v>23.00939</v>
      </c>
      <c r="D134">
        <v>40.419539999999998</v>
      </c>
      <c r="E134">
        <v>937</v>
      </c>
      <c r="F134">
        <v>0</v>
      </c>
      <c r="G134">
        <v>13.49</v>
      </c>
      <c r="H134">
        <v>82.6</v>
      </c>
      <c r="I134">
        <v>91</v>
      </c>
      <c r="J134">
        <v>2.226</v>
      </c>
      <c r="K134">
        <v>1.2E-2</v>
      </c>
      <c r="L134">
        <v>4.8449298203758504</v>
      </c>
      <c r="M134">
        <v>11.4137820459206</v>
      </c>
      <c r="N134">
        <v>3.1503808866029699</v>
      </c>
      <c r="O134">
        <v>3.1315296406615101</v>
      </c>
      <c r="P134">
        <v>424.24415006624997</v>
      </c>
      <c r="Q134">
        <v>27.562441591377699</v>
      </c>
      <c r="R134">
        <v>407.410429105118</v>
      </c>
    </row>
    <row r="135" spans="1:18" x14ac:dyDescent="0.25">
      <c r="A135" t="s">
        <v>137</v>
      </c>
      <c r="B135" t="s">
        <v>100</v>
      </c>
      <c r="C135">
        <v>14.78294</v>
      </c>
      <c r="D135">
        <v>27.238569999999999</v>
      </c>
      <c r="E135">
        <v>938</v>
      </c>
      <c r="F135">
        <v>0</v>
      </c>
      <c r="G135">
        <v>14.37</v>
      </c>
      <c r="H135">
        <v>80.400000000000006</v>
      </c>
      <c r="I135">
        <v>7</v>
      </c>
      <c r="J135">
        <v>0.89200000000000002</v>
      </c>
      <c r="K135">
        <v>0.13900000000000001</v>
      </c>
      <c r="L135">
        <v>3.6753176873083002</v>
      </c>
      <c r="M135">
        <v>12.8773442813747</v>
      </c>
      <c r="N135">
        <v>2.6408732608485401</v>
      </c>
      <c r="O135">
        <v>3.33467208019503</v>
      </c>
      <c r="P135">
        <v>409.62009965848301</v>
      </c>
      <c r="Q135">
        <v>26.5360540454881</v>
      </c>
      <c r="R135">
        <v>415.24415086642102</v>
      </c>
    </row>
    <row r="136" spans="1:18" x14ac:dyDescent="0.25">
      <c r="A136" t="s">
        <v>137</v>
      </c>
      <c r="B136" t="s">
        <v>101</v>
      </c>
      <c r="C136">
        <v>16.195930000000001</v>
      </c>
      <c r="D136">
        <v>32.620609999999999</v>
      </c>
      <c r="E136">
        <v>938</v>
      </c>
      <c r="F136">
        <v>0</v>
      </c>
      <c r="G136">
        <v>15.3</v>
      </c>
      <c r="H136">
        <v>74.69</v>
      </c>
      <c r="I136">
        <v>176</v>
      </c>
      <c r="J136">
        <v>1.1659999999999999</v>
      </c>
      <c r="K136">
        <v>0.39</v>
      </c>
      <c r="L136">
        <v>14.073198757737501</v>
      </c>
      <c r="M136">
        <v>22.101054757733198</v>
      </c>
      <c r="N136">
        <v>2.35357144953245</v>
      </c>
      <c r="O136">
        <v>3.0649612629499301</v>
      </c>
      <c r="P136">
        <v>549.03026790451202</v>
      </c>
      <c r="Q136">
        <v>26.002161219114502</v>
      </c>
      <c r="R136">
        <v>422.938913860762</v>
      </c>
    </row>
    <row r="137" spans="1:18" x14ac:dyDescent="0.25">
      <c r="A137" t="s">
        <v>137</v>
      </c>
      <c r="B137" t="s">
        <v>102</v>
      </c>
      <c r="C137">
        <v>24.972059999999999</v>
      </c>
      <c r="D137">
        <v>50.645609999999998</v>
      </c>
      <c r="E137">
        <v>938</v>
      </c>
      <c r="F137">
        <v>0</v>
      </c>
      <c r="G137">
        <v>17.170000000000002</v>
      </c>
      <c r="H137">
        <v>64.58</v>
      </c>
      <c r="I137">
        <v>188</v>
      </c>
      <c r="J137">
        <v>1.4970000000000001</v>
      </c>
      <c r="K137">
        <v>0.75600000000000001</v>
      </c>
      <c r="L137">
        <v>14.746147929846099</v>
      </c>
      <c r="M137">
        <v>26.267851465672301</v>
      </c>
      <c r="N137">
        <v>3.1767180667292498</v>
      </c>
      <c r="O137">
        <v>2.5845729623915799</v>
      </c>
      <c r="P137">
        <v>583.97699503880597</v>
      </c>
      <c r="Q137">
        <v>26.478308125962499</v>
      </c>
      <c r="R137">
        <v>439.38719171551497</v>
      </c>
    </row>
    <row r="138" spans="1:18" x14ac:dyDescent="0.25">
      <c r="A138" t="s">
        <v>137</v>
      </c>
      <c r="B138" t="s">
        <v>103</v>
      </c>
      <c r="C138">
        <v>24.664940000000001</v>
      </c>
      <c r="D138">
        <v>55.171500000000002</v>
      </c>
      <c r="E138">
        <v>938</v>
      </c>
      <c r="F138">
        <v>0</v>
      </c>
      <c r="G138">
        <v>18.98</v>
      </c>
      <c r="H138">
        <v>59.66</v>
      </c>
      <c r="I138">
        <v>251</v>
      </c>
      <c r="J138">
        <v>2.1539999999999999</v>
      </c>
      <c r="K138">
        <v>0.876</v>
      </c>
      <c r="L138">
        <v>10.0372677034844</v>
      </c>
      <c r="M138">
        <v>23.657481633920298</v>
      </c>
      <c r="N138">
        <v>3.2102183522299699</v>
      </c>
      <c r="O138">
        <v>2.6687848791901998</v>
      </c>
      <c r="P138">
        <v>525.44678372188196</v>
      </c>
      <c r="Q138">
        <v>28.535130313150599</v>
      </c>
      <c r="R138">
        <v>462.973066309567</v>
      </c>
    </row>
    <row r="139" spans="1:18" x14ac:dyDescent="0.25">
      <c r="A139" t="s">
        <v>137</v>
      </c>
      <c r="B139" t="s">
        <v>104</v>
      </c>
      <c r="C139">
        <v>24.818940000000001</v>
      </c>
      <c r="D139">
        <v>56.716700000000003</v>
      </c>
      <c r="E139">
        <v>937</v>
      </c>
      <c r="F139">
        <v>0</v>
      </c>
      <c r="G139">
        <v>20.38</v>
      </c>
      <c r="H139">
        <v>61.21</v>
      </c>
      <c r="I139">
        <v>257</v>
      </c>
      <c r="J139">
        <v>2.5499999999999998</v>
      </c>
      <c r="K139">
        <v>0.92500000000000004</v>
      </c>
      <c r="L139">
        <v>3.1870195168205502</v>
      </c>
      <c r="M139">
        <v>10.6209757540631</v>
      </c>
      <c r="N139">
        <v>3.2827215500656699</v>
      </c>
      <c r="O139">
        <v>2.01423368339838</v>
      </c>
      <c r="P139">
        <v>398.80078265907798</v>
      </c>
      <c r="Q139">
        <v>31.717844632020999</v>
      </c>
      <c r="R139">
        <v>468.82051363163299</v>
      </c>
    </row>
    <row r="140" spans="1:18" x14ac:dyDescent="0.25">
      <c r="A140" t="s">
        <v>137</v>
      </c>
      <c r="B140" t="s">
        <v>105</v>
      </c>
      <c r="C140">
        <v>17.165040000000001</v>
      </c>
      <c r="D140">
        <v>38.31429</v>
      </c>
      <c r="E140">
        <v>937</v>
      </c>
      <c r="F140">
        <v>0</v>
      </c>
      <c r="G140">
        <v>20.93</v>
      </c>
      <c r="H140">
        <v>58.69</v>
      </c>
      <c r="I140">
        <v>217</v>
      </c>
      <c r="J140">
        <v>2.6920000000000002</v>
      </c>
      <c r="K140">
        <v>0.89500000000000002</v>
      </c>
      <c r="L140">
        <v>1.8796073049166799</v>
      </c>
      <c r="M140">
        <v>6.4923679745525202</v>
      </c>
      <c r="N140">
        <v>3.1849837927115998</v>
      </c>
      <c r="O140">
        <v>2.26239271492142</v>
      </c>
      <c r="P140">
        <v>374.47103206995001</v>
      </c>
      <c r="Q140">
        <v>34.9925163169423</v>
      </c>
      <c r="R140">
        <v>465.90894957840101</v>
      </c>
    </row>
    <row r="141" spans="1:18" x14ac:dyDescent="0.25">
      <c r="A141" t="s">
        <v>137</v>
      </c>
      <c r="B141" t="s">
        <v>106</v>
      </c>
      <c r="C141">
        <v>11.75234</v>
      </c>
      <c r="D141">
        <v>26.210750000000001</v>
      </c>
      <c r="E141">
        <v>937</v>
      </c>
      <c r="F141">
        <v>0</v>
      </c>
      <c r="G141">
        <v>21.03</v>
      </c>
      <c r="H141">
        <v>60.89</v>
      </c>
      <c r="I141">
        <v>206</v>
      </c>
      <c r="J141">
        <v>3.0870000000000002</v>
      </c>
      <c r="K141">
        <v>0.78300000000000003</v>
      </c>
      <c r="L141">
        <v>2.6711834109627199</v>
      </c>
      <c r="M141">
        <v>8.6064416017389096</v>
      </c>
      <c r="N141">
        <v>3.68114211386145</v>
      </c>
      <c r="O141">
        <v>4.1666729996738097</v>
      </c>
      <c r="P141">
        <v>392.22592025891299</v>
      </c>
      <c r="Q141">
        <v>39.628719197761598</v>
      </c>
      <c r="R141">
        <v>457.22700392223402</v>
      </c>
    </row>
    <row r="142" spans="1:18" x14ac:dyDescent="0.25">
      <c r="A142" t="s">
        <v>137</v>
      </c>
      <c r="B142" t="s">
        <v>107</v>
      </c>
      <c r="C142">
        <v>15.705679999999999</v>
      </c>
      <c r="D142">
        <v>38.862729999999999</v>
      </c>
      <c r="E142">
        <v>936</v>
      </c>
      <c r="F142">
        <v>0</v>
      </c>
      <c r="G142">
        <v>20.53</v>
      </c>
      <c r="H142">
        <v>63.37</v>
      </c>
      <c r="I142">
        <v>207</v>
      </c>
      <c r="J142">
        <v>2.9980000000000002</v>
      </c>
      <c r="K142">
        <v>0.60199999999999998</v>
      </c>
      <c r="L142">
        <v>2.3725791594776702</v>
      </c>
      <c r="M142">
        <v>8.4848971791981693</v>
      </c>
      <c r="N142">
        <v>4.3862771593008798</v>
      </c>
      <c r="O142">
        <v>4.6562362749528496</v>
      </c>
      <c r="P142">
        <v>366.22442756936101</v>
      </c>
      <c r="Q142">
        <v>43.852810032245898</v>
      </c>
      <c r="R142">
        <v>449.97453861012298</v>
      </c>
    </row>
    <row r="143" spans="1:18" x14ac:dyDescent="0.25">
      <c r="A143" t="s">
        <v>137</v>
      </c>
      <c r="B143" t="s">
        <v>108</v>
      </c>
      <c r="C143">
        <v>18.09085</v>
      </c>
      <c r="D143">
        <v>40.101680000000002</v>
      </c>
      <c r="E143">
        <v>937</v>
      </c>
      <c r="F143">
        <v>0</v>
      </c>
      <c r="G143">
        <v>19.43</v>
      </c>
      <c r="H143">
        <v>68.59</v>
      </c>
      <c r="I143">
        <v>227</v>
      </c>
      <c r="J143">
        <v>2.8460000000000001</v>
      </c>
      <c r="K143">
        <v>0.373</v>
      </c>
      <c r="L143">
        <v>2.4277188180319298</v>
      </c>
      <c r="M143">
        <v>8.0781818000966492</v>
      </c>
      <c r="N143">
        <v>4.64189656864108</v>
      </c>
      <c r="O143">
        <v>4.1238244047481301</v>
      </c>
      <c r="P143">
        <v>362.94930627240899</v>
      </c>
      <c r="Q143">
        <v>47.5252008205563</v>
      </c>
      <c r="R143">
        <v>444.14068943686402</v>
      </c>
    </row>
    <row r="144" spans="1:18" x14ac:dyDescent="0.25">
      <c r="A144" t="s">
        <v>137</v>
      </c>
      <c r="B144" t="s">
        <v>109</v>
      </c>
      <c r="C144">
        <v>12.461029999999999</v>
      </c>
      <c r="D144">
        <v>31.9832</v>
      </c>
      <c r="E144">
        <v>937</v>
      </c>
      <c r="F144">
        <v>0</v>
      </c>
      <c r="G144">
        <v>17.87</v>
      </c>
      <c r="H144">
        <v>72.27</v>
      </c>
      <c r="I144">
        <v>207</v>
      </c>
      <c r="J144">
        <v>2.0910000000000002</v>
      </c>
      <c r="K144">
        <v>0.14199999999999999</v>
      </c>
      <c r="L144">
        <v>2.4691858039666998</v>
      </c>
      <c r="M144">
        <v>10.484558243809399</v>
      </c>
      <c r="N144">
        <v>2.7925241897320001</v>
      </c>
      <c r="O144">
        <v>4.7159272532382603</v>
      </c>
      <c r="P144">
        <v>384.427739764438</v>
      </c>
      <c r="Q144">
        <v>50.122989666336302</v>
      </c>
      <c r="R144">
        <v>423.56537341935501</v>
      </c>
    </row>
    <row r="145" spans="1:18" x14ac:dyDescent="0.25">
      <c r="A145" t="s">
        <v>137</v>
      </c>
      <c r="B145" t="s">
        <v>110</v>
      </c>
      <c r="C145">
        <v>9.7159049999999993</v>
      </c>
      <c r="D145">
        <v>25.064160000000001</v>
      </c>
      <c r="E145">
        <v>937</v>
      </c>
      <c r="F145">
        <v>0</v>
      </c>
      <c r="G145">
        <v>16.37</v>
      </c>
      <c r="H145">
        <v>79.17</v>
      </c>
      <c r="I145">
        <v>225</v>
      </c>
      <c r="J145">
        <v>1.972</v>
      </c>
      <c r="K145">
        <v>0</v>
      </c>
      <c r="L145">
        <v>2.4828879171157801</v>
      </c>
      <c r="M145">
        <v>14.2172010955801</v>
      </c>
      <c r="N145">
        <v>3.12623847148721</v>
      </c>
      <c r="O145">
        <v>2.1386468979367499</v>
      </c>
      <c r="P145">
        <v>422.93769718429002</v>
      </c>
      <c r="Q145">
        <v>50.335236519087303</v>
      </c>
      <c r="R145">
        <v>403.43546118754</v>
      </c>
    </row>
    <row r="146" spans="1:18" x14ac:dyDescent="0.25">
      <c r="A146" t="s">
        <v>137</v>
      </c>
      <c r="B146" t="s">
        <v>111</v>
      </c>
      <c r="C146">
        <v>9.0856449999999995</v>
      </c>
      <c r="D146">
        <v>22.773969999999998</v>
      </c>
      <c r="E146">
        <v>938</v>
      </c>
      <c r="F146">
        <v>0</v>
      </c>
      <c r="G146">
        <v>15.07</v>
      </c>
      <c r="H146">
        <v>81.3</v>
      </c>
      <c r="I146">
        <v>283</v>
      </c>
      <c r="J146">
        <v>1.3240000000000001</v>
      </c>
      <c r="K146">
        <v>0</v>
      </c>
      <c r="L146">
        <v>2.45167236892379</v>
      </c>
      <c r="M146">
        <v>17.266987163295699</v>
      </c>
      <c r="N146">
        <v>2.7447107887390199</v>
      </c>
      <c r="O146">
        <v>3.1490296683747898</v>
      </c>
      <c r="P146">
        <v>436.328810596697</v>
      </c>
      <c r="Q146">
        <v>48.206547728573199</v>
      </c>
      <c r="R146">
        <v>392.29571454689199</v>
      </c>
    </row>
    <row r="147" spans="1:18" x14ac:dyDescent="0.25">
      <c r="A147" t="s">
        <v>137</v>
      </c>
      <c r="B147" t="s">
        <v>112</v>
      </c>
      <c r="C147">
        <v>9.7634650000000001</v>
      </c>
      <c r="D147">
        <v>20.92399</v>
      </c>
      <c r="E147">
        <v>939</v>
      </c>
      <c r="F147">
        <v>0</v>
      </c>
      <c r="G147">
        <v>15.25</v>
      </c>
      <c r="H147">
        <v>80.8</v>
      </c>
      <c r="I147">
        <v>174</v>
      </c>
      <c r="J147">
        <v>1.33</v>
      </c>
      <c r="K147">
        <v>0</v>
      </c>
      <c r="L147">
        <v>2.2374397685035099</v>
      </c>
      <c r="M147">
        <v>17.992821302855202</v>
      </c>
      <c r="N147">
        <v>2.3376507603367802</v>
      </c>
      <c r="O147">
        <v>2.9076282112473999</v>
      </c>
      <c r="P147">
        <v>440.899735278018</v>
      </c>
      <c r="Q147">
        <v>44.861956951692498</v>
      </c>
      <c r="R147">
        <v>397.55808362425898</v>
      </c>
    </row>
    <row r="148" spans="1:18" x14ac:dyDescent="0.25">
      <c r="A148" t="s">
        <v>137</v>
      </c>
      <c r="B148" t="s">
        <v>113</v>
      </c>
      <c r="C148">
        <v>5.7746430000000002</v>
      </c>
      <c r="D148">
        <v>17.129909999999999</v>
      </c>
      <c r="E148">
        <v>939</v>
      </c>
      <c r="F148">
        <v>0</v>
      </c>
      <c r="G148">
        <v>14.95</v>
      </c>
      <c r="H148">
        <v>80.8</v>
      </c>
      <c r="I148">
        <v>295</v>
      </c>
      <c r="J148">
        <v>1.2649999999999999</v>
      </c>
      <c r="K148">
        <v>0</v>
      </c>
      <c r="L148">
        <v>1.27326119757349</v>
      </c>
      <c r="M148">
        <v>14.333432357676999</v>
      </c>
      <c r="N148">
        <v>2.5652182966480801</v>
      </c>
      <c r="O148">
        <v>3.3998680433128499</v>
      </c>
      <c r="P148">
        <v>397.35405413679899</v>
      </c>
      <c r="Q148">
        <v>42.4316344611576</v>
      </c>
      <c r="R148">
        <v>400.41846138261599</v>
      </c>
    </row>
    <row r="149" spans="1:18" x14ac:dyDescent="0.25">
      <c r="A149" t="s">
        <v>137</v>
      </c>
      <c r="B149" t="s">
        <v>114</v>
      </c>
      <c r="C149">
        <v>6.8323390000000002</v>
      </c>
      <c r="D149">
        <v>16.076560000000001</v>
      </c>
      <c r="E149">
        <v>939</v>
      </c>
      <c r="F149">
        <v>0</v>
      </c>
      <c r="G149">
        <v>15.31</v>
      </c>
      <c r="H149">
        <v>78.180000000000007</v>
      </c>
      <c r="I149">
        <v>152</v>
      </c>
      <c r="J149">
        <v>1.012</v>
      </c>
      <c r="K149">
        <v>0</v>
      </c>
      <c r="L149">
        <v>0.74294648459850998</v>
      </c>
      <c r="M149">
        <v>17.937024654754399</v>
      </c>
      <c r="N149">
        <v>2.9360167737374301</v>
      </c>
      <c r="O149">
        <v>2.3280094589603699</v>
      </c>
      <c r="P149">
        <v>436.185672188208</v>
      </c>
      <c r="Q149">
        <v>38.582150136098598</v>
      </c>
      <c r="R149">
        <v>405.91343037377698</v>
      </c>
    </row>
    <row r="150" spans="1:18" x14ac:dyDescent="0.25">
      <c r="A150" t="s">
        <v>137</v>
      </c>
      <c r="B150" t="s">
        <v>115</v>
      </c>
      <c r="C150">
        <v>8.0914029999999997</v>
      </c>
      <c r="D150">
        <v>18.491029999999999</v>
      </c>
      <c r="E150">
        <v>939</v>
      </c>
      <c r="F150">
        <v>0</v>
      </c>
      <c r="G150">
        <v>15.55</v>
      </c>
      <c r="H150">
        <v>77.69</v>
      </c>
      <c r="I150">
        <v>155</v>
      </c>
      <c r="J150">
        <v>1.601</v>
      </c>
      <c r="K150">
        <v>0</v>
      </c>
      <c r="L150">
        <v>0.86790938851148103</v>
      </c>
      <c r="M150">
        <v>17.310714943939001</v>
      </c>
      <c r="N150">
        <v>2.62572466798354</v>
      </c>
      <c r="O150">
        <v>2.25672749894354</v>
      </c>
      <c r="P150">
        <v>436.17032775081799</v>
      </c>
      <c r="Q150">
        <v>34.807458586985497</v>
      </c>
      <c r="R150">
        <v>414.65666789646002</v>
      </c>
    </row>
    <row r="151" spans="1:18" x14ac:dyDescent="0.25">
      <c r="A151" t="s">
        <v>138</v>
      </c>
      <c r="B151" t="s">
        <v>92</v>
      </c>
      <c r="C151">
        <v>8.2217749999999992</v>
      </c>
      <c r="D151">
        <v>18.58915</v>
      </c>
      <c r="E151">
        <v>938</v>
      </c>
      <c r="F151">
        <v>0</v>
      </c>
      <c r="G151">
        <v>15.14</v>
      </c>
      <c r="H151">
        <v>80.400000000000006</v>
      </c>
      <c r="I151">
        <v>269</v>
      </c>
      <c r="J151">
        <v>1.6639999999999999</v>
      </c>
      <c r="K151">
        <v>0</v>
      </c>
      <c r="L151">
        <v>0.59613858505706196</v>
      </c>
      <c r="M151">
        <v>12.1879198667817</v>
      </c>
      <c r="N151">
        <v>2.6331470594391799</v>
      </c>
      <c r="O151">
        <v>3.6510380270563099</v>
      </c>
      <c r="P151">
        <v>404.03964840977198</v>
      </c>
      <c r="Q151">
        <v>32.119799695271603</v>
      </c>
      <c r="R151">
        <v>419.79296066363003</v>
      </c>
    </row>
    <row r="152" spans="1:18" x14ac:dyDescent="0.25">
      <c r="A152" t="s">
        <v>138</v>
      </c>
      <c r="B152" t="s">
        <v>93</v>
      </c>
      <c r="C152">
        <v>6.084587</v>
      </c>
      <c r="D152">
        <v>14.959009999999999</v>
      </c>
      <c r="E152">
        <v>938</v>
      </c>
      <c r="F152">
        <v>0</v>
      </c>
      <c r="G152">
        <v>14.61</v>
      </c>
      <c r="H152">
        <v>80.599999999999994</v>
      </c>
      <c r="I152">
        <v>243</v>
      </c>
      <c r="J152">
        <v>1.8819999999999999</v>
      </c>
      <c r="K152">
        <v>0</v>
      </c>
      <c r="L152">
        <v>0.32079468266077699</v>
      </c>
      <c r="M152">
        <v>5.4566308218533104</v>
      </c>
      <c r="N152">
        <v>2.4228230951479102</v>
      </c>
      <c r="O152">
        <v>2.1537922244688699</v>
      </c>
      <c r="P152">
        <v>375.81080757340698</v>
      </c>
      <c r="Q152">
        <v>31.4468388594996</v>
      </c>
      <c r="R152">
        <v>418.71584413975103</v>
      </c>
    </row>
    <row r="153" spans="1:18" x14ac:dyDescent="0.25">
      <c r="A153" t="s">
        <v>138</v>
      </c>
      <c r="B153" t="s">
        <v>94</v>
      </c>
      <c r="C153">
        <v>6.1794919999999998</v>
      </c>
      <c r="D153">
        <v>10.042009999999999</v>
      </c>
      <c r="E153">
        <v>938</v>
      </c>
      <c r="F153">
        <v>0</v>
      </c>
      <c r="G153">
        <v>14.55</v>
      </c>
      <c r="H153">
        <v>82.6</v>
      </c>
      <c r="I153">
        <v>333</v>
      </c>
      <c r="J153">
        <v>0.95299999999999996</v>
      </c>
      <c r="K153">
        <v>0</v>
      </c>
      <c r="L153">
        <v>0.20267596586543901</v>
      </c>
      <c r="M153">
        <v>5.6438139344779499</v>
      </c>
      <c r="N153">
        <v>2.0793426329061302</v>
      </c>
      <c r="O153">
        <v>2.79043515145506</v>
      </c>
      <c r="P153">
        <v>369.57569849962999</v>
      </c>
      <c r="Q153">
        <v>31.7307291121327</v>
      </c>
      <c r="R153">
        <v>412.04559430416901</v>
      </c>
    </row>
    <row r="154" spans="1:18" x14ac:dyDescent="0.25">
      <c r="A154" t="s">
        <v>138</v>
      </c>
      <c r="B154" t="s">
        <v>95</v>
      </c>
      <c r="C154">
        <v>5.5547849999999999</v>
      </c>
      <c r="D154">
        <v>9.7184640000000009</v>
      </c>
      <c r="E154">
        <v>937</v>
      </c>
      <c r="F154">
        <v>0</v>
      </c>
      <c r="G154">
        <v>14.22</v>
      </c>
      <c r="H154">
        <v>82.3</v>
      </c>
      <c r="I154">
        <v>306</v>
      </c>
      <c r="J154">
        <v>1.216</v>
      </c>
      <c r="K154">
        <v>0</v>
      </c>
      <c r="L154">
        <v>0.43207730848412002</v>
      </c>
      <c r="M154">
        <v>7.04460752687012</v>
      </c>
      <c r="N154">
        <v>1.6131669494221199</v>
      </c>
      <c r="O154">
        <v>3.1692118261317099</v>
      </c>
      <c r="P154">
        <v>391.66768046580597</v>
      </c>
      <c r="Q154">
        <v>32.281541250101597</v>
      </c>
      <c r="R154">
        <v>406.46295303780698</v>
      </c>
    </row>
    <row r="155" spans="1:18" x14ac:dyDescent="0.25">
      <c r="A155" t="s">
        <v>138</v>
      </c>
      <c r="B155" t="s">
        <v>96</v>
      </c>
      <c r="C155">
        <v>7.7721099999999996</v>
      </c>
      <c r="D155">
        <v>12.036799999999999</v>
      </c>
      <c r="E155">
        <v>936</v>
      </c>
      <c r="F155">
        <v>0</v>
      </c>
      <c r="G155">
        <v>14.19</v>
      </c>
      <c r="H155">
        <v>81.900000000000006</v>
      </c>
      <c r="I155">
        <v>356</v>
      </c>
      <c r="J155">
        <v>1.08</v>
      </c>
      <c r="K155">
        <v>0</v>
      </c>
      <c r="L155">
        <v>1.6508850571806599</v>
      </c>
      <c r="M155">
        <v>9.1380548069462009</v>
      </c>
      <c r="N155">
        <v>2.8738012095071399</v>
      </c>
      <c r="O155">
        <v>3.07505582511416</v>
      </c>
      <c r="P155">
        <v>404.35363682263301</v>
      </c>
      <c r="Q155">
        <v>32.622838937917102</v>
      </c>
      <c r="R155">
        <v>401.89469073088401</v>
      </c>
    </row>
    <row r="156" spans="1:18" x14ac:dyDescent="0.25">
      <c r="A156" t="s">
        <v>138</v>
      </c>
      <c r="B156" t="s">
        <v>97</v>
      </c>
      <c r="C156">
        <v>9.7470400000000001</v>
      </c>
      <c r="D156">
        <v>13.593769999999999</v>
      </c>
      <c r="E156">
        <v>936</v>
      </c>
      <c r="F156">
        <v>0</v>
      </c>
      <c r="G156">
        <v>14.31</v>
      </c>
      <c r="H156">
        <v>80.599999999999994</v>
      </c>
      <c r="I156">
        <v>132</v>
      </c>
      <c r="J156">
        <v>0.73</v>
      </c>
      <c r="K156">
        <v>0</v>
      </c>
      <c r="L156">
        <v>0.66765220749002996</v>
      </c>
      <c r="M156">
        <v>11.360979575315801</v>
      </c>
      <c r="N156">
        <v>2.7536496109119502</v>
      </c>
      <c r="O156">
        <v>3.6756676440855802</v>
      </c>
      <c r="P156">
        <v>418.217908558141</v>
      </c>
      <c r="Q156">
        <v>32.467006142384498</v>
      </c>
      <c r="R156">
        <v>404.50267253355202</v>
      </c>
    </row>
    <row r="157" spans="1:18" x14ac:dyDescent="0.25">
      <c r="A157" t="s">
        <v>138</v>
      </c>
      <c r="B157" t="s">
        <v>98</v>
      </c>
      <c r="C157">
        <v>8.8197980000000005</v>
      </c>
      <c r="D157">
        <v>14.326079999999999</v>
      </c>
      <c r="E157">
        <v>937</v>
      </c>
      <c r="F157">
        <v>0</v>
      </c>
      <c r="G157">
        <v>14.44</v>
      </c>
      <c r="H157">
        <v>81.5</v>
      </c>
      <c r="I157">
        <v>219</v>
      </c>
      <c r="J157">
        <v>1.1579999999999999</v>
      </c>
      <c r="K157">
        <v>0</v>
      </c>
      <c r="L157">
        <v>0.96011234311744398</v>
      </c>
      <c r="M157">
        <v>13.5273854819173</v>
      </c>
      <c r="N157">
        <v>2.5776430761348599</v>
      </c>
      <c r="O157">
        <v>3.9863098557680301</v>
      </c>
      <c r="P157">
        <v>442.33581430270499</v>
      </c>
      <c r="Q157">
        <v>32.629176934606299</v>
      </c>
      <c r="R157">
        <v>405.27144029786399</v>
      </c>
    </row>
    <row r="158" spans="1:18" x14ac:dyDescent="0.25">
      <c r="A158" t="s">
        <v>138</v>
      </c>
      <c r="B158" t="s">
        <v>99</v>
      </c>
      <c r="C158">
        <v>12.64813</v>
      </c>
      <c r="D158">
        <v>19.187639999999998</v>
      </c>
      <c r="E158">
        <v>937</v>
      </c>
      <c r="F158">
        <v>0</v>
      </c>
      <c r="G158">
        <v>14.26</v>
      </c>
      <c r="H158">
        <v>82.5</v>
      </c>
      <c r="I158">
        <v>201</v>
      </c>
      <c r="J158">
        <v>1.0589999999999999</v>
      </c>
      <c r="K158">
        <v>8.0000000000000002E-3</v>
      </c>
      <c r="L158">
        <v>1.01432720103579</v>
      </c>
      <c r="M158">
        <v>13.683833136852799</v>
      </c>
      <c r="N158">
        <v>2.8448423590043301</v>
      </c>
      <c r="O158">
        <v>4.8634555521526996</v>
      </c>
      <c r="P158">
        <v>412.99335664829601</v>
      </c>
      <c r="Q158">
        <v>33.239675145112301</v>
      </c>
      <c r="R158">
        <v>402.374318910049</v>
      </c>
    </row>
    <row r="159" spans="1:18" x14ac:dyDescent="0.25">
      <c r="A159" t="s">
        <v>138</v>
      </c>
      <c r="B159" t="s">
        <v>100</v>
      </c>
      <c r="C159">
        <v>10.18538</v>
      </c>
      <c r="D159">
        <v>16.73565</v>
      </c>
      <c r="E159">
        <v>938</v>
      </c>
      <c r="F159">
        <v>0</v>
      </c>
      <c r="G159">
        <v>14.31</v>
      </c>
      <c r="H159">
        <v>81.2</v>
      </c>
      <c r="I159">
        <v>271</v>
      </c>
      <c r="J159">
        <v>1.2390000000000001</v>
      </c>
      <c r="K159">
        <v>6.2E-2</v>
      </c>
      <c r="L159">
        <v>1.8327465686223301</v>
      </c>
      <c r="M159">
        <v>15.7993004107255</v>
      </c>
      <c r="N159">
        <v>2.2605356750225201</v>
      </c>
      <c r="O159">
        <v>5.7663232239844202</v>
      </c>
      <c r="P159">
        <v>442.49521323439802</v>
      </c>
      <c r="Q159">
        <v>33.333840017749999</v>
      </c>
      <c r="R159">
        <v>407.18126451312702</v>
      </c>
    </row>
    <row r="160" spans="1:18" x14ac:dyDescent="0.25">
      <c r="A160" t="s">
        <v>138</v>
      </c>
      <c r="B160" t="s">
        <v>101</v>
      </c>
      <c r="C160">
        <v>7.4202149999999998</v>
      </c>
      <c r="D160">
        <v>16.862860000000001</v>
      </c>
      <c r="E160">
        <v>938</v>
      </c>
      <c r="F160">
        <v>0</v>
      </c>
      <c r="G160">
        <v>14.63</v>
      </c>
      <c r="H160">
        <v>77.66</v>
      </c>
      <c r="I160">
        <v>187</v>
      </c>
      <c r="J160">
        <v>1.292</v>
      </c>
      <c r="K160">
        <v>0.128</v>
      </c>
      <c r="L160">
        <v>3.0462962387331798</v>
      </c>
      <c r="M160">
        <v>15.664075305328801</v>
      </c>
      <c r="N160">
        <v>2.53583306458953</v>
      </c>
      <c r="O160">
        <v>6.8125406451197401</v>
      </c>
      <c r="P160">
        <v>441.82624156848499</v>
      </c>
      <c r="Q160">
        <v>32.5581050336516</v>
      </c>
      <c r="R160">
        <v>415.43319376251202</v>
      </c>
    </row>
    <row r="161" spans="1:18" x14ac:dyDescent="0.25">
      <c r="A161" t="s">
        <v>138</v>
      </c>
      <c r="B161" t="s">
        <v>102</v>
      </c>
      <c r="C161">
        <v>14.00773</v>
      </c>
      <c r="D161">
        <v>23.92709</v>
      </c>
      <c r="E161">
        <v>939</v>
      </c>
      <c r="F161">
        <v>0</v>
      </c>
      <c r="G161">
        <v>15.2</v>
      </c>
      <c r="H161">
        <v>74.290000000000006</v>
      </c>
      <c r="I161">
        <v>299</v>
      </c>
      <c r="J161">
        <v>1.365</v>
      </c>
      <c r="K161">
        <v>0.23899999999999999</v>
      </c>
      <c r="L161">
        <v>3.75149015088083</v>
      </c>
      <c r="M161">
        <v>14.7502418012393</v>
      </c>
      <c r="N161">
        <v>2.06528382729755</v>
      </c>
      <c r="O161">
        <v>5.8237514598330096</v>
      </c>
      <c r="P161">
        <v>428.17186799518498</v>
      </c>
      <c r="Q161">
        <v>32.306571922010903</v>
      </c>
      <c r="R161">
        <v>422.75771494945599</v>
      </c>
    </row>
    <row r="162" spans="1:18" x14ac:dyDescent="0.25">
      <c r="A162" t="s">
        <v>138</v>
      </c>
      <c r="B162" t="s">
        <v>103</v>
      </c>
      <c r="C162">
        <v>8.5817230000000002</v>
      </c>
      <c r="D162">
        <v>22.346060000000001</v>
      </c>
      <c r="E162">
        <v>938</v>
      </c>
      <c r="F162">
        <v>0</v>
      </c>
      <c r="G162">
        <v>16.440000000000001</v>
      </c>
      <c r="H162">
        <v>65.48</v>
      </c>
      <c r="I162">
        <v>253</v>
      </c>
      <c r="J162">
        <v>1.4810000000000001</v>
      </c>
      <c r="K162">
        <v>0.70399999999999996</v>
      </c>
      <c r="L162">
        <v>6.3629779813344403</v>
      </c>
      <c r="M162">
        <v>15.0124674277421</v>
      </c>
      <c r="N162">
        <v>2.9881254189037501</v>
      </c>
      <c r="O162">
        <v>4.34440556616536</v>
      </c>
      <c r="P162">
        <v>464.84770710402398</v>
      </c>
      <c r="Q162">
        <v>33.281963612960098</v>
      </c>
      <c r="R162">
        <v>431.905218279233</v>
      </c>
    </row>
    <row r="163" spans="1:18" x14ac:dyDescent="0.25">
      <c r="A163" t="s">
        <v>138</v>
      </c>
      <c r="B163" t="s">
        <v>104</v>
      </c>
      <c r="C163">
        <v>14.57727</v>
      </c>
      <c r="D163">
        <v>34.612589999999997</v>
      </c>
      <c r="E163">
        <v>938</v>
      </c>
      <c r="F163">
        <v>0</v>
      </c>
      <c r="G163">
        <v>18.420000000000002</v>
      </c>
      <c r="H163">
        <v>61.02</v>
      </c>
      <c r="I163">
        <v>272</v>
      </c>
      <c r="J163">
        <v>2.0539999999999998</v>
      </c>
      <c r="K163">
        <v>0.93</v>
      </c>
      <c r="L163">
        <v>4.8064007539569298</v>
      </c>
      <c r="M163">
        <v>14.7026283606042</v>
      </c>
      <c r="N163">
        <v>3.90194647393567</v>
      </c>
      <c r="O163">
        <v>3.9320110038560601</v>
      </c>
      <c r="P163">
        <v>460.56878477601998</v>
      </c>
      <c r="Q163">
        <v>36.579978453644401</v>
      </c>
      <c r="R163">
        <v>438.93211177340697</v>
      </c>
    </row>
    <row r="164" spans="1:18" x14ac:dyDescent="0.25">
      <c r="A164" t="s">
        <v>138</v>
      </c>
      <c r="B164" t="s">
        <v>105</v>
      </c>
      <c r="C164">
        <v>16.601410000000001</v>
      </c>
      <c r="D164">
        <v>40.284869999999998</v>
      </c>
      <c r="E164">
        <v>937</v>
      </c>
      <c r="F164">
        <v>0</v>
      </c>
      <c r="G164">
        <v>19.54</v>
      </c>
      <c r="H164">
        <v>58.22</v>
      </c>
      <c r="I164">
        <v>338</v>
      </c>
      <c r="J164">
        <v>2.2639999999999998</v>
      </c>
      <c r="K164">
        <v>0.9</v>
      </c>
      <c r="L164">
        <v>1.8726605666209599</v>
      </c>
      <c r="M164">
        <v>8.11178542404304</v>
      </c>
      <c r="N164">
        <v>4.37809000485829</v>
      </c>
      <c r="O164">
        <v>3.0144327195564502</v>
      </c>
      <c r="P164">
        <v>416.00888212761299</v>
      </c>
      <c r="Q164">
        <v>40.455540789848797</v>
      </c>
      <c r="R164">
        <v>438.65598346959098</v>
      </c>
    </row>
    <row r="165" spans="1:18" x14ac:dyDescent="0.25">
      <c r="A165" t="s">
        <v>138</v>
      </c>
      <c r="B165" t="s">
        <v>106</v>
      </c>
      <c r="C165">
        <v>15.726000000000001</v>
      </c>
      <c r="D165">
        <v>41.414790000000004</v>
      </c>
      <c r="E165">
        <v>937</v>
      </c>
      <c r="F165">
        <v>0</v>
      </c>
      <c r="G165">
        <v>20.45</v>
      </c>
      <c r="H165">
        <v>56.11</v>
      </c>
      <c r="I165">
        <v>220</v>
      </c>
      <c r="J165">
        <v>2.0510000000000002</v>
      </c>
      <c r="K165">
        <v>0.78700000000000003</v>
      </c>
      <c r="L165">
        <v>1.1682498952294</v>
      </c>
      <c r="M165">
        <v>5.9827597170237903</v>
      </c>
      <c r="N165">
        <v>3.92089531027354</v>
      </c>
      <c r="O165">
        <v>2.7620073596211401</v>
      </c>
      <c r="P165">
        <v>377.84715182793298</v>
      </c>
      <c r="Q165">
        <v>44.043209928142801</v>
      </c>
      <c r="R165">
        <v>430.59490066024398</v>
      </c>
    </row>
    <row r="166" spans="1:18" x14ac:dyDescent="0.25">
      <c r="A166" t="s">
        <v>138</v>
      </c>
      <c r="B166" t="s">
        <v>107</v>
      </c>
      <c r="C166">
        <v>10.63097</v>
      </c>
      <c r="D166">
        <v>25.917390000000001</v>
      </c>
      <c r="E166">
        <v>936</v>
      </c>
      <c r="F166">
        <v>0</v>
      </c>
      <c r="G166">
        <v>20.23</v>
      </c>
      <c r="H166">
        <v>62.76</v>
      </c>
      <c r="I166">
        <v>270</v>
      </c>
      <c r="J166">
        <v>3.0059999999999998</v>
      </c>
      <c r="K166">
        <v>0.60499999999999998</v>
      </c>
      <c r="L166">
        <v>1.68320339854374</v>
      </c>
      <c r="M166">
        <v>7.1830487400043799</v>
      </c>
      <c r="N166">
        <v>4.0637540838582797</v>
      </c>
      <c r="O166">
        <v>4.6500708591382596</v>
      </c>
      <c r="P166">
        <v>397.52971359169698</v>
      </c>
      <c r="Q166">
        <v>47.453807604753997</v>
      </c>
      <c r="R166">
        <v>428.66194527816901</v>
      </c>
    </row>
    <row r="167" spans="1:18" x14ac:dyDescent="0.25">
      <c r="A167" t="s">
        <v>138</v>
      </c>
      <c r="B167" t="s">
        <v>108</v>
      </c>
      <c r="C167">
        <v>20.068069999999999</v>
      </c>
      <c r="D167">
        <v>42.810789999999997</v>
      </c>
      <c r="E167">
        <v>936</v>
      </c>
      <c r="F167">
        <v>0</v>
      </c>
      <c r="G167">
        <v>19.350000000000001</v>
      </c>
      <c r="H167">
        <v>67.5</v>
      </c>
      <c r="I167">
        <v>275</v>
      </c>
      <c r="J167">
        <v>2.6539999999999999</v>
      </c>
      <c r="K167">
        <v>0.36899999999999999</v>
      </c>
      <c r="L167">
        <v>1.48879899480581</v>
      </c>
      <c r="M167">
        <v>7.6205296690311801</v>
      </c>
      <c r="N167">
        <v>3.8843071632604</v>
      </c>
      <c r="O167">
        <v>3.9081727893539502</v>
      </c>
      <c r="P167">
        <v>391.98544773265098</v>
      </c>
      <c r="Q167">
        <v>50.72643611969</v>
      </c>
      <c r="R167">
        <v>422.34822459045103</v>
      </c>
    </row>
    <row r="168" spans="1:18" x14ac:dyDescent="0.25">
      <c r="A168" t="s">
        <v>138</v>
      </c>
      <c r="B168" t="s">
        <v>109</v>
      </c>
      <c r="C168">
        <v>14.92694</v>
      </c>
      <c r="D168">
        <v>34.218919999999997</v>
      </c>
      <c r="E168">
        <v>937</v>
      </c>
      <c r="F168">
        <v>0</v>
      </c>
      <c r="G168">
        <v>17.97</v>
      </c>
      <c r="H168">
        <v>74.92</v>
      </c>
      <c r="I168">
        <v>262</v>
      </c>
      <c r="J168">
        <v>2.3140000000000001</v>
      </c>
      <c r="K168">
        <v>0.13900000000000001</v>
      </c>
      <c r="L168">
        <v>1.5109922473656201</v>
      </c>
      <c r="M168">
        <v>9.9798230477708305</v>
      </c>
      <c r="N168">
        <v>3.63120466224373</v>
      </c>
      <c r="O168">
        <v>6.59330263869579</v>
      </c>
      <c r="P168">
        <v>408.13146021019901</v>
      </c>
      <c r="Q168">
        <v>52.6660985739612</v>
      </c>
      <c r="R168">
        <v>418.13637692066499</v>
      </c>
    </row>
    <row r="169" spans="1:18" x14ac:dyDescent="0.25">
      <c r="A169" t="s">
        <v>138</v>
      </c>
      <c r="B169" t="s">
        <v>110</v>
      </c>
      <c r="C169">
        <v>13.741680000000001</v>
      </c>
      <c r="D169">
        <v>30.119299999999999</v>
      </c>
      <c r="E169">
        <v>937</v>
      </c>
      <c r="F169">
        <v>0</v>
      </c>
      <c r="G169">
        <v>16.14</v>
      </c>
      <c r="H169">
        <v>80.2</v>
      </c>
      <c r="I169">
        <v>255</v>
      </c>
      <c r="J169">
        <v>1.752</v>
      </c>
      <c r="K169">
        <v>0</v>
      </c>
      <c r="L169">
        <v>1.09950147453866</v>
      </c>
      <c r="M169">
        <v>15.047120518423901</v>
      </c>
      <c r="N169">
        <v>3.4468496394624202</v>
      </c>
      <c r="O169">
        <v>5.59889421680335</v>
      </c>
      <c r="P169">
        <v>453.44908033778302</v>
      </c>
      <c r="Q169">
        <v>52.985635152401002</v>
      </c>
      <c r="R169">
        <v>421.29602846349002</v>
      </c>
    </row>
    <row r="170" spans="1:18" x14ac:dyDescent="0.25">
      <c r="A170" t="s">
        <v>138</v>
      </c>
      <c r="B170" t="s">
        <v>111</v>
      </c>
      <c r="C170">
        <v>9.2497419999999995</v>
      </c>
      <c r="D170">
        <v>24.29458</v>
      </c>
      <c r="E170">
        <v>938</v>
      </c>
      <c r="F170">
        <v>0</v>
      </c>
      <c r="G170">
        <v>15.04</v>
      </c>
      <c r="H170">
        <v>82.3</v>
      </c>
      <c r="I170">
        <v>272</v>
      </c>
      <c r="J170">
        <v>1.8</v>
      </c>
      <c r="K170">
        <v>0</v>
      </c>
      <c r="L170">
        <v>1.65478224728582</v>
      </c>
      <c r="M170">
        <v>17.5222690063088</v>
      </c>
      <c r="N170">
        <v>2.3453114854630099</v>
      </c>
      <c r="O170">
        <v>8.6498805372402092</v>
      </c>
      <c r="P170">
        <v>486.40435142245099</v>
      </c>
      <c r="Q170">
        <v>51.733385343690202</v>
      </c>
      <c r="R170">
        <v>423.990609003293</v>
      </c>
    </row>
    <row r="171" spans="1:18" x14ac:dyDescent="0.25">
      <c r="A171" t="s">
        <v>138</v>
      </c>
      <c r="B171" t="s">
        <v>112</v>
      </c>
      <c r="C171">
        <v>9.0549110000000006</v>
      </c>
      <c r="D171">
        <v>22.176179999999999</v>
      </c>
      <c r="E171">
        <v>938</v>
      </c>
      <c r="F171">
        <v>0</v>
      </c>
      <c r="G171">
        <v>14.59</v>
      </c>
      <c r="H171">
        <v>81.599999999999994</v>
      </c>
      <c r="I171">
        <v>234</v>
      </c>
      <c r="J171">
        <v>1.1419999999999999</v>
      </c>
      <c r="K171">
        <v>0</v>
      </c>
      <c r="L171">
        <v>2.14606372477256</v>
      </c>
      <c r="M171">
        <v>23.7678449099697</v>
      </c>
      <c r="N171">
        <v>2.6582663806992399</v>
      </c>
      <c r="O171">
        <v>9.8969901953010098</v>
      </c>
      <c r="P171">
        <v>508.92380193173898</v>
      </c>
      <c r="Q171">
        <v>47.6436531712191</v>
      </c>
      <c r="R171">
        <v>430.03498614775799</v>
      </c>
    </row>
    <row r="172" spans="1:18" x14ac:dyDescent="0.25">
      <c r="A172" t="s">
        <v>138</v>
      </c>
      <c r="B172" t="s">
        <v>113</v>
      </c>
      <c r="C172">
        <v>6.9416679999999999</v>
      </c>
      <c r="D172">
        <v>19.361329999999999</v>
      </c>
      <c r="E172">
        <v>938</v>
      </c>
      <c r="F172">
        <v>0</v>
      </c>
      <c r="G172">
        <v>14.58</v>
      </c>
      <c r="H172">
        <v>81.7</v>
      </c>
      <c r="I172">
        <v>241</v>
      </c>
      <c r="J172">
        <v>1.0760000000000001</v>
      </c>
      <c r="K172">
        <v>0</v>
      </c>
      <c r="L172">
        <v>2.6433719240051601</v>
      </c>
      <c r="M172">
        <v>30.096938053512101</v>
      </c>
      <c r="N172">
        <v>2.31980585413248</v>
      </c>
      <c r="O172">
        <v>4.8345958328831804</v>
      </c>
      <c r="P172">
        <v>563.00435542701302</v>
      </c>
      <c r="Q172">
        <v>42.429594970349903</v>
      </c>
      <c r="R172">
        <v>448.40942031018301</v>
      </c>
    </row>
    <row r="173" spans="1:18" x14ac:dyDescent="0.25">
      <c r="A173" t="s">
        <v>138</v>
      </c>
      <c r="B173" t="s">
        <v>114</v>
      </c>
      <c r="C173">
        <v>11.167389999999999</v>
      </c>
      <c r="D173">
        <v>23.061910000000001</v>
      </c>
      <c r="E173">
        <v>938</v>
      </c>
      <c r="F173">
        <v>0</v>
      </c>
      <c r="G173">
        <v>14.19</v>
      </c>
      <c r="H173">
        <v>84.3</v>
      </c>
      <c r="I173">
        <v>210</v>
      </c>
      <c r="J173">
        <v>0.89200000000000002</v>
      </c>
      <c r="K173">
        <v>0</v>
      </c>
      <c r="L173">
        <v>1.6566664411799099</v>
      </c>
      <c r="M173">
        <v>20.368230954813502</v>
      </c>
      <c r="N173">
        <v>2.5625356023756698</v>
      </c>
      <c r="O173">
        <v>2.9551569489349401</v>
      </c>
      <c r="P173">
        <v>497.59491219811298</v>
      </c>
      <c r="Q173">
        <v>38.6959556853961</v>
      </c>
      <c r="R173">
        <v>463.37789035645602</v>
      </c>
    </row>
    <row r="174" spans="1:18" x14ac:dyDescent="0.25">
      <c r="A174" t="s">
        <v>138</v>
      </c>
      <c r="B174" t="s">
        <v>115</v>
      </c>
      <c r="C174">
        <v>10.435829999999999</v>
      </c>
      <c r="D174">
        <v>22.540759999999999</v>
      </c>
      <c r="E174">
        <v>938</v>
      </c>
      <c r="F174">
        <v>0</v>
      </c>
      <c r="G174">
        <v>14.44</v>
      </c>
      <c r="H174">
        <v>84.7</v>
      </c>
      <c r="I174">
        <v>171</v>
      </c>
      <c r="J174">
        <v>1.018</v>
      </c>
      <c r="K174">
        <v>0</v>
      </c>
      <c r="L174">
        <v>1.2519204936832</v>
      </c>
      <c r="M174">
        <v>16.5526877540022</v>
      </c>
      <c r="N174">
        <v>2.6462370779625601</v>
      </c>
      <c r="O174">
        <v>3.4339457246672702</v>
      </c>
      <c r="P174">
        <v>470.21539742235802</v>
      </c>
      <c r="Q174">
        <v>34.934548420365402</v>
      </c>
      <c r="R174">
        <v>472.46360083528799</v>
      </c>
    </row>
    <row r="175" spans="1:18" x14ac:dyDescent="0.25">
      <c r="A175" t="s">
        <v>139</v>
      </c>
      <c r="B175" t="s">
        <v>92</v>
      </c>
      <c r="C175">
        <v>14.424049999999999</v>
      </c>
      <c r="D175">
        <v>27.57545</v>
      </c>
      <c r="E175">
        <v>938</v>
      </c>
      <c r="F175">
        <v>0</v>
      </c>
      <c r="G175">
        <v>14.24</v>
      </c>
      <c r="H175">
        <v>85.2</v>
      </c>
      <c r="I175">
        <v>42</v>
      </c>
      <c r="J175">
        <v>1.0169999999999999</v>
      </c>
      <c r="K175">
        <v>0</v>
      </c>
      <c r="L175">
        <v>1.65508646609164</v>
      </c>
      <c r="M175">
        <v>9.8989971822592207</v>
      </c>
      <c r="N175">
        <v>2.6408601655919099</v>
      </c>
      <c r="O175">
        <v>3.7827647483993898</v>
      </c>
      <c r="P175">
        <v>423.537046328315</v>
      </c>
      <c r="Q175">
        <v>32.0245838042201</v>
      </c>
      <c r="R175">
        <v>476.40755065974599</v>
      </c>
    </row>
    <row r="176" spans="1:18" x14ac:dyDescent="0.25">
      <c r="A176" t="s">
        <v>139</v>
      </c>
      <c r="B176" t="s">
        <v>93</v>
      </c>
      <c r="C176">
        <v>16.49024</v>
      </c>
      <c r="D176">
        <v>27.145659999999999</v>
      </c>
      <c r="E176">
        <v>937</v>
      </c>
      <c r="F176">
        <v>0</v>
      </c>
      <c r="G176">
        <v>13.71</v>
      </c>
      <c r="H176">
        <v>86.5</v>
      </c>
      <c r="I176">
        <v>339</v>
      </c>
      <c r="J176">
        <v>1.2030000000000001</v>
      </c>
      <c r="K176">
        <v>0</v>
      </c>
      <c r="L176">
        <v>1.20715800846687</v>
      </c>
      <c r="M176">
        <v>7.8777242498040501</v>
      </c>
      <c r="N176">
        <v>2.1420293644698201</v>
      </c>
      <c r="O176">
        <v>3.1327097778807098</v>
      </c>
      <c r="P176">
        <v>422.17242199714502</v>
      </c>
      <c r="Q176">
        <v>30.272191492062699</v>
      </c>
      <c r="R176">
        <v>478.16267088311503</v>
      </c>
    </row>
    <row r="177" spans="1:18" x14ac:dyDescent="0.25">
      <c r="A177" t="s">
        <v>139</v>
      </c>
      <c r="B177" t="s">
        <v>94</v>
      </c>
      <c r="C177">
        <v>9.943403</v>
      </c>
      <c r="D177">
        <v>14.77563</v>
      </c>
      <c r="E177">
        <v>937</v>
      </c>
      <c r="F177">
        <v>0</v>
      </c>
      <c r="G177">
        <v>13.7</v>
      </c>
      <c r="H177">
        <v>87.5</v>
      </c>
      <c r="I177">
        <v>214</v>
      </c>
      <c r="J177">
        <v>1.069</v>
      </c>
      <c r="K177">
        <v>0</v>
      </c>
      <c r="L177">
        <v>0.60214359441235998</v>
      </c>
      <c r="M177">
        <v>6.0633975060595198</v>
      </c>
      <c r="N177">
        <v>2.9300296224080098</v>
      </c>
      <c r="O177">
        <v>3.1204360721381699</v>
      </c>
      <c r="P177">
        <v>411.40074146008499</v>
      </c>
      <c r="Q177">
        <v>30.27631952938</v>
      </c>
      <c r="R177">
        <v>472.90662852340199</v>
      </c>
    </row>
    <row r="178" spans="1:18" x14ac:dyDescent="0.25">
      <c r="A178" t="s">
        <v>139</v>
      </c>
      <c r="B178" t="s">
        <v>95</v>
      </c>
      <c r="C178">
        <v>10.81035</v>
      </c>
      <c r="D178">
        <v>15.826779999999999</v>
      </c>
      <c r="E178">
        <v>937</v>
      </c>
      <c r="F178">
        <v>0</v>
      </c>
      <c r="G178">
        <v>13.26</v>
      </c>
      <c r="H178">
        <v>84.4</v>
      </c>
      <c r="I178">
        <v>146</v>
      </c>
      <c r="J178">
        <v>2.1280000000000001</v>
      </c>
      <c r="K178">
        <v>0</v>
      </c>
      <c r="L178">
        <v>1.9499677172716301</v>
      </c>
      <c r="M178">
        <v>4.73657815316247</v>
      </c>
      <c r="N178">
        <v>2.7538198492480901</v>
      </c>
      <c r="O178">
        <v>1.8211969525435501</v>
      </c>
      <c r="P178">
        <v>388.482450089385</v>
      </c>
      <c r="Q178">
        <v>30.640722452803999</v>
      </c>
      <c r="R178">
        <v>460.666390856769</v>
      </c>
    </row>
    <row r="179" spans="1:18" x14ac:dyDescent="0.25">
      <c r="A179" t="s">
        <v>139</v>
      </c>
      <c r="B179" t="s">
        <v>96</v>
      </c>
      <c r="C179">
        <v>0.95947150000000003</v>
      </c>
      <c r="D179">
        <v>2.464483</v>
      </c>
      <c r="E179">
        <v>936</v>
      </c>
      <c r="F179">
        <v>0</v>
      </c>
      <c r="G179">
        <v>12.82</v>
      </c>
      <c r="H179">
        <v>88.8</v>
      </c>
      <c r="I179">
        <v>279</v>
      </c>
      <c r="J179">
        <v>1.5509999999999999</v>
      </c>
      <c r="K179">
        <v>0</v>
      </c>
      <c r="L179">
        <v>2.1255301820686698</v>
      </c>
      <c r="M179">
        <v>11.139361540721399</v>
      </c>
      <c r="N179">
        <v>3.3342147181705699</v>
      </c>
      <c r="O179">
        <v>2.31304108334542</v>
      </c>
      <c r="P179">
        <v>457.914998682636</v>
      </c>
      <c r="Q179">
        <v>30.771823816209199</v>
      </c>
      <c r="R179">
        <v>454.29029045063101</v>
      </c>
    </row>
    <row r="180" spans="1:18" x14ac:dyDescent="0.25">
      <c r="A180" t="s">
        <v>139</v>
      </c>
      <c r="B180" t="s">
        <v>97</v>
      </c>
      <c r="C180">
        <v>11.959960000000001</v>
      </c>
      <c r="D180">
        <v>14.780390000000001</v>
      </c>
      <c r="E180">
        <v>937</v>
      </c>
      <c r="F180">
        <v>0</v>
      </c>
      <c r="G180">
        <v>12.68</v>
      </c>
      <c r="H180">
        <v>86.2</v>
      </c>
      <c r="I180">
        <v>139</v>
      </c>
      <c r="J180">
        <v>1.0189999999999999</v>
      </c>
      <c r="K180">
        <v>0</v>
      </c>
      <c r="L180">
        <v>0.79112885533393895</v>
      </c>
      <c r="M180">
        <v>10.150675479994399</v>
      </c>
      <c r="N180">
        <v>2.6695073489870298</v>
      </c>
      <c r="O180">
        <v>2.57825567531737</v>
      </c>
      <c r="P180">
        <v>437.55121260519201</v>
      </c>
      <c r="Q180">
        <v>31.827145641488901</v>
      </c>
      <c r="R180">
        <v>438.608647597904</v>
      </c>
    </row>
    <row r="181" spans="1:18" x14ac:dyDescent="0.25">
      <c r="A181" t="s">
        <v>139</v>
      </c>
      <c r="B181" t="s">
        <v>98</v>
      </c>
      <c r="C181">
        <v>11.01318</v>
      </c>
      <c r="D181">
        <v>15.37546</v>
      </c>
      <c r="E181">
        <v>938</v>
      </c>
      <c r="F181">
        <v>0</v>
      </c>
      <c r="G181">
        <v>13.06</v>
      </c>
      <c r="H181">
        <v>89.1</v>
      </c>
      <c r="I181">
        <v>27</v>
      </c>
      <c r="J181">
        <v>1.032</v>
      </c>
      <c r="K181">
        <v>0</v>
      </c>
      <c r="L181">
        <v>2.4468514822025802</v>
      </c>
      <c r="M181">
        <v>13.5482600899758</v>
      </c>
      <c r="N181">
        <v>2.8207051819912201</v>
      </c>
      <c r="O181">
        <v>2.8537417803707199</v>
      </c>
      <c r="P181">
        <v>462.82178332563598</v>
      </c>
      <c r="Q181">
        <v>31.5491028285258</v>
      </c>
      <c r="R181">
        <v>434.26200648884401</v>
      </c>
    </row>
    <row r="182" spans="1:18" x14ac:dyDescent="0.25">
      <c r="A182" t="s">
        <v>139</v>
      </c>
      <c r="B182" t="s">
        <v>99</v>
      </c>
      <c r="C182">
        <v>12.0168</v>
      </c>
      <c r="D182">
        <v>17.700040000000001</v>
      </c>
      <c r="E182">
        <v>938</v>
      </c>
      <c r="F182">
        <v>0</v>
      </c>
      <c r="G182">
        <v>12.17</v>
      </c>
      <c r="H182">
        <v>89.4</v>
      </c>
      <c r="I182">
        <v>0</v>
      </c>
      <c r="J182">
        <v>1.5069999999999999</v>
      </c>
      <c r="K182">
        <v>2.5999999999999999E-2</v>
      </c>
      <c r="L182">
        <v>3.9759643755340202</v>
      </c>
      <c r="M182">
        <v>13.4295368145733</v>
      </c>
      <c r="N182">
        <v>2.9977792420884599</v>
      </c>
      <c r="O182">
        <v>2.6274842564611398</v>
      </c>
      <c r="P182">
        <v>481.714221074541</v>
      </c>
      <c r="Q182">
        <v>31.009845761146099</v>
      </c>
      <c r="R182">
        <v>435.69935944536701</v>
      </c>
    </row>
    <row r="183" spans="1:18" x14ac:dyDescent="0.25">
      <c r="A183" t="s">
        <v>139</v>
      </c>
      <c r="B183" t="s">
        <v>100</v>
      </c>
      <c r="C183">
        <v>16.964030000000001</v>
      </c>
      <c r="D183">
        <v>24.242149999999999</v>
      </c>
      <c r="E183">
        <v>939</v>
      </c>
      <c r="F183">
        <v>0</v>
      </c>
      <c r="G183">
        <v>13.17</v>
      </c>
      <c r="H183">
        <v>78.58</v>
      </c>
      <c r="I183">
        <v>50</v>
      </c>
      <c r="J183">
        <v>1.302</v>
      </c>
      <c r="K183">
        <v>0.311</v>
      </c>
      <c r="L183">
        <v>6.1563729314567901</v>
      </c>
      <c r="M183">
        <v>13.5856722625588</v>
      </c>
      <c r="N183">
        <v>3.1713149638453499</v>
      </c>
      <c r="O183">
        <v>2.6823961666687901</v>
      </c>
      <c r="P183">
        <v>495.174957008837</v>
      </c>
      <c r="Q183">
        <v>30.016018937411999</v>
      </c>
      <c r="R183">
        <v>444.65409828043198</v>
      </c>
    </row>
    <row r="184" spans="1:18" x14ac:dyDescent="0.25">
      <c r="A184" t="s">
        <v>139</v>
      </c>
      <c r="B184" t="s">
        <v>101</v>
      </c>
      <c r="C184">
        <v>16.316279999999999</v>
      </c>
      <c r="D184">
        <v>27.522469999999998</v>
      </c>
      <c r="E184">
        <v>939</v>
      </c>
      <c r="F184">
        <v>0</v>
      </c>
      <c r="G184">
        <v>14.79</v>
      </c>
      <c r="H184">
        <v>70.81</v>
      </c>
      <c r="I184">
        <v>165</v>
      </c>
      <c r="J184">
        <v>0.85499999999999998</v>
      </c>
      <c r="K184">
        <v>0.58499999999999996</v>
      </c>
      <c r="L184">
        <v>5.6571204305821601</v>
      </c>
      <c r="M184">
        <v>12.785344792430701</v>
      </c>
      <c r="N184">
        <v>3.3832355018244602</v>
      </c>
      <c r="O184">
        <v>3.2396020649911801</v>
      </c>
      <c r="P184">
        <v>483.211448827335</v>
      </c>
      <c r="Q184">
        <v>29.927105477665702</v>
      </c>
      <c r="R184">
        <v>452.283976634206</v>
      </c>
    </row>
    <row r="185" spans="1:18" x14ac:dyDescent="0.25">
      <c r="A185" t="s">
        <v>139</v>
      </c>
      <c r="B185" t="s">
        <v>102</v>
      </c>
      <c r="C185">
        <v>23.616129999999998</v>
      </c>
      <c r="D185">
        <v>35.717910000000003</v>
      </c>
      <c r="E185">
        <v>939</v>
      </c>
      <c r="F185">
        <v>0</v>
      </c>
      <c r="G185">
        <v>17.57</v>
      </c>
      <c r="H185">
        <v>62.24</v>
      </c>
      <c r="I185">
        <v>214</v>
      </c>
      <c r="J185">
        <v>1.2070000000000001</v>
      </c>
      <c r="K185">
        <v>0.755</v>
      </c>
      <c r="L185">
        <v>7.6210589058354303</v>
      </c>
      <c r="M185">
        <v>18.942705305842399</v>
      </c>
      <c r="N185">
        <v>3.6335591893850898</v>
      </c>
      <c r="O185">
        <v>2.8156095543789101</v>
      </c>
      <c r="P185">
        <v>550.04174115425803</v>
      </c>
      <c r="Q185">
        <v>30.621959873208699</v>
      </c>
      <c r="R185">
        <v>469.61410159597699</v>
      </c>
    </row>
    <row r="186" spans="1:18" x14ac:dyDescent="0.25">
      <c r="A186" t="s">
        <v>139</v>
      </c>
      <c r="B186" t="s">
        <v>103</v>
      </c>
      <c r="C186">
        <v>29.64724</v>
      </c>
      <c r="D186">
        <v>47.406700000000001</v>
      </c>
      <c r="E186">
        <v>939</v>
      </c>
      <c r="F186">
        <v>0</v>
      </c>
      <c r="G186">
        <v>19.84</v>
      </c>
      <c r="H186">
        <v>58.47</v>
      </c>
      <c r="I186">
        <v>275</v>
      </c>
      <c r="J186">
        <v>2.1819999999999999</v>
      </c>
      <c r="K186">
        <v>0.871</v>
      </c>
      <c r="L186">
        <v>6.51490215424404</v>
      </c>
      <c r="M186">
        <v>19.270541410957701</v>
      </c>
      <c r="N186">
        <v>3.0571295641689802</v>
      </c>
      <c r="O186">
        <v>4.0891684979557299</v>
      </c>
      <c r="P186">
        <v>548.70482841897206</v>
      </c>
      <c r="Q186">
        <v>33.058291687229897</v>
      </c>
      <c r="R186">
        <v>489.64189888717601</v>
      </c>
    </row>
    <row r="187" spans="1:18" x14ac:dyDescent="0.25">
      <c r="A187" t="s">
        <v>139</v>
      </c>
      <c r="B187" t="s">
        <v>104</v>
      </c>
      <c r="C187">
        <v>22.683499999999999</v>
      </c>
      <c r="D187">
        <v>47.878210000000003</v>
      </c>
      <c r="E187">
        <v>938</v>
      </c>
      <c r="F187">
        <v>0</v>
      </c>
      <c r="G187">
        <v>21.17</v>
      </c>
      <c r="H187">
        <v>53.34</v>
      </c>
      <c r="I187">
        <v>353</v>
      </c>
      <c r="J187">
        <v>2.214</v>
      </c>
      <c r="K187">
        <v>0.92100000000000004</v>
      </c>
      <c r="L187">
        <v>2.2351875679894899</v>
      </c>
      <c r="M187">
        <v>9.5384865509883898</v>
      </c>
      <c r="N187">
        <v>4.58825839750084</v>
      </c>
      <c r="O187">
        <v>3.65130972334644</v>
      </c>
      <c r="P187">
        <v>457.716551593107</v>
      </c>
      <c r="Q187">
        <v>37.680052569401397</v>
      </c>
      <c r="R187">
        <v>489.61709300098499</v>
      </c>
    </row>
    <row r="188" spans="1:18" x14ac:dyDescent="0.25">
      <c r="A188" t="s">
        <v>139</v>
      </c>
      <c r="B188" t="s">
        <v>105</v>
      </c>
      <c r="C188">
        <v>15.199669999999999</v>
      </c>
      <c r="D188">
        <v>33.7714</v>
      </c>
      <c r="E188">
        <v>938</v>
      </c>
      <c r="F188">
        <v>0</v>
      </c>
      <c r="G188">
        <v>22.07</v>
      </c>
      <c r="H188">
        <v>50.96</v>
      </c>
      <c r="I188">
        <v>229</v>
      </c>
      <c r="J188">
        <v>2.516</v>
      </c>
      <c r="K188">
        <v>0.88300000000000001</v>
      </c>
      <c r="L188">
        <v>1.8354649108549499</v>
      </c>
      <c r="M188">
        <v>7.9047602432125297</v>
      </c>
      <c r="N188">
        <v>7.2456500150574596</v>
      </c>
      <c r="O188">
        <v>4.8444507449863696</v>
      </c>
      <c r="P188">
        <v>430.25401654042798</v>
      </c>
      <c r="Q188">
        <v>41.792983183314597</v>
      </c>
      <c r="R188">
        <v>488.70494349288902</v>
      </c>
    </row>
    <row r="189" spans="1:18" x14ac:dyDescent="0.25">
      <c r="A189" t="s">
        <v>139</v>
      </c>
      <c r="B189" t="s">
        <v>106</v>
      </c>
      <c r="C189">
        <v>14.45688</v>
      </c>
      <c r="D189">
        <v>28.779969999999999</v>
      </c>
      <c r="E189">
        <v>937</v>
      </c>
      <c r="F189">
        <v>0</v>
      </c>
      <c r="G189">
        <v>22.45</v>
      </c>
      <c r="H189">
        <v>53.12</v>
      </c>
      <c r="I189">
        <v>262</v>
      </c>
      <c r="J189">
        <v>2.766</v>
      </c>
      <c r="K189">
        <v>0.77300000000000002</v>
      </c>
      <c r="L189">
        <v>1.5427843392621901</v>
      </c>
      <c r="M189">
        <v>7.2662086345817398</v>
      </c>
      <c r="N189">
        <v>5.5418209373414502</v>
      </c>
      <c r="O189">
        <v>4.3930433820423698</v>
      </c>
      <c r="P189">
        <v>261.97924390288898</v>
      </c>
      <c r="Q189">
        <v>46.773289738099798</v>
      </c>
      <c r="R189">
        <v>463.59962606504598</v>
      </c>
    </row>
    <row r="190" spans="1:18" x14ac:dyDescent="0.25">
      <c r="A190" t="s">
        <v>139</v>
      </c>
      <c r="B190" t="s">
        <v>107</v>
      </c>
      <c r="C190">
        <v>23.310110000000002</v>
      </c>
      <c r="D190">
        <v>44.106879999999997</v>
      </c>
      <c r="E190">
        <v>937</v>
      </c>
      <c r="F190">
        <v>0</v>
      </c>
      <c r="G190">
        <v>21.92</v>
      </c>
      <c r="H190">
        <v>54.81</v>
      </c>
      <c r="I190">
        <v>246</v>
      </c>
      <c r="J190">
        <v>2.9260000000000002</v>
      </c>
      <c r="K190">
        <v>0.59399999999999997</v>
      </c>
      <c r="L190">
        <v>1.4646234132532501</v>
      </c>
      <c r="M190">
        <v>6.2900146133829899</v>
      </c>
      <c r="N190">
        <v>4.60179627380084</v>
      </c>
      <c r="O190">
        <v>3.27687043611179</v>
      </c>
      <c r="P190">
        <v>293.73054920607598</v>
      </c>
      <c r="Q190">
        <v>50.999899582878101</v>
      </c>
      <c r="R190">
        <v>440.10166708148802</v>
      </c>
    </row>
    <row r="191" spans="1:18" x14ac:dyDescent="0.25">
      <c r="A191" t="s">
        <v>139</v>
      </c>
      <c r="B191" t="s">
        <v>108</v>
      </c>
      <c r="C191">
        <v>6.3645610000000001</v>
      </c>
      <c r="D191">
        <v>24.444469999999999</v>
      </c>
      <c r="E191">
        <v>937</v>
      </c>
      <c r="F191">
        <v>0</v>
      </c>
      <c r="G191">
        <v>21.05</v>
      </c>
      <c r="H191">
        <v>57.73</v>
      </c>
      <c r="I191">
        <v>253</v>
      </c>
      <c r="J191">
        <v>2.3740000000000001</v>
      </c>
      <c r="K191">
        <v>0.36299999999999999</v>
      </c>
      <c r="L191">
        <v>1.99845258944865</v>
      </c>
      <c r="M191">
        <v>7.2174817812094298</v>
      </c>
      <c r="N191">
        <v>4.6677073194509902</v>
      </c>
      <c r="O191">
        <v>3.2892096276268199</v>
      </c>
      <c r="P191">
        <v>300.87498796130001</v>
      </c>
      <c r="Q191">
        <v>54.137870196019101</v>
      </c>
      <c r="R191">
        <v>415.81417095054599</v>
      </c>
    </row>
    <row r="192" spans="1:18" x14ac:dyDescent="0.25">
      <c r="A192" t="s">
        <v>139</v>
      </c>
      <c r="B192" t="s">
        <v>109</v>
      </c>
      <c r="C192">
        <v>14.82912</v>
      </c>
      <c r="D192">
        <v>30.028420000000001</v>
      </c>
      <c r="E192">
        <v>937</v>
      </c>
      <c r="F192">
        <v>0</v>
      </c>
      <c r="G192">
        <v>19.559999999999999</v>
      </c>
      <c r="H192">
        <v>66.37</v>
      </c>
      <c r="I192">
        <v>197</v>
      </c>
      <c r="J192">
        <v>2.427</v>
      </c>
      <c r="K192">
        <v>0.13300000000000001</v>
      </c>
      <c r="L192">
        <v>2.12009717766963</v>
      </c>
      <c r="M192">
        <v>8.9473621872815396</v>
      </c>
      <c r="N192">
        <v>3.8601097480668098</v>
      </c>
      <c r="O192">
        <v>5.0222710902793501</v>
      </c>
      <c r="P192">
        <v>307.01184683149</v>
      </c>
      <c r="Q192">
        <v>55.802739777579902</v>
      </c>
      <c r="R192">
        <v>393.78922070106501</v>
      </c>
    </row>
    <row r="193" spans="1:18" x14ac:dyDescent="0.25">
      <c r="A193" t="s">
        <v>139</v>
      </c>
      <c r="B193" t="s">
        <v>110</v>
      </c>
      <c r="C193">
        <v>9.350498</v>
      </c>
      <c r="D193">
        <v>23.031410000000001</v>
      </c>
      <c r="E193">
        <v>938</v>
      </c>
      <c r="F193">
        <v>0</v>
      </c>
      <c r="G193">
        <v>17.420000000000002</v>
      </c>
      <c r="H193">
        <v>72.11</v>
      </c>
      <c r="I193">
        <v>286</v>
      </c>
      <c r="J193">
        <v>1.7330000000000001</v>
      </c>
      <c r="K193">
        <v>0</v>
      </c>
      <c r="L193">
        <v>2.7171965053424798</v>
      </c>
      <c r="M193">
        <v>14.640170043727601</v>
      </c>
      <c r="N193">
        <v>3.0442674031108798</v>
      </c>
      <c r="O193">
        <v>6.0216411044239297</v>
      </c>
      <c r="P193">
        <v>344.18580760187001</v>
      </c>
      <c r="Q193">
        <v>54.992687877197099</v>
      </c>
      <c r="R193">
        <v>368.05722900701699</v>
      </c>
    </row>
    <row r="194" spans="1:18" x14ac:dyDescent="0.25">
      <c r="A194" t="s">
        <v>139</v>
      </c>
      <c r="B194" t="s">
        <v>111</v>
      </c>
      <c r="C194">
        <v>8.6205099999999995</v>
      </c>
      <c r="D194">
        <v>21.00093</v>
      </c>
      <c r="E194">
        <v>939</v>
      </c>
      <c r="F194">
        <v>0</v>
      </c>
      <c r="G194">
        <v>16.190000000000001</v>
      </c>
      <c r="H194">
        <v>75.66</v>
      </c>
      <c r="I194">
        <v>257</v>
      </c>
      <c r="J194">
        <v>1.389</v>
      </c>
      <c r="K194">
        <v>0</v>
      </c>
      <c r="L194">
        <v>4.6713374176842297</v>
      </c>
      <c r="M194">
        <v>22.4862165726983</v>
      </c>
      <c r="N194">
        <v>3.4995685235875</v>
      </c>
      <c r="O194">
        <v>5.2218396786118699</v>
      </c>
      <c r="P194">
        <v>388.78395683302602</v>
      </c>
      <c r="Q194">
        <v>51.506976109792298</v>
      </c>
      <c r="R194">
        <v>348.06712005877301</v>
      </c>
    </row>
    <row r="195" spans="1:18" x14ac:dyDescent="0.25">
      <c r="A195" t="s">
        <v>139</v>
      </c>
      <c r="B195" t="s">
        <v>112</v>
      </c>
      <c r="C195">
        <v>7.6051320000000002</v>
      </c>
      <c r="D195">
        <v>19.32124</v>
      </c>
      <c r="E195">
        <v>939</v>
      </c>
      <c r="F195">
        <v>0</v>
      </c>
      <c r="G195">
        <v>15.35</v>
      </c>
      <c r="H195">
        <v>79.27</v>
      </c>
      <c r="I195">
        <v>201</v>
      </c>
      <c r="J195">
        <v>1.129</v>
      </c>
      <c r="K195">
        <v>0</v>
      </c>
      <c r="L195">
        <v>1.3408100393521001</v>
      </c>
      <c r="M195">
        <v>20.052036783555501</v>
      </c>
      <c r="N195">
        <v>3.1680490068428102</v>
      </c>
      <c r="O195">
        <v>5.0311478957380498</v>
      </c>
      <c r="P195">
        <v>374.61897992896502</v>
      </c>
      <c r="Q195">
        <v>46.917086717164104</v>
      </c>
      <c r="R195">
        <v>337.67992360075499</v>
      </c>
    </row>
    <row r="196" spans="1:18" x14ac:dyDescent="0.25">
      <c r="A196" t="s">
        <v>139</v>
      </c>
      <c r="B196" t="s">
        <v>113</v>
      </c>
      <c r="C196">
        <v>5.9131289999999996</v>
      </c>
      <c r="D196">
        <v>14.944319999999999</v>
      </c>
      <c r="E196">
        <v>940</v>
      </c>
      <c r="F196">
        <v>0</v>
      </c>
      <c r="G196">
        <v>14.99</v>
      </c>
      <c r="H196">
        <v>81</v>
      </c>
      <c r="I196">
        <v>224</v>
      </c>
      <c r="J196">
        <v>0.97399999999999998</v>
      </c>
      <c r="K196">
        <v>0</v>
      </c>
      <c r="L196">
        <v>1.28399104392219</v>
      </c>
      <c r="M196">
        <v>22.916479126580601</v>
      </c>
      <c r="N196">
        <v>3.3378028184861002</v>
      </c>
      <c r="O196">
        <v>8.7168989554734004</v>
      </c>
      <c r="P196">
        <v>394.44651227284601</v>
      </c>
      <c r="Q196">
        <v>42.290780824209001</v>
      </c>
      <c r="R196">
        <v>333.203985567308</v>
      </c>
    </row>
    <row r="197" spans="1:18" x14ac:dyDescent="0.25">
      <c r="A197" t="s">
        <v>139</v>
      </c>
      <c r="B197" t="s">
        <v>114</v>
      </c>
      <c r="C197">
        <v>4.3723479999999997</v>
      </c>
      <c r="D197">
        <v>12.04609</v>
      </c>
      <c r="E197">
        <v>940</v>
      </c>
      <c r="F197">
        <v>0</v>
      </c>
      <c r="G197">
        <v>14.69</v>
      </c>
      <c r="H197">
        <v>78</v>
      </c>
      <c r="I197">
        <v>86</v>
      </c>
      <c r="J197">
        <v>0.86699999999999999</v>
      </c>
      <c r="K197">
        <v>0</v>
      </c>
      <c r="L197">
        <v>3.0660189401844602</v>
      </c>
      <c r="M197">
        <v>20.471089979475</v>
      </c>
      <c r="N197">
        <v>3.5978012816420399</v>
      </c>
      <c r="O197">
        <v>7.34160438104142</v>
      </c>
      <c r="P197">
        <v>413.21482039390997</v>
      </c>
      <c r="Q197">
        <v>37.292230453876499</v>
      </c>
      <c r="R197">
        <v>352.10843262868502</v>
      </c>
    </row>
    <row r="198" spans="1:18" x14ac:dyDescent="0.25">
      <c r="A198" t="s">
        <v>139</v>
      </c>
      <c r="B198" t="s">
        <v>115</v>
      </c>
      <c r="C198">
        <v>8.1115250000000003</v>
      </c>
      <c r="D198">
        <v>18.692779999999999</v>
      </c>
      <c r="E198">
        <v>939</v>
      </c>
      <c r="F198">
        <v>0</v>
      </c>
      <c r="G198">
        <v>15.23</v>
      </c>
      <c r="H198">
        <v>75.150000000000006</v>
      </c>
      <c r="I198">
        <v>255</v>
      </c>
      <c r="J198">
        <v>0.72699999999999998</v>
      </c>
      <c r="K198">
        <v>0</v>
      </c>
      <c r="L198">
        <v>5.0335037725652096</v>
      </c>
      <c r="M198">
        <v>30.556314845861401</v>
      </c>
      <c r="N198">
        <v>4.0106659134963296</v>
      </c>
      <c r="O198">
        <v>4.5025648532527596</v>
      </c>
      <c r="P198">
        <v>534.74310805496498</v>
      </c>
      <c r="Q198">
        <v>31.194980753833502</v>
      </c>
      <c r="R198">
        <v>382.23500248479701</v>
      </c>
    </row>
    <row r="199" spans="1:18" x14ac:dyDescent="0.25">
      <c r="A199" t="s">
        <v>140</v>
      </c>
      <c r="B199" t="s">
        <v>92</v>
      </c>
      <c r="C199">
        <v>16.339279999999999</v>
      </c>
      <c r="D199">
        <v>38.402979999999999</v>
      </c>
      <c r="E199">
        <v>939</v>
      </c>
      <c r="F199">
        <v>0</v>
      </c>
      <c r="G199">
        <v>15.2</v>
      </c>
      <c r="H199">
        <v>77.73</v>
      </c>
      <c r="I199">
        <v>125</v>
      </c>
      <c r="J199">
        <v>0.66</v>
      </c>
      <c r="K199">
        <v>0</v>
      </c>
      <c r="L199">
        <v>7.9002741152046001</v>
      </c>
      <c r="M199">
        <v>37.310291556075803</v>
      </c>
      <c r="N199">
        <v>3.32255732072207</v>
      </c>
      <c r="O199">
        <v>5.1521739631927499</v>
      </c>
      <c r="P199">
        <v>600.27003928955298</v>
      </c>
      <c r="Q199">
        <v>25.055147025338599</v>
      </c>
      <c r="R199">
        <v>419.659383900828</v>
      </c>
    </row>
    <row r="200" spans="1:18" x14ac:dyDescent="0.25">
      <c r="A200" t="s">
        <v>140</v>
      </c>
      <c r="B200" t="s">
        <v>93</v>
      </c>
      <c r="C200">
        <v>23.170089999999998</v>
      </c>
      <c r="D200">
        <v>47.641199999999998</v>
      </c>
      <c r="E200">
        <v>938</v>
      </c>
      <c r="F200">
        <v>0</v>
      </c>
      <c r="G200">
        <v>15.01</v>
      </c>
      <c r="H200">
        <v>74.88</v>
      </c>
      <c r="I200">
        <v>266</v>
      </c>
      <c r="J200">
        <v>0.436</v>
      </c>
      <c r="K200">
        <v>0</v>
      </c>
      <c r="L200">
        <v>13.3074628498549</v>
      </c>
      <c r="M200">
        <v>37.656822462894098</v>
      </c>
      <c r="N200">
        <v>4.9480427161471701</v>
      </c>
      <c r="O200">
        <v>4.6610836154317203</v>
      </c>
      <c r="P200">
        <v>703.39645315527605</v>
      </c>
      <c r="Q200">
        <v>19.377972755419702</v>
      </c>
      <c r="R200">
        <v>469.20745969130098</v>
      </c>
    </row>
    <row r="201" spans="1:18" x14ac:dyDescent="0.25">
      <c r="A201" t="s">
        <v>140</v>
      </c>
      <c r="B201" t="s">
        <v>94</v>
      </c>
      <c r="C201">
        <v>16.583069999999999</v>
      </c>
      <c r="D201">
        <v>42.092779999999998</v>
      </c>
      <c r="E201">
        <v>938</v>
      </c>
      <c r="F201">
        <v>0</v>
      </c>
      <c r="G201">
        <v>15.1</v>
      </c>
      <c r="H201">
        <v>70.599999999999994</v>
      </c>
      <c r="I201">
        <v>50</v>
      </c>
      <c r="J201">
        <v>0.40400000000000003</v>
      </c>
      <c r="K201">
        <v>0</v>
      </c>
      <c r="L201">
        <v>13.942041198391101</v>
      </c>
      <c r="M201">
        <v>32.890964563965802</v>
      </c>
      <c r="N201">
        <v>4.7490236249960196</v>
      </c>
      <c r="O201">
        <v>4.0602683725712696</v>
      </c>
      <c r="P201">
        <v>692.09710718916199</v>
      </c>
      <c r="Q201">
        <v>14.9813804884443</v>
      </c>
      <c r="R201">
        <v>512.69637213971305</v>
      </c>
    </row>
    <row r="202" spans="1:18" x14ac:dyDescent="0.25">
      <c r="A202" t="s">
        <v>140</v>
      </c>
      <c r="B202" t="s">
        <v>95</v>
      </c>
      <c r="C202">
        <v>18.413620000000002</v>
      </c>
      <c r="D202">
        <v>44.311999999999998</v>
      </c>
      <c r="E202">
        <v>937</v>
      </c>
      <c r="F202">
        <v>0</v>
      </c>
      <c r="G202">
        <v>15.27</v>
      </c>
      <c r="H202">
        <v>74.680000000000007</v>
      </c>
      <c r="I202">
        <v>50</v>
      </c>
      <c r="J202">
        <v>0.43099999999999999</v>
      </c>
      <c r="K202">
        <v>0</v>
      </c>
      <c r="L202">
        <v>16.6569487025576</v>
      </c>
      <c r="M202">
        <v>30.650860890288801</v>
      </c>
      <c r="N202">
        <v>5.8005884463745403</v>
      </c>
      <c r="O202">
        <v>3.7142638437420801</v>
      </c>
      <c r="P202">
        <v>677.50844059597398</v>
      </c>
      <c r="Q202">
        <v>12.079163975140199</v>
      </c>
      <c r="R202">
        <v>548.78693261008095</v>
      </c>
    </row>
    <row r="203" spans="1:18" x14ac:dyDescent="0.25">
      <c r="A203" t="s">
        <v>140</v>
      </c>
      <c r="B203" t="s">
        <v>96</v>
      </c>
      <c r="C203">
        <v>18.482710000000001</v>
      </c>
      <c r="D203">
        <v>41.504449999999999</v>
      </c>
      <c r="E203">
        <v>937</v>
      </c>
      <c r="F203">
        <v>0</v>
      </c>
      <c r="G203">
        <v>14.57</v>
      </c>
      <c r="H203">
        <v>72.91</v>
      </c>
      <c r="I203">
        <v>266</v>
      </c>
      <c r="J203">
        <v>0.33400000000000002</v>
      </c>
      <c r="K203">
        <v>0</v>
      </c>
      <c r="L203">
        <v>33.479708921172502</v>
      </c>
      <c r="M203">
        <v>36.003630239864101</v>
      </c>
      <c r="N203">
        <v>6.4485443632820596</v>
      </c>
      <c r="O203">
        <v>4.0833249377463803</v>
      </c>
      <c r="P203">
        <v>808.37118466213406</v>
      </c>
      <c r="Q203">
        <v>8.9391971873762905</v>
      </c>
      <c r="R203">
        <v>603.00595820172805</v>
      </c>
    </row>
    <row r="204" spans="1:18" x14ac:dyDescent="0.25">
      <c r="A204" t="s">
        <v>140</v>
      </c>
      <c r="B204" t="s">
        <v>97</v>
      </c>
      <c r="C204">
        <v>21.277360000000002</v>
      </c>
      <c r="D204">
        <v>50.504820000000002</v>
      </c>
      <c r="E204">
        <v>937</v>
      </c>
      <c r="F204">
        <v>0</v>
      </c>
      <c r="G204">
        <v>14.52</v>
      </c>
      <c r="H204">
        <v>76.27</v>
      </c>
      <c r="I204">
        <v>48</v>
      </c>
      <c r="J204">
        <v>0.35899999999999999</v>
      </c>
      <c r="K204">
        <v>0</v>
      </c>
      <c r="L204">
        <v>41.168998707722203</v>
      </c>
      <c r="M204">
        <v>40.454309580504102</v>
      </c>
      <c r="N204">
        <v>7.0373018630859203</v>
      </c>
      <c r="O204">
        <v>4.2926550861234203</v>
      </c>
      <c r="P204">
        <v>882.562799060825</v>
      </c>
      <c r="Q204">
        <v>6.2518098189726103</v>
      </c>
      <c r="R204">
        <v>664.02049405022501</v>
      </c>
    </row>
    <row r="205" spans="1:18" x14ac:dyDescent="0.25">
      <c r="A205" t="s">
        <v>140</v>
      </c>
      <c r="B205" t="s">
        <v>98</v>
      </c>
      <c r="C205">
        <v>27.00142</v>
      </c>
      <c r="D205">
        <v>56.675829999999998</v>
      </c>
      <c r="E205">
        <v>937</v>
      </c>
      <c r="F205">
        <v>0</v>
      </c>
      <c r="G205">
        <v>14.59</v>
      </c>
      <c r="H205">
        <v>58.04</v>
      </c>
      <c r="I205">
        <v>77</v>
      </c>
      <c r="J205">
        <v>0.67200000000000004</v>
      </c>
      <c r="K205">
        <v>0</v>
      </c>
      <c r="L205">
        <v>56.7630706905707</v>
      </c>
      <c r="M205">
        <v>46.504109157357199</v>
      </c>
      <c r="N205">
        <v>7.1159624505871903</v>
      </c>
      <c r="O205">
        <v>3.9897443755381898</v>
      </c>
      <c r="P205">
        <v>1027.5333791783801</v>
      </c>
      <c r="Q205">
        <v>3.3850480689590801</v>
      </c>
      <c r="R205">
        <v>740.81031389828297</v>
      </c>
    </row>
    <row r="206" spans="1:18" x14ac:dyDescent="0.25">
      <c r="A206" t="s">
        <v>140</v>
      </c>
      <c r="B206" t="s">
        <v>99</v>
      </c>
      <c r="C206">
        <v>21.13054</v>
      </c>
      <c r="D206">
        <v>68.446820000000002</v>
      </c>
      <c r="E206">
        <v>937</v>
      </c>
      <c r="F206">
        <v>0</v>
      </c>
      <c r="G206">
        <v>17.829999999999998</v>
      </c>
      <c r="H206">
        <v>47.51</v>
      </c>
      <c r="I206">
        <v>178</v>
      </c>
      <c r="J206">
        <v>0.79400000000000004</v>
      </c>
      <c r="K206">
        <v>8.5000000000000006E-2</v>
      </c>
      <c r="L206">
        <v>71.067083200334295</v>
      </c>
      <c r="M206">
        <v>63.923752353834502</v>
      </c>
      <c r="N206">
        <v>7.2552645524722896</v>
      </c>
      <c r="O206">
        <v>3.0718414490047201</v>
      </c>
      <c r="P206">
        <v>1096.17110881697</v>
      </c>
      <c r="Q206">
        <v>2.8661169863952201</v>
      </c>
      <c r="R206">
        <v>810.988813993534</v>
      </c>
    </row>
    <row r="207" spans="1:18" x14ac:dyDescent="0.25">
      <c r="A207" t="s">
        <v>140</v>
      </c>
      <c r="B207" t="s">
        <v>100</v>
      </c>
      <c r="C207">
        <v>21.114660000000001</v>
      </c>
      <c r="D207">
        <v>86.293210000000002</v>
      </c>
      <c r="E207">
        <v>938</v>
      </c>
      <c r="F207">
        <v>0</v>
      </c>
      <c r="G207">
        <v>19.72</v>
      </c>
      <c r="H207">
        <v>58.09</v>
      </c>
      <c r="I207">
        <v>253</v>
      </c>
      <c r="J207">
        <v>1.0649999999999999</v>
      </c>
      <c r="K207">
        <v>0.34300000000000003</v>
      </c>
      <c r="L207">
        <v>78.744621308820498</v>
      </c>
      <c r="M207">
        <v>69.840939207540998</v>
      </c>
      <c r="N207">
        <v>8.1490027219425301</v>
      </c>
      <c r="O207">
        <v>3.4202731313591102</v>
      </c>
      <c r="P207">
        <v>1220.5057108594999</v>
      </c>
      <c r="Q207">
        <v>3.8216325333154102</v>
      </c>
      <c r="R207">
        <v>888.51827293977703</v>
      </c>
    </row>
    <row r="208" spans="1:18" x14ac:dyDescent="0.25">
      <c r="A208" t="s">
        <v>140</v>
      </c>
      <c r="B208" t="s">
        <v>101</v>
      </c>
      <c r="C208">
        <v>29.4404</v>
      </c>
      <c r="D208">
        <v>111.4756</v>
      </c>
      <c r="E208">
        <v>939</v>
      </c>
      <c r="F208">
        <v>0</v>
      </c>
      <c r="G208">
        <v>17.010000000000002</v>
      </c>
      <c r="H208">
        <v>71.34</v>
      </c>
      <c r="I208">
        <v>240</v>
      </c>
      <c r="J208">
        <v>2.0739999999999998</v>
      </c>
      <c r="K208">
        <v>0.57199999999999995</v>
      </c>
      <c r="L208">
        <v>14.4709771132301</v>
      </c>
      <c r="M208">
        <v>26.617034250800501</v>
      </c>
      <c r="N208">
        <v>5.3595218698504201</v>
      </c>
      <c r="O208">
        <v>4.3401294845529304</v>
      </c>
      <c r="P208">
        <v>524.979236424394</v>
      </c>
      <c r="Q208">
        <v>7.7888280509646401</v>
      </c>
      <c r="R208">
        <v>866.21612084841695</v>
      </c>
    </row>
    <row r="209" spans="1:18" x14ac:dyDescent="0.25">
      <c r="A209" t="s">
        <v>140</v>
      </c>
      <c r="B209" t="s">
        <v>102</v>
      </c>
      <c r="C209">
        <v>29.120799999999999</v>
      </c>
      <c r="D209">
        <v>58.075760000000002</v>
      </c>
      <c r="E209">
        <v>939</v>
      </c>
      <c r="F209">
        <v>0</v>
      </c>
      <c r="G209">
        <v>18.75</v>
      </c>
      <c r="H209">
        <v>57.35</v>
      </c>
      <c r="I209">
        <v>239</v>
      </c>
      <c r="J209">
        <v>0.98199999999999998</v>
      </c>
      <c r="K209">
        <v>0.72099999999999997</v>
      </c>
      <c r="L209">
        <v>6.6096638588784398</v>
      </c>
      <c r="M209">
        <v>19.0406179191882</v>
      </c>
      <c r="N209">
        <v>5.5233801969606704</v>
      </c>
      <c r="O209">
        <v>2.5967937221903998</v>
      </c>
      <c r="P209">
        <v>401.41826885207001</v>
      </c>
      <c r="Q209">
        <v>13.081891195626</v>
      </c>
      <c r="R209">
        <v>829.88126605627997</v>
      </c>
    </row>
    <row r="210" spans="1:18" x14ac:dyDescent="0.25">
      <c r="A210" t="s">
        <v>140</v>
      </c>
      <c r="B210" t="s">
        <v>103</v>
      </c>
      <c r="C210">
        <v>24.722750000000001</v>
      </c>
      <c r="D210">
        <v>43.405529999999999</v>
      </c>
      <c r="E210">
        <v>939</v>
      </c>
      <c r="F210">
        <v>0</v>
      </c>
      <c r="G210">
        <v>22.05</v>
      </c>
      <c r="H210">
        <v>38.83</v>
      </c>
      <c r="I210">
        <v>337</v>
      </c>
      <c r="J210">
        <v>1.214</v>
      </c>
      <c r="K210">
        <v>0.85399999999999998</v>
      </c>
      <c r="L210">
        <v>8.4031956420800196</v>
      </c>
      <c r="M210">
        <v>25.122484535179598</v>
      </c>
      <c r="N210">
        <v>5.2390926518147598</v>
      </c>
      <c r="O210">
        <v>3.76761524192435</v>
      </c>
      <c r="P210">
        <v>436.02249440253001</v>
      </c>
      <c r="Q210">
        <v>19.1409819368094</v>
      </c>
      <c r="R210">
        <v>799.69552278210006</v>
      </c>
    </row>
    <row r="211" spans="1:18" x14ac:dyDescent="0.25">
      <c r="A211" t="s">
        <v>140</v>
      </c>
      <c r="B211" t="s">
        <v>104</v>
      </c>
      <c r="C211">
        <v>11.60108</v>
      </c>
      <c r="D211">
        <v>37.004170000000002</v>
      </c>
      <c r="E211">
        <v>938</v>
      </c>
      <c r="F211">
        <v>0</v>
      </c>
      <c r="G211">
        <v>24.98</v>
      </c>
      <c r="H211">
        <v>38.75</v>
      </c>
      <c r="I211">
        <v>217</v>
      </c>
      <c r="J211">
        <v>2.2789999999999999</v>
      </c>
      <c r="K211">
        <v>0.90900000000000003</v>
      </c>
      <c r="L211">
        <v>5.39390369567049</v>
      </c>
      <c r="M211">
        <v>18.836987518747399</v>
      </c>
      <c r="N211">
        <v>5.0670209797486603</v>
      </c>
      <c r="O211">
        <v>3.9474712194218702</v>
      </c>
      <c r="P211">
        <v>397.90187345376802</v>
      </c>
      <c r="Q211">
        <v>26.770580526384201</v>
      </c>
      <c r="R211">
        <v>748.38685888105397</v>
      </c>
    </row>
    <row r="212" spans="1:18" x14ac:dyDescent="0.25">
      <c r="A212" t="s">
        <v>140</v>
      </c>
      <c r="B212" t="s">
        <v>105</v>
      </c>
      <c r="C212">
        <v>14.459210000000001</v>
      </c>
      <c r="D212">
        <v>40.000019999999999</v>
      </c>
      <c r="E212">
        <v>937</v>
      </c>
      <c r="F212">
        <v>0</v>
      </c>
      <c r="G212">
        <v>25.02</v>
      </c>
      <c r="H212">
        <v>41.06</v>
      </c>
      <c r="I212">
        <v>207</v>
      </c>
      <c r="J212">
        <v>2.52</v>
      </c>
      <c r="K212">
        <v>0.85499999999999998</v>
      </c>
      <c r="L212">
        <v>2.7112581051853901</v>
      </c>
      <c r="M212">
        <v>11.9765689270058</v>
      </c>
      <c r="N212">
        <v>6.7432138278810898</v>
      </c>
      <c r="O212">
        <v>3.49251508493442</v>
      </c>
      <c r="P212">
        <v>348.61645664287198</v>
      </c>
      <c r="Q212">
        <v>34.922022537434898</v>
      </c>
      <c r="R212">
        <v>681.64356607880995</v>
      </c>
    </row>
    <row r="213" spans="1:18" x14ac:dyDescent="0.25">
      <c r="A213" t="s">
        <v>140</v>
      </c>
      <c r="B213" t="s">
        <v>106</v>
      </c>
      <c r="C213">
        <v>18.559889999999999</v>
      </c>
      <c r="D213">
        <v>42.161560000000001</v>
      </c>
      <c r="E213">
        <v>937</v>
      </c>
      <c r="F213">
        <v>0</v>
      </c>
      <c r="G213">
        <v>24.27</v>
      </c>
      <c r="H213">
        <v>51.83</v>
      </c>
      <c r="I213">
        <v>220</v>
      </c>
      <c r="J213">
        <v>3.1150000000000002</v>
      </c>
      <c r="K213">
        <v>0.74099999999999999</v>
      </c>
      <c r="L213">
        <v>2.2452672693096298</v>
      </c>
      <c r="M213">
        <v>9.2267178192079502</v>
      </c>
      <c r="N213">
        <v>5.9765782192231498</v>
      </c>
      <c r="O213">
        <v>5.2027986452735098</v>
      </c>
      <c r="P213">
        <v>344.78790500333798</v>
      </c>
      <c r="Q213">
        <v>42.6019041044894</v>
      </c>
      <c r="R213">
        <v>596.30038180692998</v>
      </c>
    </row>
    <row r="214" spans="1:18" x14ac:dyDescent="0.25">
      <c r="A214" t="s">
        <v>140</v>
      </c>
      <c r="B214" t="s">
        <v>107</v>
      </c>
      <c r="C214">
        <v>11.64856</v>
      </c>
      <c r="D214">
        <v>44.61045</v>
      </c>
      <c r="E214">
        <v>937</v>
      </c>
      <c r="F214">
        <v>0</v>
      </c>
      <c r="G214">
        <v>22.24</v>
      </c>
      <c r="H214">
        <v>56.64</v>
      </c>
      <c r="I214">
        <v>224</v>
      </c>
      <c r="J214">
        <v>2.9580000000000002</v>
      </c>
      <c r="K214">
        <v>0.58099999999999996</v>
      </c>
      <c r="L214">
        <v>3.0868616084490998</v>
      </c>
      <c r="M214">
        <v>8.9218778247991093</v>
      </c>
      <c r="N214">
        <v>5.5351685469754202</v>
      </c>
      <c r="O214">
        <v>6.1546872944170499</v>
      </c>
      <c r="P214">
        <v>342.832748854106</v>
      </c>
      <c r="Q214">
        <v>48.4438632714024</v>
      </c>
      <c r="R214">
        <v>502.13308681157201</v>
      </c>
    </row>
    <row r="215" spans="1:18" x14ac:dyDescent="0.25">
      <c r="A215" t="s">
        <v>140</v>
      </c>
      <c r="B215" t="s">
        <v>108</v>
      </c>
      <c r="C215">
        <v>17.235769999999999</v>
      </c>
      <c r="D215">
        <v>43.624279999999999</v>
      </c>
      <c r="E215">
        <v>937</v>
      </c>
      <c r="F215">
        <v>0</v>
      </c>
      <c r="G215">
        <v>20.52</v>
      </c>
      <c r="H215">
        <v>61.74</v>
      </c>
      <c r="I215">
        <v>281</v>
      </c>
      <c r="J215">
        <v>2.2789999999999999</v>
      </c>
      <c r="K215">
        <v>0.34799999999999998</v>
      </c>
      <c r="L215">
        <v>3.7607725045244398</v>
      </c>
      <c r="M215">
        <v>11.118374086777401</v>
      </c>
      <c r="N215">
        <v>4.4767915731000301</v>
      </c>
      <c r="O215">
        <v>5.6894136674760301</v>
      </c>
      <c r="P215">
        <v>357.71147111825599</v>
      </c>
      <c r="Q215">
        <v>52.877158278725503</v>
      </c>
      <c r="R215">
        <v>394.28380684391698</v>
      </c>
    </row>
    <row r="216" spans="1:18" x14ac:dyDescent="0.25">
      <c r="A216" t="s">
        <v>140</v>
      </c>
      <c r="B216" t="s">
        <v>109</v>
      </c>
      <c r="C216">
        <v>14.505470000000001</v>
      </c>
      <c r="D216">
        <v>34.059609999999999</v>
      </c>
      <c r="E216">
        <v>937</v>
      </c>
      <c r="F216">
        <v>0</v>
      </c>
      <c r="G216">
        <v>19.57</v>
      </c>
      <c r="H216">
        <v>65.89</v>
      </c>
      <c r="I216">
        <v>90</v>
      </c>
      <c r="J216">
        <v>1.9139999999999999</v>
      </c>
      <c r="K216">
        <v>0.128</v>
      </c>
      <c r="L216">
        <v>3.6269505772496702</v>
      </c>
      <c r="M216">
        <v>14.092115192998399</v>
      </c>
      <c r="N216">
        <v>4.76854079547146</v>
      </c>
      <c r="O216">
        <v>4.6307260832806802</v>
      </c>
      <c r="P216">
        <v>373.27347888916898</v>
      </c>
      <c r="Q216">
        <v>53.678664675832202</v>
      </c>
      <c r="R216">
        <v>375.32058715201401</v>
      </c>
    </row>
    <row r="217" spans="1:18" x14ac:dyDescent="0.25">
      <c r="A217" t="s">
        <v>140</v>
      </c>
      <c r="B217" t="s">
        <v>110</v>
      </c>
      <c r="C217">
        <v>10.612920000000001</v>
      </c>
      <c r="D217">
        <v>29.07743</v>
      </c>
      <c r="E217">
        <v>938</v>
      </c>
      <c r="F217">
        <v>0</v>
      </c>
      <c r="G217">
        <v>17.89</v>
      </c>
      <c r="H217">
        <v>76.78</v>
      </c>
      <c r="I217">
        <v>214</v>
      </c>
      <c r="J217">
        <v>1.891</v>
      </c>
      <c r="K217">
        <v>0</v>
      </c>
      <c r="L217">
        <v>3.4039410189438399</v>
      </c>
      <c r="M217">
        <v>18.7765679508693</v>
      </c>
      <c r="N217">
        <v>3.8228668382223701</v>
      </c>
      <c r="O217">
        <v>3.7375614522925402</v>
      </c>
      <c r="P217">
        <v>400.68540020060698</v>
      </c>
      <c r="Q217">
        <v>51.910554916776803</v>
      </c>
      <c r="R217">
        <v>375.22897857058098</v>
      </c>
    </row>
    <row r="218" spans="1:18" x14ac:dyDescent="0.25">
      <c r="A218" t="s">
        <v>140</v>
      </c>
      <c r="B218" t="s">
        <v>111</v>
      </c>
      <c r="C218">
        <v>15.055669999999999</v>
      </c>
      <c r="D218">
        <v>31.142710000000001</v>
      </c>
      <c r="E218">
        <v>938</v>
      </c>
      <c r="F218">
        <v>0</v>
      </c>
      <c r="G218">
        <v>16.22</v>
      </c>
      <c r="H218">
        <v>81.3</v>
      </c>
      <c r="I218">
        <v>240</v>
      </c>
      <c r="J218">
        <v>1.1259999999999999</v>
      </c>
      <c r="K218">
        <v>0</v>
      </c>
      <c r="L218">
        <v>2.5038630677635898</v>
      </c>
      <c r="M218">
        <v>30.618530544084201</v>
      </c>
      <c r="N218">
        <v>3.4622156135874</v>
      </c>
      <c r="O218">
        <v>8.5536721842464107</v>
      </c>
      <c r="P218">
        <v>480.52136283355799</v>
      </c>
      <c r="Q218">
        <v>47.539428200508297</v>
      </c>
      <c r="R218">
        <v>380.79133712445901</v>
      </c>
    </row>
    <row r="219" spans="1:18" x14ac:dyDescent="0.25">
      <c r="A219" t="s">
        <v>140</v>
      </c>
      <c r="B219" t="s">
        <v>112</v>
      </c>
      <c r="C219">
        <v>11.264110000000001</v>
      </c>
      <c r="D219">
        <v>25.70561</v>
      </c>
      <c r="E219">
        <v>938</v>
      </c>
      <c r="F219">
        <v>0</v>
      </c>
      <c r="G219">
        <v>15.14</v>
      </c>
      <c r="H219">
        <v>87.5</v>
      </c>
      <c r="I219">
        <v>242</v>
      </c>
      <c r="J219">
        <v>1.246</v>
      </c>
      <c r="K219">
        <v>0</v>
      </c>
      <c r="L219">
        <v>2.4171423077748702</v>
      </c>
      <c r="M219">
        <v>29.718434145793299</v>
      </c>
      <c r="N219">
        <v>2.8734712090401699</v>
      </c>
      <c r="O219">
        <v>4.0740998037105802</v>
      </c>
      <c r="P219">
        <v>455.47019466564598</v>
      </c>
      <c r="Q219">
        <v>41.775491146399297</v>
      </c>
      <c r="R219">
        <v>387.98737727594403</v>
      </c>
    </row>
    <row r="220" spans="1:18" x14ac:dyDescent="0.25">
      <c r="A220" t="s">
        <v>140</v>
      </c>
      <c r="B220" t="s">
        <v>113</v>
      </c>
      <c r="C220">
        <v>10.95369</v>
      </c>
      <c r="D220">
        <v>23.552980000000002</v>
      </c>
      <c r="E220">
        <v>938</v>
      </c>
      <c r="F220">
        <v>0</v>
      </c>
      <c r="G220">
        <v>15.33</v>
      </c>
      <c r="H220">
        <v>83.8</v>
      </c>
      <c r="I220">
        <v>186</v>
      </c>
      <c r="J220">
        <v>0.79400000000000004</v>
      </c>
      <c r="K220">
        <v>0</v>
      </c>
      <c r="L220">
        <v>5.7622783222298599</v>
      </c>
      <c r="M220">
        <v>44.424603986438498</v>
      </c>
      <c r="N220">
        <v>2.8286487646605698</v>
      </c>
      <c r="O220">
        <v>2.84658014482563</v>
      </c>
      <c r="P220">
        <v>571.22050007427504</v>
      </c>
      <c r="Q220">
        <v>33.955123614882098</v>
      </c>
      <c r="R220">
        <v>415.81288270486903</v>
      </c>
    </row>
    <row r="221" spans="1:18" x14ac:dyDescent="0.25">
      <c r="A221" t="s">
        <v>140</v>
      </c>
      <c r="B221" t="s">
        <v>114</v>
      </c>
      <c r="C221">
        <v>15.09943</v>
      </c>
      <c r="D221">
        <v>31.698129999999999</v>
      </c>
      <c r="E221">
        <v>938</v>
      </c>
      <c r="F221">
        <v>0</v>
      </c>
      <c r="G221">
        <v>15.34</v>
      </c>
      <c r="H221">
        <v>86.7</v>
      </c>
      <c r="I221">
        <v>221</v>
      </c>
      <c r="J221">
        <v>1.22</v>
      </c>
      <c r="K221">
        <v>0</v>
      </c>
      <c r="L221">
        <v>5.1043695806782097</v>
      </c>
      <c r="M221">
        <v>39.437586959516899</v>
      </c>
      <c r="N221">
        <v>2.9275965237268902</v>
      </c>
      <c r="O221">
        <v>3.3199586810985098</v>
      </c>
      <c r="P221">
        <v>560.92793241810898</v>
      </c>
      <c r="Q221">
        <v>26.953407938852799</v>
      </c>
      <c r="R221">
        <v>442.83038613171601</v>
      </c>
    </row>
    <row r="222" spans="1:18" x14ac:dyDescent="0.25">
      <c r="A222" t="s">
        <v>140</v>
      </c>
      <c r="B222" t="s">
        <v>115</v>
      </c>
      <c r="C222">
        <v>14.263159999999999</v>
      </c>
      <c r="D222">
        <v>29.752220000000001</v>
      </c>
      <c r="E222">
        <v>938</v>
      </c>
      <c r="F222">
        <v>0</v>
      </c>
      <c r="G222">
        <v>15.59</v>
      </c>
      <c r="H222">
        <v>82.9</v>
      </c>
      <c r="I222">
        <v>307</v>
      </c>
      <c r="J222">
        <v>0.80300000000000005</v>
      </c>
      <c r="K222">
        <v>0</v>
      </c>
      <c r="L222">
        <v>6.3554326189369501</v>
      </c>
      <c r="M222">
        <v>45.040084253772399</v>
      </c>
      <c r="N222">
        <v>3.40408576942444</v>
      </c>
      <c r="O222">
        <v>4.42443336009591</v>
      </c>
      <c r="P222">
        <v>677.78990796242704</v>
      </c>
      <c r="Q222">
        <v>20.6897465811562</v>
      </c>
      <c r="R222">
        <v>484.70003102025601</v>
      </c>
    </row>
    <row r="223" spans="1:18" x14ac:dyDescent="0.25">
      <c r="A223" t="s">
        <v>141</v>
      </c>
      <c r="B223" t="s">
        <v>92</v>
      </c>
      <c r="C223">
        <v>13.94562</v>
      </c>
      <c r="D223">
        <v>33.554369999999999</v>
      </c>
      <c r="E223">
        <v>938</v>
      </c>
      <c r="F223">
        <v>0</v>
      </c>
      <c r="G223">
        <v>16.62</v>
      </c>
      <c r="H223">
        <v>72.510000000000005</v>
      </c>
      <c r="I223">
        <v>99</v>
      </c>
      <c r="J223">
        <v>0.57499999999999996</v>
      </c>
      <c r="K223">
        <v>0</v>
      </c>
      <c r="L223">
        <v>16.685567350701501</v>
      </c>
      <c r="M223">
        <v>45.162954615468202</v>
      </c>
      <c r="N223">
        <v>5.73363501829696</v>
      </c>
      <c r="O223">
        <v>3.8893825525911101</v>
      </c>
      <c r="P223">
        <v>859.00599587753698</v>
      </c>
      <c r="Q223">
        <v>15.2079233500742</v>
      </c>
      <c r="R223">
        <v>547.36184661516597</v>
      </c>
    </row>
    <row r="224" spans="1:18" x14ac:dyDescent="0.25">
      <c r="A224" t="s">
        <v>141</v>
      </c>
      <c r="B224" t="s">
        <v>93</v>
      </c>
      <c r="C224">
        <v>38.666220000000003</v>
      </c>
      <c r="D224">
        <v>71.300709999999995</v>
      </c>
      <c r="E224">
        <v>938</v>
      </c>
      <c r="F224">
        <v>0</v>
      </c>
      <c r="G224">
        <v>16.05</v>
      </c>
      <c r="H224">
        <v>84.8</v>
      </c>
      <c r="I224">
        <v>153</v>
      </c>
      <c r="J224">
        <v>1.0389999999999999</v>
      </c>
      <c r="K224">
        <v>0</v>
      </c>
      <c r="L224">
        <v>10.7326984000051</v>
      </c>
      <c r="M224">
        <v>41.065407665949998</v>
      </c>
      <c r="N224">
        <v>5.7587621967109897</v>
      </c>
      <c r="O224">
        <v>6.2814552101365901</v>
      </c>
      <c r="P224">
        <v>702.98799339281197</v>
      </c>
      <c r="Q224">
        <v>10.4339322004806</v>
      </c>
      <c r="R224">
        <v>588.576160928121</v>
      </c>
    </row>
    <row r="225" spans="1:18" x14ac:dyDescent="0.25">
      <c r="A225" t="s">
        <v>141</v>
      </c>
      <c r="B225" t="s">
        <v>94</v>
      </c>
      <c r="C225">
        <v>20.313079999999999</v>
      </c>
      <c r="D225">
        <v>45.933459999999997</v>
      </c>
      <c r="E225">
        <v>937</v>
      </c>
      <c r="F225">
        <v>0</v>
      </c>
      <c r="G225">
        <v>15.47</v>
      </c>
      <c r="H225">
        <v>80.900000000000006</v>
      </c>
      <c r="I225">
        <v>63</v>
      </c>
      <c r="J225">
        <v>0.70499999999999996</v>
      </c>
      <c r="K225">
        <v>0</v>
      </c>
      <c r="L225">
        <v>9.5989313384083399</v>
      </c>
      <c r="M225">
        <v>40.335652131868201</v>
      </c>
      <c r="N225">
        <v>4.3952002671658601</v>
      </c>
      <c r="O225">
        <v>6.8243016111967902</v>
      </c>
      <c r="P225">
        <v>744.29018037473804</v>
      </c>
      <c r="Q225">
        <v>6.7525901691834997</v>
      </c>
      <c r="R225">
        <v>631.52675844988801</v>
      </c>
    </row>
    <row r="226" spans="1:18" x14ac:dyDescent="0.25">
      <c r="A226" t="s">
        <v>141</v>
      </c>
      <c r="B226" t="s">
        <v>95</v>
      </c>
      <c r="C226">
        <v>30.87058</v>
      </c>
      <c r="D226">
        <v>48.740119999999997</v>
      </c>
      <c r="E226">
        <v>936</v>
      </c>
      <c r="F226">
        <v>0</v>
      </c>
      <c r="G226">
        <v>16.07</v>
      </c>
      <c r="H226">
        <v>80.8</v>
      </c>
      <c r="I226">
        <v>211</v>
      </c>
      <c r="J226">
        <v>0.90600000000000003</v>
      </c>
      <c r="K226">
        <v>0</v>
      </c>
      <c r="L226">
        <v>17.444188463932001</v>
      </c>
      <c r="M226">
        <v>40.627020208309403</v>
      </c>
      <c r="N226">
        <v>5.9431381719029099</v>
      </c>
      <c r="O226">
        <v>6.3410890625353504</v>
      </c>
      <c r="P226">
        <v>902.88833855552105</v>
      </c>
      <c r="Q226">
        <v>4.7425354316521204</v>
      </c>
      <c r="R226">
        <v>684.32263041513295</v>
      </c>
    </row>
    <row r="227" spans="1:18" x14ac:dyDescent="0.25">
      <c r="A227" t="s">
        <v>141</v>
      </c>
      <c r="B227" t="s">
        <v>96</v>
      </c>
      <c r="C227">
        <v>23.088139999999999</v>
      </c>
      <c r="D227">
        <v>46.284939999999999</v>
      </c>
      <c r="E227">
        <v>936</v>
      </c>
      <c r="F227">
        <v>0</v>
      </c>
      <c r="G227">
        <v>15.31</v>
      </c>
      <c r="H227">
        <v>81.599999999999994</v>
      </c>
      <c r="I227">
        <v>10</v>
      </c>
      <c r="J227">
        <v>0.67400000000000004</v>
      </c>
      <c r="K227">
        <v>0</v>
      </c>
      <c r="L227">
        <v>10.466087417368801</v>
      </c>
      <c r="M227">
        <v>36.956877050240102</v>
      </c>
      <c r="N227">
        <v>5.46735607006317</v>
      </c>
      <c r="O227">
        <v>6.1983913843280698</v>
      </c>
      <c r="P227">
        <v>663.73268565227602</v>
      </c>
      <c r="Q227">
        <v>2.83179104386166</v>
      </c>
      <c r="R227">
        <v>710.35544178846203</v>
      </c>
    </row>
    <row r="228" spans="1:18" x14ac:dyDescent="0.25">
      <c r="A228" t="s">
        <v>141</v>
      </c>
      <c r="B228" t="s">
        <v>97</v>
      </c>
      <c r="C228">
        <v>41.869</v>
      </c>
      <c r="D228">
        <v>58.068440000000002</v>
      </c>
      <c r="E228">
        <v>937</v>
      </c>
      <c r="F228">
        <v>0</v>
      </c>
      <c r="G228">
        <v>15.14</v>
      </c>
      <c r="H228">
        <v>86.5</v>
      </c>
      <c r="I228">
        <v>174</v>
      </c>
      <c r="J228">
        <v>0.93799999999999994</v>
      </c>
      <c r="K228">
        <v>0</v>
      </c>
      <c r="L228">
        <v>17.7611770994605</v>
      </c>
      <c r="M228">
        <v>37.310291556075803</v>
      </c>
      <c r="N228">
        <v>4.8694921288015598</v>
      </c>
      <c r="O228">
        <v>8.76113668476453</v>
      </c>
      <c r="P228">
        <v>678.16298391031205</v>
      </c>
      <c r="Q228">
        <v>2.4124378853648998</v>
      </c>
      <c r="R228">
        <v>723.72325226796704</v>
      </c>
    </row>
    <row r="229" spans="1:18" x14ac:dyDescent="0.25">
      <c r="A229" t="s">
        <v>141</v>
      </c>
      <c r="B229" t="s">
        <v>98</v>
      </c>
      <c r="C229">
        <v>38.34234</v>
      </c>
      <c r="D229">
        <v>55.31467</v>
      </c>
      <c r="E229">
        <v>938</v>
      </c>
      <c r="F229">
        <v>0</v>
      </c>
      <c r="G229">
        <v>14.17</v>
      </c>
      <c r="H229">
        <v>86.9</v>
      </c>
      <c r="I229">
        <v>233</v>
      </c>
      <c r="J229">
        <v>0.83899999999999997</v>
      </c>
      <c r="K229">
        <v>0</v>
      </c>
      <c r="L229">
        <v>8.52064127476749</v>
      </c>
      <c r="M229">
        <v>33.198469602037903</v>
      </c>
      <c r="N229">
        <v>5.3945123955551901</v>
      </c>
      <c r="O229">
        <v>9.1296446329884002</v>
      </c>
      <c r="P229">
        <v>577.07199821330096</v>
      </c>
      <c r="Q229">
        <v>1.95286076823595</v>
      </c>
      <c r="R229">
        <v>725.741260492366</v>
      </c>
    </row>
    <row r="230" spans="1:18" x14ac:dyDescent="0.25">
      <c r="A230" t="s">
        <v>141</v>
      </c>
      <c r="B230" t="s">
        <v>99</v>
      </c>
      <c r="C230">
        <v>11.12541</v>
      </c>
      <c r="D230">
        <v>27.171790000000001</v>
      </c>
      <c r="E230">
        <v>939</v>
      </c>
      <c r="F230">
        <v>0</v>
      </c>
      <c r="G230">
        <v>14.03</v>
      </c>
      <c r="H230">
        <v>89</v>
      </c>
      <c r="I230">
        <v>217</v>
      </c>
      <c r="J230">
        <v>0.89400000000000002</v>
      </c>
      <c r="K230">
        <v>3.9E-2</v>
      </c>
      <c r="L230">
        <v>29.079269763246899</v>
      </c>
      <c r="M230">
        <v>37.703371390675599</v>
      </c>
      <c r="N230">
        <v>5.1348151233016504</v>
      </c>
      <c r="O230">
        <v>11.9481104816995</v>
      </c>
      <c r="P230">
        <v>733.44303726872295</v>
      </c>
      <c r="Q230">
        <v>2.1930107495226099</v>
      </c>
      <c r="R230">
        <v>732.69790165565303</v>
      </c>
    </row>
    <row r="231" spans="1:18" x14ac:dyDescent="0.25">
      <c r="A231" t="s">
        <v>141</v>
      </c>
      <c r="B231" t="s">
        <v>100</v>
      </c>
      <c r="C231">
        <v>65.795050000000003</v>
      </c>
      <c r="D231">
        <v>78.034099999999995</v>
      </c>
      <c r="E231">
        <v>939</v>
      </c>
      <c r="F231">
        <v>0</v>
      </c>
      <c r="G231">
        <v>15.24</v>
      </c>
      <c r="H231">
        <v>74.91</v>
      </c>
      <c r="I231">
        <v>107</v>
      </c>
      <c r="J231">
        <v>0.70199999999999996</v>
      </c>
      <c r="K231">
        <v>0.27600000000000002</v>
      </c>
      <c r="L231">
        <v>28.731810179587399</v>
      </c>
      <c r="M231">
        <v>39.344808833962801</v>
      </c>
      <c r="N231">
        <v>5.8108184608507996</v>
      </c>
      <c r="O231">
        <v>11.1747750611752</v>
      </c>
      <c r="P231">
        <v>785.04546412551099</v>
      </c>
      <c r="Q231">
        <v>3.5485172920274501</v>
      </c>
      <c r="R231">
        <v>723.45283518664905</v>
      </c>
    </row>
    <row r="232" spans="1:18" x14ac:dyDescent="0.25">
      <c r="A232" t="s">
        <v>141</v>
      </c>
      <c r="B232" t="s">
        <v>101</v>
      </c>
      <c r="C232">
        <v>45.574649999999998</v>
      </c>
      <c r="D232">
        <v>74.565569999999994</v>
      </c>
      <c r="E232">
        <v>939</v>
      </c>
      <c r="F232">
        <v>0</v>
      </c>
      <c r="G232">
        <v>17.48</v>
      </c>
      <c r="H232">
        <v>70.23</v>
      </c>
      <c r="I232">
        <v>209</v>
      </c>
      <c r="J232">
        <v>1.2230000000000001</v>
      </c>
      <c r="K232">
        <v>0.44500000000000001</v>
      </c>
      <c r="L232">
        <v>18.019947087714598</v>
      </c>
      <c r="M232">
        <v>38.078113768876698</v>
      </c>
      <c r="N232">
        <v>5.8596428156553104</v>
      </c>
      <c r="O232">
        <v>7.9641372140266302</v>
      </c>
      <c r="P232">
        <v>694.03039178957704</v>
      </c>
      <c r="Q232">
        <v>6.8432680889445701</v>
      </c>
      <c r="R232">
        <v>722.333134986245</v>
      </c>
    </row>
    <row r="233" spans="1:18" x14ac:dyDescent="0.25">
      <c r="A233" t="s">
        <v>141</v>
      </c>
      <c r="B233" t="s">
        <v>102</v>
      </c>
      <c r="C233">
        <v>45.497529999999998</v>
      </c>
      <c r="D233">
        <v>74.271919999999994</v>
      </c>
      <c r="E233">
        <v>939</v>
      </c>
      <c r="F233">
        <v>0</v>
      </c>
      <c r="G233">
        <v>18.21</v>
      </c>
      <c r="H233">
        <v>66.709999999999994</v>
      </c>
      <c r="I233">
        <v>237</v>
      </c>
      <c r="J233">
        <v>1.5249999999999999</v>
      </c>
      <c r="K233">
        <v>0.621</v>
      </c>
      <c r="L233">
        <v>8.7786948768014206</v>
      </c>
      <c r="M233">
        <v>23.330416642356099</v>
      </c>
      <c r="N233">
        <v>4.5088199517559904</v>
      </c>
      <c r="O233">
        <v>5.2522376168778404</v>
      </c>
      <c r="P233">
        <v>527.15390963688401</v>
      </c>
      <c r="Q233">
        <v>12.063529187099901</v>
      </c>
      <c r="R233">
        <v>695.19110114401303</v>
      </c>
    </row>
    <row r="234" spans="1:18" x14ac:dyDescent="0.25">
      <c r="A234" t="s">
        <v>141</v>
      </c>
      <c r="B234" t="s">
        <v>103</v>
      </c>
      <c r="C234">
        <v>22.04325</v>
      </c>
      <c r="D234">
        <v>48.582839999999997</v>
      </c>
      <c r="E234">
        <v>938</v>
      </c>
      <c r="F234">
        <v>0</v>
      </c>
      <c r="G234">
        <v>20.88</v>
      </c>
      <c r="H234">
        <v>56.12</v>
      </c>
      <c r="I234">
        <v>209</v>
      </c>
      <c r="J234">
        <v>1.48</v>
      </c>
      <c r="K234">
        <v>0.77700000000000002</v>
      </c>
      <c r="L234">
        <v>6.04705288493758</v>
      </c>
      <c r="M234">
        <v>22.062442657234001</v>
      </c>
      <c r="N234">
        <v>5.0704100321634797</v>
      </c>
      <c r="O234">
        <v>3.95573078664196</v>
      </c>
      <c r="P234">
        <v>502.72018330782998</v>
      </c>
      <c r="Q234">
        <v>19.013246603975698</v>
      </c>
      <c r="R234">
        <v>645.17008173805198</v>
      </c>
    </row>
    <row r="235" spans="1:18" x14ac:dyDescent="0.25">
      <c r="A235" t="s">
        <v>141</v>
      </c>
      <c r="B235" t="s">
        <v>104</v>
      </c>
      <c r="E235">
        <v>938</v>
      </c>
      <c r="F235">
        <v>0</v>
      </c>
      <c r="G235">
        <v>21.77</v>
      </c>
      <c r="H235">
        <v>55.98</v>
      </c>
      <c r="I235">
        <v>184</v>
      </c>
      <c r="J235">
        <v>2.8090000000000002</v>
      </c>
      <c r="K235">
        <v>0.81</v>
      </c>
      <c r="L235">
        <v>3.3347950284346899</v>
      </c>
      <c r="M235">
        <v>12.6292714096822</v>
      </c>
      <c r="N235">
        <v>6.5124465965657796</v>
      </c>
      <c r="O235">
        <v>4.8696056415099003</v>
      </c>
      <c r="P235">
        <v>423.71728621228402</v>
      </c>
      <c r="Q235">
        <v>26.6296964749003</v>
      </c>
      <c r="R235">
        <v>615.16815680805303</v>
      </c>
    </row>
    <row r="236" spans="1:18" x14ac:dyDescent="0.25">
      <c r="A236" t="s">
        <v>141</v>
      </c>
      <c r="B236" t="s">
        <v>105</v>
      </c>
      <c r="C236">
        <v>4.6008849999999999</v>
      </c>
      <c r="D236">
        <v>28.400670000000002</v>
      </c>
      <c r="E236">
        <v>938</v>
      </c>
      <c r="F236">
        <v>0</v>
      </c>
      <c r="G236">
        <v>21.75</v>
      </c>
      <c r="H236">
        <v>59.2</v>
      </c>
      <c r="I236">
        <v>200</v>
      </c>
      <c r="J236">
        <v>3.3130000000000002</v>
      </c>
      <c r="K236">
        <v>0.83799999999999997</v>
      </c>
      <c r="L236">
        <v>1.6685444681828201</v>
      </c>
      <c r="M236">
        <v>7.4215297114266798</v>
      </c>
      <c r="N236">
        <v>4.2079590498241704</v>
      </c>
      <c r="O236">
        <v>2.04777075880114</v>
      </c>
      <c r="P236">
        <v>361.88916596377697</v>
      </c>
      <c r="Q236">
        <v>34.305176028542299</v>
      </c>
      <c r="R236">
        <v>575.63392956473604</v>
      </c>
    </row>
    <row r="237" spans="1:18" x14ac:dyDescent="0.25">
      <c r="A237" t="s">
        <v>141</v>
      </c>
      <c r="B237" t="s">
        <v>106</v>
      </c>
      <c r="C237">
        <v>7.2231300000000003</v>
      </c>
      <c r="D237">
        <v>37.836849999999998</v>
      </c>
      <c r="E237">
        <v>938</v>
      </c>
      <c r="F237">
        <v>0</v>
      </c>
      <c r="G237">
        <v>21.23</v>
      </c>
      <c r="H237">
        <v>57.06</v>
      </c>
      <c r="I237">
        <v>190</v>
      </c>
      <c r="J237">
        <v>2.7</v>
      </c>
      <c r="K237">
        <v>0.749</v>
      </c>
      <c r="L237">
        <v>1.63123473036463</v>
      </c>
      <c r="M237">
        <v>6.2598904042404699</v>
      </c>
      <c r="N237">
        <v>3.3343168611722498</v>
      </c>
      <c r="O237">
        <v>2.19869735131372</v>
      </c>
      <c r="P237">
        <v>352.814190865581</v>
      </c>
      <c r="Q237">
        <v>40.978899149511797</v>
      </c>
      <c r="R237">
        <v>547.60170364627095</v>
      </c>
    </row>
    <row r="238" spans="1:18" x14ac:dyDescent="0.25">
      <c r="A238" t="s">
        <v>141</v>
      </c>
      <c r="B238" t="s">
        <v>107</v>
      </c>
      <c r="C238">
        <v>1.552657</v>
      </c>
      <c r="D238">
        <v>29.332730000000002</v>
      </c>
      <c r="E238">
        <v>938</v>
      </c>
      <c r="F238">
        <v>0</v>
      </c>
      <c r="G238">
        <v>21.15</v>
      </c>
      <c r="H238">
        <v>61.12</v>
      </c>
      <c r="I238">
        <v>193</v>
      </c>
      <c r="J238">
        <v>2.8029999999999999</v>
      </c>
      <c r="K238">
        <v>0.57999999999999996</v>
      </c>
      <c r="L238">
        <v>1.84754779487629</v>
      </c>
      <c r="M238">
        <v>5.6820404782015999</v>
      </c>
      <c r="N238">
        <v>3.9868377845395999</v>
      </c>
      <c r="O238">
        <v>1.7837418773056199</v>
      </c>
      <c r="P238">
        <v>341.17039663328001</v>
      </c>
      <c r="Q238">
        <v>46.949614326720699</v>
      </c>
      <c r="R238">
        <v>498.56762356683998</v>
      </c>
    </row>
    <row r="239" spans="1:18" x14ac:dyDescent="0.25">
      <c r="A239" t="s">
        <v>141</v>
      </c>
      <c r="B239" t="s">
        <v>108</v>
      </c>
      <c r="C239">
        <v>5.6440140000000003</v>
      </c>
      <c r="D239">
        <v>23.129180000000002</v>
      </c>
      <c r="E239">
        <v>938</v>
      </c>
      <c r="F239">
        <v>0</v>
      </c>
      <c r="G239">
        <v>20.010000000000002</v>
      </c>
      <c r="H239">
        <v>67.31</v>
      </c>
      <c r="I239">
        <v>203</v>
      </c>
      <c r="J239">
        <v>2.7730000000000001</v>
      </c>
      <c r="K239">
        <v>0.28899999999999998</v>
      </c>
      <c r="L239">
        <v>2.1256381306771801</v>
      </c>
      <c r="M239">
        <v>6.7077305855590197</v>
      </c>
      <c r="N239">
        <v>3.0708324407024601</v>
      </c>
      <c r="O239">
        <v>2.5655235691673801</v>
      </c>
      <c r="P239">
        <v>339.17882607292898</v>
      </c>
      <c r="Q239">
        <v>51.159286464015501</v>
      </c>
      <c r="R239">
        <v>442.83429381026798</v>
      </c>
    </row>
    <row r="240" spans="1:18" x14ac:dyDescent="0.25">
      <c r="A240" t="s">
        <v>141</v>
      </c>
      <c r="B240" t="s">
        <v>109</v>
      </c>
      <c r="C240">
        <v>2.2152799999999999</v>
      </c>
      <c r="D240">
        <v>18.975059999999999</v>
      </c>
      <c r="E240">
        <v>939</v>
      </c>
      <c r="F240">
        <v>0</v>
      </c>
      <c r="G240">
        <v>18.78</v>
      </c>
      <c r="H240">
        <v>69.150000000000006</v>
      </c>
      <c r="I240">
        <v>255</v>
      </c>
      <c r="J240">
        <v>2.1160000000000001</v>
      </c>
      <c r="K240">
        <v>0.123</v>
      </c>
      <c r="L240">
        <v>1.78781541370519</v>
      </c>
      <c r="M240">
        <v>8.2770576272270695</v>
      </c>
      <c r="N240">
        <v>3.7428783916992301</v>
      </c>
      <c r="O240">
        <v>3.3085585834273301</v>
      </c>
      <c r="P240">
        <v>361.050374890032</v>
      </c>
      <c r="Q240">
        <v>53.057707789675</v>
      </c>
      <c r="R240">
        <v>401.21179169782403</v>
      </c>
    </row>
    <row r="241" spans="1:18" x14ac:dyDescent="0.25">
      <c r="A241" t="s">
        <v>141</v>
      </c>
      <c r="B241" t="s">
        <v>110</v>
      </c>
      <c r="C241">
        <v>3.903222</v>
      </c>
      <c r="D241">
        <v>17.983920000000001</v>
      </c>
      <c r="E241">
        <v>939</v>
      </c>
      <c r="F241">
        <v>0</v>
      </c>
      <c r="G241">
        <v>17.920000000000002</v>
      </c>
      <c r="H241">
        <v>75.42</v>
      </c>
      <c r="I241">
        <v>264</v>
      </c>
      <c r="J241">
        <v>1.889</v>
      </c>
      <c r="K241">
        <v>8.0000000000000002E-3</v>
      </c>
      <c r="L241">
        <v>1.9675388066850099</v>
      </c>
      <c r="M241">
        <v>14.3082620829093</v>
      </c>
      <c r="N241">
        <v>3.4215862703794699</v>
      </c>
      <c r="O241">
        <v>4.4516851946535603</v>
      </c>
      <c r="P241">
        <v>406.73442934334702</v>
      </c>
      <c r="Q241">
        <v>52.072075720948099</v>
      </c>
      <c r="R241">
        <v>386.15935666113199</v>
      </c>
    </row>
    <row r="242" spans="1:18" x14ac:dyDescent="0.25">
      <c r="A242" t="s">
        <v>141</v>
      </c>
      <c r="B242" t="s">
        <v>111</v>
      </c>
      <c r="C242">
        <v>10.31697</v>
      </c>
      <c r="D242">
        <v>21.91142</v>
      </c>
      <c r="E242">
        <v>939</v>
      </c>
      <c r="F242">
        <v>0</v>
      </c>
      <c r="G242">
        <v>16.670000000000002</v>
      </c>
      <c r="H242">
        <v>77.819999999999993</v>
      </c>
      <c r="I242">
        <v>212</v>
      </c>
      <c r="J242">
        <v>1.302</v>
      </c>
      <c r="K242">
        <v>0</v>
      </c>
      <c r="L242">
        <v>2.3990645959147101</v>
      </c>
      <c r="M242">
        <v>18.579886976212499</v>
      </c>
      <c r="N242">
        <v>2.6870811833791701</v>
      </c>
      <c r="O242">
        <v>3.8441151640260798</v>
      </c>
      <c r="P242">
        <v>431.192088414301</v>
      </c>
      <c r="Q242">
        <v>48.533891521975001</v>
      </c>
      <c r="R242">
        <v>377.21834479944101</v>
      </c>
    </row>
    <row r="243" spans="1:18" x14ac:dyDescent="0.25">
      <c r="A243" t="s">
        <v>141</v>
      </c>
      <c r="B243" t="s">
        <v>112</v>
      </c>
      <c r="E243">
        <v>939</v>
      </c>
      <c r="F243">
        <v>0</v>
      </c>
      <c r="G243">
        <v>16.62</v>
      </c>
      <c r="H243">
        <v>77.62</v>
      </c>
      <c r="I243">
        <v>292</v>
      </c>
      <c r="J243">
        <v>0.79300000000000004</v>
      </c>
      <c r="K243">
        <v>0</v>
      </c>
      <c r="L243">
        <v>1.0102847709846301</v>
      </c>
      <c r="M243">
        <v>31.470216057482201</v>
      </c>
      <c r="N243">
        <v>3.59860009229623</v>
      </c>
      <c r="O243">
        <v>3.9475046589652698</v>
      </c>
      <c r="P243">
        <v>481.40023266167998</v>
      </c>
      <c r="Q243">
        <v>42.875532885393</v>
      </c>
      <c r="R243">
        <v>384.428713105616</v>
      </c>
    </row>
    <row r="244" spans="1:18" x14ac:dyDescent="0.25">
      <c r="A244" t="s">
        <v>141</v>
      </c>
      <c r="B244" t="s">
        <v>113</v>
      </c>
      <c r="C244">
        <v>15.559939999999999</v>
      </c>
      <c r="D244">
        <v>26.482700000000001</v>
      </c>
      <c r="E244">
        <v>940</v>
      </c>
      <c r="F244">
        <v>0</v>
      </c>
      <c r="G244">
        <v>16.63</v>
      </c>
      <c r="H244">
        <v>77.42</v>
      </c>
      <c r="I244">
        <v>268</v>
      </c>
      <c r="J244">
        <v>0.88300000000000001</v>
      </c>
      <c r="K244">
        <v>0</v>
      </c>
      <c r="L244">
        <v>2.5251461172834202</v>
      </c>
      <c r="M244">
        <v>38.927598787506902</v>
      </c>
      <c r="N244">
        <v>3.2735260608628698</v>
      </c>
      <c r="O244">
        <v>5.4354584484301096</v>
      </c>
      <c r="P244">
        <v>551.78802973782297</v>
      </c>
      <c r="Q244">
        <v>36.250671941608402</v>
      </c>
      <c r="R244">
        <v>408.16607107737099</v>
      </c>
    </row>
    <row r="245" spans="1:18" x14ac:dyDescent="0.25">
      <c r="A245" t="s">
        <v>141</v>
      </c>
      <c r="B245" t="s">
        <v>114</v>
      </c>
      <c r="C245">
        <v>4.2982750000000003</v>
      </c>
      <c r="D245">
        <v>19.39021</v>
      </c>
      <c r="E245">
        <v>940</v>
      </c>
      <c r="F245">
        <v>0</v>
      </c>
      <c r="G245">
        <v>16.46</v>
      </c>
      <c r="H245">
        <v>77.760000000000005</v>
      </c>
      <c r="I245">
        <v>113</v>
      </c>
      <c r="J245">
        <v>0.78200000000000003</v>
      </c>
      <c r="K245">
        <v>0</v>
      </c>
      <c r="L245">
        <v>2.6675830795309801</v>
      </c>
      <c r="M245">
        <v>38.684980133615099</v>
      </c>
      <c r="N245">
        <v>3.5936186566756798</v>
      </c>
      <c r="O245">
        <v>5.0973010657857296</v>
      </c>
      <c r="P245">
        <v>576.18454008066999</v>
      </c>
      <c r="Q245">
        <v>30.137868395433301</v>
      </c>
      <c r="R245">
        <v>436.08736472925801</v>
      </c>
    </row>
    <row r="246" spans="1:18" x14ac:dyDescent="0.25">
      <c r="A246" t="s">
        <v>141</v>
      </c>
      <c r="B246" t="s">
        <v>115</v>
      </c>
      <c r="C246">
        <v>11.89747</v>
      </c>
      <c r="D246">
        <v>26.711590000000001</v>
      </c>
      <c r="E246">
        <v>939</v>
      </c>
      <c r="F246">
        <v>0</v>
      </c>
      <c r="G246">
        <v>16.98</v>
      </c>
      <c r="H246">
        <v>70.92</v>
      </c>
      <c r="I246">
        <v>292</v>
      </c>
      <c r="J246">
        <v>0.54400000000000004</v>
      </c>
      <c r="K246">
        <v>0</v>
      </c>
      <c r="L246">
        <v>7.9131850141208098</v>
      </c>
      <c r="M246">
        <v>38.356466953186597</v>
      </c>
      <c r="N246">
        <v>3.46033775378723</v>
      </c>
      <c r="O246">
        <v>4.5417866510337204</v>
      </c>
      <c r="P246">
        <v>624.69323063174204</v>
      </c>
      <c r="Q246">
        <v>24.206345290166599</v>
      </c>
      <c r="R246">
        <v>471.52771897906501</v>
      </c>
    </row>
    <row r="247" spans="1:18" x14ac:dyDescent="0.25">
      <c r="A247" t="s">
        <v>142</v>
      </c>
      <c r="B247" t="s">
        <v>92</v>
      </c>
      <c r="C247">
        <v>15.415660000000001</v>
      </c>
      <c r="D247">
        <v>38.256950000000003</v>
      </c>
      <c r="E247">
        <v>938</v>
      </c>
      <c r="F247">
        <v>0</v>
      </c>
      <c r="G247">
        <v>17.95</v>
      </c>
      <c r="H247">
        <v>68.19</v>
      </c>
      <c r="I247">
        <v>313</v>
      </c>
      <c r="J247">
        <v>0.502</v>
      </c>
      <c r="K247">
        <v>0</v>
      </c>
      <c r="L247">
        <v>12.9142355095623</v>
      </c>
      <c r="M247">
        <v>37.273785912106497</v>
      </c>
      <c r="N247">
        <v>4.8818488129538897</v>
      </c>
      <c r="O247">
        <v>3.6696471329590601</v>
      </c>
      <c r="P247">
        <v>845.27512913874102</v>
      </c>
      <c r="Q247">
        <v>18.835576687257198</v>
      </c>
      <c r="R247">
        <v>534.78975686229205</v>
      </c>
    </row>
    <row r="248" spans="1:18" x14ac:dyDescent="0.25">
      <c r="A248" t="s">
        <v>142</v>
      </c>
      <c r="B248" t="s">
        <v>93</v>
      </c>
      <c r="C248">
        <v>38.058900000000001</v>
      </c>
      <c r="D248">
        <v>69.1511</v>
      </c>
      <c r="E248">
        <v>937</v>
      </c>
      <c r="F248">
        <v>0</v>
      </c>
      <c r="G248">
        <v>18.670000000000002</v>
      </c>
      <c r="H248">
        <v>65.33</v>
      </c>
      <c r="I248">
        <v>238</v>
      </c>
      <c r="J248">
        <v>0.69499999999999995</v>
      </c>
      <c r="K248">
        <v>0</v>
      </c>
      <c r="L248">
        <v>6.02091214803455</v>
      </c>
      <c r="M248">
        <v>31.757314797920799</v>
      </c>
      <c r="N248">
        <v>5.7063235510777002</v>
      </c>
      <c r="O248">
        <v>3.3176179130604302</v>
      </c>
      <c r="P248">
        <v>724.02178173271102</v>
      </c>
      <c r="Q248">
        <v>14.799543584181199</v>
      </c>
      <c r="R248">
        <v>580.16118271762696</v>
      </c>
    </row>
    <row r="249" spans="1:18" x14ac:dyDescent="0.25">
      <c r="A249" t="s">
        <v>142</v>
      </c>
      <c r="B249" t="s">
        <v>94</v>
      </c>
      <c r="C249">
        <v>30.129809999999999</v>
      </c>
      <c r="D249">
        <v>54.61956</v>
      </c>
      <c r="E249">
        <v>937</v>
      </c>
      <c r="F249">
        <v>0</v>
      </c>
      <c r="G249">
        <v>17.73</v>
      </c>
      <c r="H249">
        <v>72.25</v>
      </c>
      <c r="I249">
        <v>262</v>
      </c>
      <c r="J249">
        <v>0.71</v>
      </c>
      <c r="K249">
        <v>0</v>
      </c>
      <c r="L249">
        <v>8.9009049685283692</v>
      </c>
      <c r="M249">
        <v>36.791200482632902</v>
      </c>
      <c r="N249">
        <v>5.5461345148740699</v>
      </c>
      <c r="O249">
        <v>3.32161254518256</v>
      </c>
      <c r="P249">
        <v>673.59308982553296</v>
      </c>
      <c r="Q249">
        <v>10.6609097446853</v>
      </c>
      <c r="R249">
        <v>613.51851527789995</v>
      </c>
    </row>
    <row r="250" spans="1:18" x14ac:dyDescent="0.25">
      <c r="A250" t="s">
        <v>142</v>
      </c>
      <c r="B250" t="s">
        <v>95</v>
      </c>
      <c r="C250">
        <v>14.660780000000001</v>
      </c>
      <c r="D250">
        <v>40.491779999999999</v>
      </c>
      <c r="E250">
        <v>937</v>
      </c>
      <c r="F250">
        <v>0</v>
      </c>
      <c r="G250">
        <v>17.489999999999998</v>
      </c>
      <c r="H250">
        <v>72.59</v>
      </c>
      <c r="I250">
        <v>273</v>
      </c>
      <c r="J250">
        <v>0.504</v>
      </c>
      <c r="K250">
        <v>0</v>
      </c>
      <c r="L250">
        <v>0.71383556626594802</v>
      </c>
      <c r="M250">
        <v>20.1281325256986</v>
      </c>
      <c r="N250">
        <v>4.5300552199007704</v>
      </c>
      <c r="O250">
        <v>2.6760342935367198</v>
      </c>
      <c r="P250">
        <v>469.43477779782302</v>
      </c>
      <c r="Q250">
        <v>9.5248262909272992</v>
      </c>
      <c r="R250">
        <v>618.29885145083995</v>
      </c>
    </row>
    <row r="251" spans="1:18" x14ac:dyDescent="0.25">
      <c r="A251" t="s">
        <v>142</v>
      </c>
      <c r="B251" t="s">
        <v>96</v>
      </c>
      <c r="C251">
        <v>11.300890000000001</v>
      </c>
      <c r="D251">
        <v>25.932210000000001</v>
      </c>
      <c r="E251">
        <v>937</v>
      </c>
      <c r="F251">
        <v>0</v>
      </c>
      <c r="G251">
        <v>16.420000000000002</v>
      </c>
      <c r="H251">
        <v>88.3</v>
      </c>
      <c r="I251">
        <v>204</v>
      </c>
      <c r="J251">
        <v>1.575</v>
      </c>
      <c r="K251">
        <v>0</v>
      </c>
      <c r="L251">
        <v>1.13523749338112</v>
      </c>
      <c r="M251">
        <v>21.332160509019801</v>
      </c>
      <c r="N251">
        <v>3.9228045986896198</v>
      </c>
      <c r="O251">
        <v>4.9192020576310798</v>
      </c>
      <c r="P251">
        <v>459.47612342098</v>
      </c>
      <c r="Q251">
        <v>9.5541799965690402</v>
      </c>
      <c r="R251">
        <v>615.558337795753</v>
      </c>
    </row>
    <row r="252" spans="1:18" x14ac:dyDescent="0.25">
      <c r="A252" t="s">
        <v>142</v>
      </c>
      <c r="B252" t="s">
        <v>97</v>
      </c>
      <c r="C252">
        <v>14.586869999999999</v>
      </c>
      <c r="D252">
        <v>28.868510000000001</v>
      </c>
      <c r="E252">
        <v>938</v>
      </c>
      <c r="F252">
        <v>0</v>
      </c>
      <c r="G252">
        <v>14.37</v>
      </c>
      <c r="H252">
        <v>92.2</v>
      </c>
      <c r="I252">
        <v>194</v>
      </c>
      <c r="J252">
        <v>0.997</v>
      </c>
      <c r="K252">
        <v>0</v>
      </c>
      <c r="L252">
        <v>0.72931858611778599</v>
      </c>
      <c r="M252">
        <v>15.2769650180736</v>
      </c>
      <c r="N252">
        <v>4.1808885353268304</v>
      </c>
      <c r="O252">
        <v>10.9819640472383</v>
      </c>
      <c r="P252">
        <v>404.30302308139102</v>
      </c>
      <c r="Q252">
        <v>11.199467768312401</v>
      </c>
      <c r="R252">
        <v>597.12271196369898</v>
      </c>
    </row>
    <row r="253" spans="1:18" x14ac:dyDescent="0.25">
      <c r="A253" t="s">
        <v>142</v>
      </c>
      <c r="B253" t="s">
        <v>98</v>
      </c>
      <c r="C253">
        <v>8.6770940000000003</v>
      </c>
      <c r="D253">
        <v>14.984170000000001</v>
      </c>
      <c r="E253">
        <v>938</v>
      </c>
      <c r="F253">
        <v>0</v>
      </c>
      <c r="G253">
        <v>14.46</v>
      </c>
      <c r="H253">
        <v>91.3</v>
      </c>
      <c r="I253">
        <v>96</v>
      </c>
      <c r="J253">
        <v>0.67800000000000005</v>
      </c>
      <c r="K253">
        <v>0</v>
      </c>
      <c r="L253">
        <v>1.13157496883061</v>
      </c>
      <c r="M253">
        <v>26.493242314372999</v>
      </c>
      <c r="N253">
        <v>4.0714907614729396</v>
      </c>
      <c r="O253">
        <v>10.1303006762396</v>
      </c>
      <c r="P253">
        <v>467.27338782964</v>
      </c>
      <c r="Q253">
        <v>11.6460115212743</v>
      </c>
      <c r="R253">
        <v>583.50881793231997</v>
      </c>
    </row>
    <row r="254" spans="1:18" x14ac:dyDescent="0.25">
      <c r="A254" t="s">
        <v>142</v>
      </c>
      <c r="B254" t="s">
        <v>99</v>
      </c>
      <c r="C254">
        <v>13.274319999999999</v>
      </c>
      <c r="D254">
        <v>25.983450000000001</v>
      </c>
      <c r="E254">
        <v>938</v>
      </c>
      <c r="F254">
        <v>0</v>
      </c>
      <c r="G254">
        <v>15.29</v>
      </c>
      <c r="H254">
        <v>80.400000000000006</v>
      </c>
      <c r="I254">
        <v>58</v>
      </c>
      <c r="J254">
        <v>0.89800000000000002</v>
      </c>
      <c r="K254">
        <v>2.4E-2</v>
      </c>
      <c r="L254">
        <v>5.3700654535195502</v>
      </c>
      <c r="M254">
        <v>25.941087396469499</v>
      </c>
      <c r="N254">
        <v>3.0251823761040999</v>
      </c>
      <c r="O254">
        <v>9.7051545013800098</v>
      </c>
      <c r="P254">
        <v>525.47735808593598</v>
      </c>
      <c r="Q254">
        <v>12.4842957139528</v>
      </c>
      <c r="R254">
        <v>571.10683386409403</v>
      </c>
    </row>
    <row r="255" spans="1:18" x14ac:dyDescent="0.25">
      <c r="A255" t="s">
        <v>142</v>
      </c>
      <c r="B255" t="s">
        <v>100</v>
      </c>
      <c r="C255">
        <v>16.46453</v>
      </c>
      <c r="D255">
        <v>35.301079999999999</v>
      </c>
      <c r="E255">
        <v>938</v>
      </c>
      <c r="F255">
        <v>0</v>
      </c>
      <c r="G255">
        <v>17.010000000000002</v>
      </c>
      <c r="H255">
        <v>69.13</v>
      </c>
      <c r="I255">
        <v>174</v>
      </c>
      <c r="J255">
        <v>0.997</v>
      </c>
      <c r="K255">
        <v>9.6000000000000002E-2</v>
      </c>
      <c r="L255">
        <v>11.0466497542303</v>
      </c>
      <c r="M255">
        <v>29.535210042986002</v>
      </c>
      <c r="N255">
        <v>4.15131682681392</v>
      </c>
      <c r="O255">
        <v>5.9275073964353098</v>
      </c>
      <c r="P255">
        <v>624.28385478346399</v>
      </c>
      <c r="Q255">
        <v>13.712882523724099</v>
      </c>
      <c r="R255">
        <v>543.482924569685</v>
      </c>
    </row>
    <row r="256" spans="1:18" x14ac:dyDescent="0.25">
      <c r="A256" t="s">
        <v>142</v>
      </c>
      <c r="B256" t="s">
        <v>101</v>
      </c>
      <c r="C256">
        <v>18.13166</v>
      </c>
      <c r="D256">
        <v>54.255330000000001</v>
      </c>
      <c r="E256">
        <v>939</v>
      </c>
      <c r="F256">
        <v>0</v>
      </c>
      <c r="G256">
        <v>18.28</v>
      </c>
      <c r="H256">
        <v>73.180000000000007</v>
      </c>
      <c r="I256">
        <v>221</v>
      </c>
      <c r="J256">
        <v>1.5129999999999999</v>
      </c>
      <c r="K256">
        <v>0.17299999999999999</v>
      </c>
      <c r="L256">
        <v>23.983469830058301</v>
      </c>
      <c r="M256">
        <v>40.270935016516198</v>
      </c>
      <c r="N256">
        <v>4.77645556857623</v>
      </c>
      <c r="O256">
        <v>4.0476017521937697</v>
      </c>
      <c r="P256">
        <v>732.73593353078797</v>
      </c>
      <c r="Q256">
        <v>13.994771548997001</v>
      </c>
      <c r="R256">
        <v>544.57219354444396</v>
      </c>
    </row>
    <row r="257" spans="1:18" x14ac:dyDescent="0.25">
      <c r="A257" t="s">
        <v>142</v>
      </c>
      <c r="B257" t="s">
        <v>102</v>
      </c>
      <c r="C257">
        <v>19.199580000000001</v>
      </c>
      <c r="D257">
        <v>59.937930000000001</v>
      </c>
      <c r="E257">
        <v>939</v>
      </c>
      <c r="F257">
        <v>0</v>
      </c>
      <c r="G257">
        <v>17.57</v>
      </c>
      <c r="H257">
        <v>80.599999999999994</v>
      </c>
      <c r="I257">
        <v>219</v>
      </c>
      <c r="J257">
        <v>2.4550000000000001</v>
      </c>
      <c r="K257">
        <v>0.28799999999999998</v>
      </c>
      <c r="L257">
        <v>12.801490548100199</v>
      </c>
      <c r="M257">
        <v>25.561172915181601</v>
      </c>
      <c r="N257">
        <v>4.2078569068224896</v>
      </c>
      <c r="O257">
        <v>4.7052600388932904</v>
      </c>
      <c r="P257">
        <v>548.06929388528101</v>
      </c>
      <c r="Q257">
        <v>16.559077915982499</v>
      </c>
      <c r="R257">
        <v>528.88171905191302</v>
      </c>
    </row>
    <row r="258" spans="1:18" x14ac:dyDescent="0.25">
      <c r="A258" t="s">
        <v>142</v>
      </c>
      <c r="B258" t="s">
        <v>103</v>
      </c>
      <c r="C258">
        <v>23.371500000000001</v>
      </c>
      <c r="D258">
        <v>46.643389999999997</v>
      </c>
      <c r="E258">
        <v>939</v>
      </c>
      <c r="F258">
        <v>0</v>
      </c>
      <c r="G258">
        <v>17.809999999999999</v>
      </c>
      <c r="H258">
        <v>67.41</v>
      </c>
      <c r="I258">
        <v>163</v>
      </c>
      <c r="J258">
        <v>2.0139999999999998</v>
      </c>
      <c r="K258">
        <v>0.313</v>
      </c>
      <c r="L258">
        <v>1.9846265807375301</v>
      </c>
      <c r="M258">
        <v>7.2001937915460701</v>
      </c>
      <c r="N258">
        <v>3.4999954289535098</v>
      </c>
      <c r="O258">
        <v>2.5719774010437999</v>
      </c>
      <c r="P258">
        <v>406.710611112175</v>
      </c>
      <c r="Q258">
        <v>18.771320830807099</v>
      </c>
      <c r="R258">
        <v>521.04119821620702</v>
      </c>
    </row>
    <row r="259" spans="1:18" x14ac:dyDescent="0.25">
      <c r="A259" t="s">
        <v>142</v>
      </c>
      <c r="B259" t="s">
        <v>104</v>
      </c>
      <c r="C259">
        <v>16.100000000000001</v>
      </c>
      <c r="D259">
        <v>27.637139999999999</v>
      </c>
      <c r="E259">
        <v>939</v>
      </c>
      <c r="F259">
        <v>0</v>
      </c>
      <c r="G259">
        <v>18.809999999999999</v>
      </c>
      <c r="H259">
        <v>62.98</v>
      </c>
      <c r="I259">
        <v>90</v>
      </c>
      <c r="J259">
        <v>1.49</v>
      </c>
      <c r="K259">
        <v>0.35299999999999998</v>
      </c>
      <c r="L259">
        <v>3.0714642114708299</v>
      </c>
      <c r="M259">
        <v>11.1691246430302</v>
      </c>
      <c r="N259">
        <v>3.3101875413131201</v>
      </c>
      <c r="O259">
        <v>1.9141686363989801</v>
      </c>
      <c r="P259">
        <v>405.52634117570102</v>
      </c>
      <c r="Q259">
        <v>21.727422825173601</v>
      </c>
      <c r="R259">
        <v>514.29747543554697</v>
      </c>
    </row>
    <row r="260" spans="1:18" x14ac:dyDescent="0.25">
      <c r="A260" t="s">
        <v>142</v>
      </c>
      <c r="B260" t="s">
        <v>105</v>
      </c>
      <c r="C260">
        <v>15.926869999999999</v>
      </c>
      <c r="D260">
        <v>30.549610000000001</v>
      </c>
      <c r="E260">
        <v>938</v>
      </c>
      <c r="F260">
        <v>0</v>
      </c>
      <c r="G260">
        <v>19.62</v>
      </c>
      <c r="H260">
        <v>61.36</v>
      </c>
      <c r="I260">
        <v>315</v>
      </c>
      <c r="J260">
        <v>1.591</v>
      </c>
      <c r="K260">
        <v>0.255</v>
      </c>
      <c r="L260">
        <v>3.4377105330782101</v>
      </c>
      <c r="M260">
        <v>14.442706670931001</v>
      </c>
      <c r="N260">
        <v>3.61995583680197</v>
      </c>
      <c r="O260">
        <v>1.6316490807169199</v>
      </c>
      <c r="P260">
        <v>432.44586636193702</v>
      </c>
      <c r="Q260">
        <v>24.101215977590702</v>
      </c>
      <c r="R260">
        <v>517.81533084561499</v>
      </c>
    </row>
    <row r="261" spans="1:18" x14ac:dyDescent="0.25">
      <c r="A261" t="s">
        <v>142</v>
      </c>
      <c r="B261" t="s">
        <v>106</v>
      </c>
      <c r="C261">
        <v>12.805899999999999</v>
      </c>
      <c r="D261">
        <v>32.703539999999997</v>
      </c>
      <c r="E261">
        <v>938</v>
      </c>
      <c r="F261">
        <v>0</v>
      </c>
      <c r="G261">
        <v>20.96</v>
      </c>
      <c r="H261">
        <v>54.56</v>
      </c>
      <c r="I261">
        <v>3</v>
      </c>
      <c r="J261">
        <v>1.3939999999999999</v>
      </c>
      <c r="K261">
        <v>0.437</v>
      </c>
      <c r="L261">
        <v>5.1033011347916597</v>
      </c>
      <c r="M261">
        <v>17.1419463990682</v>
      </c>
      <c r="N261">
        <v>3.84109281639449</v>
      </c>
      <c r="O261">
        <v>2.0175441981950901</v>
      </c>
      <c r="P261">
        <v>446.87043908363302</v>
      </c>
      <c r="Q261">
        <v>28.171593222865699</v>
      </c>
      <c r="R261">
        <v>515.26496225236394</v>
      </c>
    </row>
    <row r="262" spans="1:18" x14ac:dyDescent="0.25">
      <c r="A262" t="s">
        <v>142</v>
      </c>
      <c r="B262" t="s">
        <v>107</v>
      </c>
      <c r="C262">
        <v>15.143520000000001</v>
      </c>
      <c r="D262">
        <v>35.870429999999999</v>
      </c>
      <c r="E262">
        <v>938</v>
      </c>
      <c r="F262">
        <v>0</v>
      </c>
      <c r="G262">
        <v>21.61</v>
      </c>
      <c r="H262">
        <v>64.930000000000007</v>
      </c>
      <c r="I262">
        <v>227</v>
      </c>
      <c r="J262">
        <v>1.7909999999999999</v>
      </c>
      <c r="K262">
        <v>0.23400000000000001</v>
      </c>
      <c r="L262">
        <v>3.3873782676691002</v>
      </c>
      <c r="M262">
        <v>19.008626110640101</v>
      </c>
      <c r="N262">
        <v>2.8109623110614499</v>
      </c>
      <c r="O262">
        <v>3.0392197811025699</v>
      </c>
      <c r="P262">
        <v>454.537848328113</v>
      </c>
      <c r="Q262">
        <v>32.147914744439703</v>
      </c>
      <c r="R262">
        <v>506.39752353263702</v>
      </c>
    </row>
    <row r="263" spans="1:18" x14ac:dyDescent="0.25">
      <c r="A263" t="s">
        <v>142</v>
      </c>
      <c r="B263" t="s">
        <v>108</v>
      </c>
      <c r="C263">
        <v>18.337510000000002</v>
      </c>
      <c r="D263">
        <v>39.124229999999997</v>
      </c>
      <c r="E263">
        <v>939</v>
      </c>
      <c r="F263">
        <v>0</v>
      </c>
      <c r="G263">
        <v>17.68</v>
      </c>
      <c r="H263">
        <v>91.9</v>
      </c>
      <c r="I263">
        <v>145</v>
      </c>
      <c r="J263">
        <v>3.5569999999999999</v>
      </c>
      <c r="K263">
        <v>4.4999999999999998E-2</v>
      </c>
      <c r="L263">
        <v>1.80309259518761</v>
      </c>
      <c r="M263">
        <v>11.452696949546</v>
      </c>
      <c r="N263">
        <v>3.1890511794196499</v>
      </c>
      <c r="O263">
        <v>6.4568093891037304</v>
      </c>
      <c r="P263">
        <v>419.895490705631</v>
      </c>
      <c r="Q263">
        <v>34.737831867009596</v>
      </c>
      <c r="R263">
        <v>480.84897802290698</v>
      </c>
    </row>
    <row r="264" spans="1:18" x14ac:dyDescent="0.25">
      <c r="A264" t="s">
        <v>142</v>
      </c>
      <c r="B264" t="s">
        <v>109</v>
      </c>
      <c r="C264">
        <v>22.400919999999999</v>
      </c>
      <c r="D264">
        <v>40.283389999999997</v>
      </c>
      <c r="E264">
        <v>939</v>
      </c>
      <c r="F264">
        <v>0</v>
      </c>
      <c r="G264">
        <v>15.27</v>
      </c>
      <c r="H264">
        <v>92.1</v>
      </c>
      <c r="I264">
        <v>201</v>
      </c>
      <c r="J264">
        <v>2.319</v>
      </c>
      <c r="K264">
        <v>0</v>
      </c>
      <c r="L264">
        <v>1.6697024623468999</v>
      </c>
      <c r="M264">
        <v>15.2424059656297</v>
      </c>
      <c r="N264">
        <v>3.0452024044339798</v>
      </c>
      <c r="O264">
        <v>4.0304291533429497</v>
      </c>
      <c r="P264">
        <v>422.63905320881901</v>
      </c>
      <c r="Q264">
        <v>36.404165270716</v>
      </c>
      <c r="R264">
        <v>442.08686798266098</v>
      </c>
    </row>
    <row r="265" spans="1:18" x14ac:dyDescent="0.25">
      <c r="A265" t="s">
        <v>142</v>
      </c>
      <c r="B265" t="s">
        <v>110</v>
      </c>
      <c r="C265">
        <v>17.849250000000001</v>
      </c>
      <c r="D265">
        <v>23.543479999999999</v>
      </c>
      <c r="E265">
        <v>939</v>
      </c>
      <c r="F265">
        <v>0</v>
      </c>
      <c r="G265">
        <v>15.3</v>
      </c>
      <c r="H265">
        <v>90.2</v>
      </c>
      <c r="I265">
        <v>61</v>
      </c>
      <c r="J265">
        <v>1.333</v>
      </c>
      <c r="K265">
        <v>0</v>
      </c>
      <c r="L265">
        <v>4.5558888342542998</v>
      </c>
      <c r="M265">
        <v>23.292237117751402</v>
      </c>
      <c r="N265">
        <v>3.1465413573602099</v>
      </c>
      <c r="O265">
        <v>2.8072956479007898</v>
      </c>
      <c r="P265">
        <v>501.92055490264801</v>
      </c>
      <c r="Q265">
        <v>35.994626931782697</v>
      </c>
      <c r="R265">
        <v>436.31827560983203</v>
      </c>
    </row>
    <row r="266" spans="1:18" x14ac:dyDescent="0.25">
      <c r="A266" t="s">
        <v>142</v>
      </c>
      <c r="B266" t="s">
        <v>111</v>
      </c>
      <c r="C266">
        <v>14.171709999999999</v>
      </c>
      <c r="D266">
        <v>26.779530000000001</v>
      </c>
      <c r="E266">
        <v>938</v>
      </c>
      <c r="F266">
        <v>0</v>
      </c>
      <c r="G266">
        <v>16.079999999999998</v>
      </c>
      <c r="H266">
        <v>86.2</v>
      </c>
      <c r="I266">
        <v>33</v>
      </c>
      <c r="J266">
        <v>0.90500000000000003</v>
      </c>
      <c r="K266">
        <v>0</v>
      </c>
      <c r="L266">
        <v>3.37045486990682</v>
      </c>
      <c r="M266">
        <v>19.798566117005102</v>
      </c>
      <c r="N266">
        <v>3.6135941611330402</v>
      </c>
      <c r="O266">
        <v>2.7149133359978199</v>
      </c>
      <c r="P266">
        <v>473.33959358139998</v>
      </c>
      <c r="Q266">
        <v>33.788834841761798</v>
      </c>
      <c r="R266">
        <v>444.64689841848502</v>
      </c>
    </row>
    <row r="267" spans="1:18" x14ac:dyDescent="0.25">
      <c r="A267" t="s">
        <v>142</v>
      </c>
      <c r="B267" t="s">
        <v>112</v>
      </c>
      <c r="C267">
        <v>15.39903</v>
      </c>
      <c r="D267">
        <v>29.865670000000001</v>
      </c>
      <c r="E267">
        <v>939</v>
      </c>
      <c r="F267">
        <v>0</v>
      </c>
      <c r="G267">
        <v>16.63</v>
      </c>
      <c r="H267">
        <v>80.5</v>
      </c>
      <c r="I267">
        <v>46</v>
      </c>
      <c r="J267">
        <v>1.052</v>
      </c>
      <c r="K267">
        <v>0</v>
      </c>
      <c r="L267">
        <v>4.8479388878382199</v>
      </c>
      <c r="M267">
        <v>17.911555338389999</v>
      </c>
      <c r="N267">
        <v>2.84691402860257</v>
      </c>
      <c r="O267">
        <v>3.0499134684193998</v>
      </c>
      <c r="P267">
        <v>489.762378485601</v>
      </c>
      <c r="Q267">
        <v>30.9962129363016</v>
      </c>
      <c r="R267">
        <v>455.17640308222298</v>
      </c>
    </row>
    <row r="268" spans="1:18" x14ac:dyDescent="0.25">
      <c r="A268" t="s">
        <v>142</v>
      </c>
      <c r="B268" t="s">
        <v>113</v>
      </c>
      <c r="C268">
        <v>19.609529999999999</v>
      </c>
      <c r="D268">
        <v>28.432289999999998</v>
      </c>
      <c r="E268">
        <v>939</v>
      </c>
      <c r="F268">
        <v>0</v>
      </c>
      <c r="G268">
        <v>17.29</v>
      </c>
      <c r="H268">
        <v>79.790000000000006</v>
      </c>
      <c r="I268">
        <v>62</v>
      </c>
      <c r="J268">
        <v>1.0620000000000001</v>
      </c>
      <c r="K268">
        <v>0</v>
      </c>
      <c r="L268">
        <v>7.3643436212093496</v>
      </c>
      <c r="M268">
        <v>23.654810947962702</v>
      </c>
      <c r="N268">
        <v>3.2856470303959302</v>
      </c>
      <c r="O268">
        <v>2.6614156398131699</v>
      </c>
      <c r="P268">
        <v>531.76010362205704</v>
      </c>
      <c r="Q268">
        <v>27.288263631890999</v>
      </c>
      <c r="R268">
        <v>467.59068273973799</v>
      </c>
    </row>
    <row r="269" spans="1:18" x14ac:dyDescent="0.25">
      <c r="A269" t="s">
        <v>142</v>
      </c>
      <c r="B269" t="s">
        <v>114</v>
      </c>
      <c r="C269">
        <v>26.00235</v>
      </c>
      <c r="D269">
        <v>34.602589999999999</v>
      </c>
      <c r="E269">
        <v>939</v>
      </c>
      <c r="F269">
        <v>0</v>
      </c>
      <c r="G269">
        <v>17.38</v>
      </c>
      <c r="H269">
        <v>77.290000000000006</v>
      </c>
      <c r="I269">
        <v>246</v>
      </c>
      <c r="J269">
        <v>0.78400000000000003</v>
      </c>
      <c r="K269">
        <v>0</v>
      </c>
      <c r="L269">
        <v>8.6139812471602006</v>
      </c>
      <c r="M269">
        <v>25.2610592826118</v>
      </c>
      <c r="N269">
        <v>4.3859471588339103</v>
      </c>
      <c r="O269">
        <v>1.7596765525712399</v>
      </c>
      <c r="P269">
        <v>562.62360726043198</v>
      </c>
      <c r="Q269">
        <v>22.9580994078472</v>
      </c>
      <c r="R269">
        <v>482.05982876183703</v>
      </c>
    </row>
    <row r="270" spans="1:18" x14ac:dyDescent="0.25">
      <c r="A270" t="s">
        <v>142</v>
      </c>
      <c r="B270" t="s">
        <v>115</v>
      </c>
      <c r="C270">
        <v>18.343910000000001</v>
      </c>
      <c r="D270">
        <v>25.758890000000001</v>
      </c>
      <c r="E270">
        <v>939</v>
      </c>
      <c r="F270">
        <v>0</v>
      </c>
      <c r="G270">
        <v>17.920000000000002</v>
      </c>
      <c r="H270">
        <v>73.55</v>
      </c>
      <c r="I270">
        <v>277</v>
      </c>
      <c r="J270">
        <v>0.55000000000000004</v>
      </c>
      <c r="K270">
        <v>0</v>
      </c>
      <c r="L270">
        <v>4.9732647689473302</v>
      </c>
      <c r="M270">
        <v>22.414051628901198</v>
      </c>
      <c r="N270">
        <v>2.93775582381737</v>
      </c>
      <c r="O270">
        <v>3.7890917886737498</v>
      </c>
      <c r="P270">
        <v>531.36698829698298</v>
      </c>
      <c r="Q270">
        <v>19.5136356368523</v>
      </c>
      <c r="R270">
        <v>491.66347125794601</v>
      </c>
    </row>
    <row r="271" spans="1:18" x14ac:dyDescent="0.25">
      <c r="A271" t="s">
        <v>143</v>
      </c>
      <c r="B271" t="s">
        <v>92</v>
      </c>
      <c r="C271">
        <v>16.781559999999999</v>
      </c>
      <c r="D271">
        <v>27.430980000000002</v>
      </c>
      <c r="E271">
        <v>939</v>
      </c>
      <c r="F271">
        <v>0</v>
      </c>
      <c r="G271">
        <v>17.420000000000002</v>
      </c>
      <c r="H271">
        <v>81.5</v>
      </c>
      <c r="I271">
        <v>198</v>
      </c>
      <c r="J271">
        <v>0.91800000000000004</v>
      </c>
      <c r="K271">
        <v>0</v>
      </c>
      <c r="L271">
        <v>28.915249212739798</v>
      </c>
      <c r="M271">
        <v>35.886420980092502</v>
      </c>
      <c r="N271">
        <v>5.4965742066471801</v>
      </c>
      <c r="O271">
        <v>3.3965784282307601</v>
      </c>
      <c r="P271">
        <v>896.48146339155801</v>
      </c>
      <c r="Q271">
        <v>15.7310203654852</v>
      </c>
      <c r="R271">
        <v>551.23671784368696</v>
      </c>
    </row>
    <row r="272" spans="1:18" x14ac:dyDescent="0.25">
      <c r="A272" t="s">
        <v>143</v>
      </c>
      <c r="B272" t="s">
        <v>93</v>
      </c>
      <c r="C272">
        <v>22.052140000000001</v>
      </c>
      <c r="D272">
        <v>38.294110000000003</v>
      </c>
      <c r="E272">
        <v>939</v>
      </c>
      <c r="F272">
        <v>0</v>
      </c>
      <c r="G272">
        <v>16.37</v>
      </c>
      <c r="H272">
        <v>83.2</v>
      </c>
      <c r="I272">
        <v>214</v>
      </c>
      <c r="J272">
        <v>0.96099999999999997</v>
      </c>
      <c r="K272">
        <v>0</v>
      </c>
      <c r="L272">
        <v>1.7071495893032</v>
      </c>
      <c r="M272">
        <v>23.871888816429301</v>
      </c>
      <c r="N272">
        <v>5.7350204964479898</v>
      </c>
      <c r="O272">
        <v>2.55556833843398</v>
      </c>
      <c r="P272">
        <v>512.55482256755795</v>
      </c>
      <c r="Q272">
        <v>14.1689018760707</v>
      </c>
      <c r="R272">
        <v>562.47618901352996</v>
      </c>
    </row>
    <row r="273" spans="1:18" x14ac:dyDescent="0.25">
      <c r="A273" t="s">
        <v>143</v>
      </c>
      <c r="B273" t="s">
        <v>94</v>
      </c>
      <c r="C273">
        <v>17.055710000000001</v>
      </c>
      <c r="D273">
        <v>25.530470000000001</v>
      </c>
      <c r="E273">
        <v>939</v>
      </c>
      <c r="F273">
        <v>0</v>
      </c>
      <c r="G273">
        <v>15.55</v>
      </c>
      <c r="H273">
        <v>85.7</v>
      </c>
      <c r="I273">
        <v>350</v>
      </c>
      <c r="J273">
        <v>0.69099999999999995</v>
      </c>
      <c r="K273">
        <v>0</v>
      </c>
      <c r="L273">
        <v>0.44357040056257402</v>
      </c>
      <c r="M273">
        <v>19.413667609106302</v>
      </c>
      <c r="N273">
        <v>4.9782482350807804</v>
      </c>
      <c r="O273">
        <v>7.9671871790476798</v>
      </c>
      <c r="P273">
        <v>530.82592511289499</v>
      </c>
      <c r="Q273">
        <v>13.5188014879545</v>
      </c>
      <c r="R273">
        <v>566.089360289811</v>
      </c>
    </row>
    <row r="274" spans="1:18" x14ac:dyDescent="0.25">
      <c r="A274" t="s">
        <v>143</v>
      </c>
      <c r="B274" t="s">
        <v>95</v>
      </c>
      <c r="C274">
        <v>18.16292</v>
      </c>
      <c r="D274">
        <v>24.789359999999999</v>
      </c>
      <c r="E274">
        <v>939</v>
      </c>
      <c r="F274">
        <v>0</v>
      </c>
      <c r="G274">
        <v>15.61</v>
      </c>
      <c r="H274">
        <v>84.9</v>
      </c>
      <c r="I274">
        <v>15</v>
      </c>
      <c r="J274">
        <v>0.70599999999999996</v>
      </c>
      <c r="K274">
        <v>0</v>
      </c>
      <c r="L274">
        <v>0.70761932111080506</v>
      </c>
      <c r="M274">
        <v>21.568760715683201</v>
      </c>
      <c r="N274">
        <v>4.8843657212774101</v>
      </c>
      <c r="O274">
        <v>6.4520804803410803</v>
      </c>
      <c r="P274">
        <v>588.25878013497902</v>
      </c>
      <c r="Q274">
        <v>12.46227902437</v>
      </c>
      <c r="R274">
        <v>580.45425860900798</v>
      </c>
    </row>
    <row r="275" spans="1:18" x14ac:dyDescent="0.25">
      <c r="A275" t="s">
        <v>143</v>
      </c>
      <c r="B275" t="s">
        <v>96</v>
      </c>
      <c r="C275">
        <v>17.51624</v>
      </c>
      <c r="D275">
        <v>24.940270000000002</v>
      </c>
      <c r="E275">
        <v>938</v>
      </c>
      <c r="F275">
        <v>0</v>
      </c>
      <c r="G275">
        <v>15.66</v>
      </c>
      <c r="H275">
        <v>83.5</v>
      </c>
      <c r="I275">
        <v>228</v>
      </c>
      <c r="J275">
        <v>0.67800000000000005</v>
      </c>
      <c r="K275">
        <v>0</v>
      </c>
      <c r="L275">
        <v>3.1504494723084302</v>
      </c>
      <c r="M275">
        <v>27.335185466320201</v>
      </c>
      <c r="N275">
        <v>6.90700405965688</v>
      </c>
      <c r="O275">
        <v>4.9013620612265498</v>
      </c>
      <c r="P275">
        <v>620.42953823040204</v>
      </c>
      <c r="Q275">
        <v>10.809713103409999</v>
      </c>
      <c r="R275">
        <v>596.78765357710802</v>
      </c>
    </row>
    <row r="276" spans="1:18" x14ac:dyDescent="0.25">
      <c r="A276" t="s">
        <v>143</v>
      </c>
      <c r="B276" t="s">
        <v>97</v>
      </c>
      <c r="C276">
        <v>18.435369999999999</v>
      </c>
      <c r="D276">
        <v>27.63306</v>
      </c>
      <c r="E276">
        <v>938</v>
      </c>
      <c r="F276">
        <v>0</v>
      </c>
      <c r="G276">
        <v>15.43</v>
      </c>
      <c r="H276">
        <v>85</v>
      </c>
      <c r="I276">
        <v>117</v>
      </c>
      <c r="J276">
        <v>0.78</v>
      </c>
      <c r="K276">
        <v>0</v>
      </c>
      <c r="L276">
        <v>12.4125075508242</v>
      </c>
      <c r="M276">
        <v>33.054120906796101</v>
      </c>
      <c r="N276">
        <v>7.2679067132190696</v>
      </c>
      <c r="O276">
        <v>7.1288452861514502</v>
      </c>
      <c r="P276">
        <v>635.72061362172701</v>
      </c>
      <c r="Q276">
        <v>9.5124293018535706</v>
      </c>
      <c r="R276">
        <v>609.78271732706696</v>
      </c>
    </row>
    <row r="277" spans="1:18" x14ac:dyDescent="0.25">
      <c r="A277" t="s">
        <v>143</v>
      </c>
      <c r="B277" t="s">
        <v>98</v>
      </c>
      <c r="C277">
        <v>12.35553</v>
      </c>
      <c r="D277">
        <v>23.06672</v>
      </c>
      <c r="E277">
        <v>938</v>
      </c>
      <c r="F277">
        <v>0</v>
      </c>
      <c r="G277">
        <v>15.32</v>
      </c>
      <c r="H277">
        <v>85.9</v>
      </c>
      <c r="I277">
        <v>20</v>
      </c>
      <c r="J277">
        <v>0.56899999999999995</v>
      </c>
      <c r="K277">
        <v>0</v>
      </c>
      <c r="L277">
        <v>9.95302485473659</v>
      </c>
      <c r="M277">
        <v>34.655121907767999</v>
      </c>
      <c r="N277">
        <v>6.11888437297827</v>
      </c>
      <c r="O277">
        <v>6.1256366910872702</v>
      </c>
      <c r="P277">
        <v>662.89114632108794</v>
      </c>
      <c r="Q277">
        <v>8.5167155014890099</v>
      </c>
      <c r="R277">
        <v>622.31615970964901</v>
      </c>
    </row>
    <row r="278" spans="1:18" x14ac:dyDescent="0.25">
      <c r="A278" t="s">
        <v>143</v>
      </c>
      <c r="B278" t="s">
        <v>99</v>
      </c>
      <c r="C278">
        <v>25.906949999999998</v>
      </c>
      <c r="D278">
        <v>35.255369999999999</v>
      </c>
      <c r="E278">
        <v>939</v>
      </c>
      <c r="F278">
        <v>0</v>
      </c>
      <c r="G278">
        <v>15.9</v>
      </c>
      <c r="H278">
        <v>75.400000000000006</v>
      </c>
      <c r="I278">
        <v>351</v>
      </c>
      <c r="J278">
        <v>0.70499999999999996</v>
      </c>
      <c r="K278">
        <v>6.6000000000000003E-2</v>
      </c>
      <c r="L278">
        <v>17.998749906406101</v>
      </c>
      <c r="M278">
        <v>30.1500884655972</v>
      </c>
      <c r="N278">
        <v>7.2435547739972899</v>
      </c>
      <c r="O278">
        <v>4.1785259244952204</v>
      </c>
      <c r="P278">
        <v>724.96351794984105</v>
      </c>
      <c r="Q278">
        <v>7.9655661055692697</v>
      </c>
      <c r="R278">
        <v>646.51572591625597</v>
      </c>
    </row>
    <row r="279" spans="1:18" x14ac:dyDescent="0.25">
      <c r="A279" t="s">
        <v>143</v>
      </c>
      <c r="B279" t="s">
        <v>100</v>
      </c>
      <c r="C279">
        <v>23.62182</v>
      </c>
      <c r="D279">
        <v>37.643909999999998</v>
      </c>
      <c r="E279">
        <v>939</v>
      </c>
      <c r="F279">
        <v>0</v>
      </c>
      <c r="G279">
        <v>18.46</v>
      </c>
      <c r="H279">
        <v>66.81</v>
      </c>
      <c r="I279">
        <v>117</v>
      </c>
      <c r="J279">
        <v>0.94699999999999995</v>
      </c>
      <c r="K279">
        <v>0.28999999999999998</v>
      </c>
      <c r="L279">
        <v>13.877149364408501</v>
      </c>
      <c r="M279">
        <v>27.099977025578301</v>
      </c>
      <c r="N279">
        <v>6.1831087495749903</v>
      </c>
      <c r="O279">
        <v>2.58219875481009</v>
      </c>
      <c r="P279">
        <v>622.14433636409899</v>
      </c>
      <c r="Q279">
        <v>9.9778518473686706</v>
      </c>
      <c r="R279">
        <v>612.223585037823</v>
      </c>
    </row>
    <row r="280" spans="1:18" x14ac:dyDescent="0.25">
      <c r="A280" t="s">
        <v>143</v>
      </c>
      <c r="B280" t="s">
        <v>101</v>
      </c>
      <c r="C280">
        <v>4.0162979999999999</v>
      </c>
      <c r="D280">
        <v>26.151340000000001</v>
      </c>
      <c r="E280">
        <v>940</v>
      </c>
      <c r="F280">
        <v>0</v>
      </c>
      <c r="G280">
        <v>20.04</v>
      </c>
      <c r="H280">
        <v>58.68</v>
      </c>
      <c r="I280">
        <v>265</v>
      </c>
      <c r="J280">
        <v>1.212</v>
      </c>
      <c r="K280">
        <v>0.52300000000000002</v>
      </c>
      <c r="L280">
        <v>4.5572811259663997</v>
      </c>
      <c r="M280">
        <v>11.550889796840799</v>
      </c>
      <c r="N280">
        <v>4.6521370593226399</v>
      </c>
      <c r="O280">
        <v>2.2197196775985901</v>
      </c>
      <c r="P280">
        <v>438.18674713888299</v>
      </c>
      <c r="Q280">
        <v>12.782980504035701</v>
      </c>
      <c r="R280">
        <v>602.92757560923906</v>
      </c>
    </row>
    <row r="281" spans="1:18" x14ac:dyDescent="0.25">
      <c r="A281" t="s">
        <v>143</v>
      </c>
      <c r="B281" t="s">
        <v>102</v>
      </c>
      <c r="C281">
        <v>9.9566870000000005</v>
      </c>
      <c r="D281">
        <v>23.559139999999999</v>
      </c>
      <c r="E281">
        <v>940</v>
      </c>
      <c r="F281">
        <v>0</v>
      </c>
      <c r="G281">
        <v>20.69</v>
      </c>
      <c r="H281">
        <v>62.1</v>
      </c>
      <c r="I281">
        <v>222</v>
      </c>
      <c r="J281">
        <v>2.109</v>
      </c>
      <c r="K281">
        <v>0.47699999999999998</v>
      </c>
      <c r="L281">
        <v>5.2488232192030404</v>
      </c>
      <c r="M281">
        <v>15.2020334693162</v>
      </c>
      <c r="N281">
        <v>4.9846649108275303</v>
      </c>
      <c r="O281">
        <v>1.54832888507566</v>
      </c>
      <c r="P281">
        <v>477.52118179163102</v>
      </c>
      <c r="Q281">
        <v>16.3403785950618</v>
      </c>
      <c r="R281">
        <v>596.26448269408104</v>
      </c>
    </row>
    <row r="282" spans="1:18" x14ac:dyDescent="0.25">
      <c r="A282" t="s">
        <v>143</v>
      </c>
      <c r="B282" t="s">
        <v>103</v>
      </c>
      <c r="C282">
        <v>20.90249</v>
      </c>
      <c r="D282">
        <v>38.92859</v>
      </c>
      <c r="E282">
        <v>939</v>
      </c>
      <c r="F282">
        <v>0</v>
      </c>
      <c r="G282">
        <v>21.16</v>
      </c>
      <c r="H282">
        <v>57.61</v>
      </c>
      <c r="I282">
        <v>166</v>
      </c>
      <c r="J282">
        <v>2.14</v>
      </c>
      <c r="K282">
        <v>0.69399999999999995</v>
      </c>
      <c r="L282">
        <v>4.0038813577226202</v>
      </c>
      <c r="M282">
        <v>15.3993727116386</v>
      </c>
      <c r="N282">
        <v>4.9832820517278202</v>
      </c>
      <c r="O282">
        <v>4.4181745922226598</v>
      </c>
      <c r="P282">
        <v>489.47518558280899</v>
      </c>
      <c r="Q282">
        <v>22.4010560429242</v>
      </c>
      <c r="R282">
        <v>583.91653337506</v>
      </c>
    </row>
    <row r="283" spans="1:18" x14ac:dyDescent="0.25">
      <c r="A283" t="s">
        <v>143</v>
      </c>
      <c r="B283" t="s">
        <v>104</v>
      </c>
      <c r="C283">
        <v>30.32001</v>
      </c>
      <c r="D283">
        <v>50.05836</v>
      </c>
      <c r="E283">
        <v>938</v>
      </c>
      <c r="F283">
        <v>0</v>
      </c>
      <c r="G283">
        <v>22.66</v>
      </c>
      <c r="H283">
        <v>53.05</v>
      </c>
      <c r="I283">
        <v>184</v>
      </c>
      <c r="J283">
        <v>2.3290000000000002</v>
      </c>
      <c r="K283">
        <v>0.85699999999999998</v>
      </c>
      <c r="L283">
        <v>2.2375121431387699</v>
      </c>
      <c r="M283">
        <v>10.886039454586999</v>
      </c>
      <c r="N283">
        <v>5.4418334148990297</v>
      </c>
      <c r="O283">
        <v>4.2503164442346097</v>
      </c>
      <c r="P283">
        <v>454.87279220397699</v>
      </c>
      <c r="Q283">
        <v>29.900657905389799</v>
      </c>
      <c r="R283">
        <v>563.22194012175703</v>
      </c>
    </row>
    <row r="284" spans="1:18" x14ac:dyDescent="0.25">
      <c r="A284" t="s">
        <v>143</v>
      </c>
      <c r="B284" t="s">
        <v>105</v>
      </c>
      <c r="C284">
        <v>23.500800000000002</v>
      </c>
      <c r="D284">
        <v>43.976509999999998</v>
      </c>
      <c r="E284">
        <v>937</v>
      </c>
      <c r="F284">
        <v>0</v>
      </c>
      <c r="G284">
        <v>23.17</v>
      </c>
      <c r="H284">
        <v>54.2</v>
      </c>
      <c r="I284">
        <v>198</v>
      </c>
      <c r="J284">
        <v>2.9460000000000002</v>
      </c>
      <c r="K284">
        <v>0.84599999999999997</v>
      </c>
      <c r="L284">
        <v>2.22810957399932</v>
      </c>
      <c r="M284">
        <v>9.3650480672214407</v>
      </c>
      <c r="N284">
        <v>6.3442327871017197</v>
      </c>
      <c r="O284">
        <v>3.6679180299023599</v>
      </c>
      <c r="P284">
        <v>438.98923831223499</v>
      </c>
      <c r="Q284">
        <v>37.445894693049603</v>
      </c>
      <c r="R284">
        <v>538.63051820807004</v>
      </c>
    </row>
    <row r="285" spans="1:18" x14ac:dyDescent="0.25">
      <c r="A285" t="s">
        <v>143</v>
      </c>
      <c r="B285" t="s">
        <v>106</v>
      </c>
      <c r="C285">
        <v>26.962679999999999</v>
      </c>
      <c r="D285">
        <v>43.694699999999997</v>
      </c>
      <c r="E285">
        <v>937</v>
      </c>
      <c r="F285">
        <v>0</v>
      </c>
      <c r="G285">
        <v>23.55</v>
      </c>
      <c r="H285">
        <v>51.28</v>
      </c>
      <c r="I285">
        <v>304</v>
      </c>
      <c r="J285">
        <v>1.6759999999999999</v>
      </c>
      <c r="K285">
        <v>0.72499999999999998</v>
      </c>
      <c r="L285">
        <v>1.50006858419709</v>
      </c>
      <c r="M285">
        <v>8.2238470306696598</v>
      </c>
      <c r="N285">
        <v>4.27354795216133</v>
      </c>
      <c r="O285">
        <v>3.1276060675691002</v>
      </c>
      <c r="P285">
        <v>428.14415639930201</v>
      </c>
      <c r="Q285">
        <v>45.983079152197703</v>
      </c>
      <c r="R285">
        <v>509.28714446784699</v>
      </c>
    </row>
    <row r="286" spans="1:18" x14ac:dyDescent="0.25">
      <c r="A286" t="s">
        <v>143</v>
      </c>
      <c r="B286" t="s">
        <v>107</v>
      </c>
      <c r="C286">
        <v>27.84674</v>
      </c>
      <c r="D286">
        <v>41.225279999999998</v>
      </c>
      <c r="E286">
        <v>936</v>
      </c>
      <c r="F286">
        <v>0</v>
      </c>
      <c r="G286">
        <v>24.53</v>
      </c>
      <c r="H286">
        <v>50.33</v>
      </c>
      <c r="I286">
        <v>220</v>
      </c>
      <c r="J286">
        <v>2.3540000000000001</v>
      </c>
      <c r="K286">
        <v>0.55100000000000005</v>
      </c>
      <c r="L286">
        <v>1.9333190977855701</v>
      </c>
      <c r="M286">
        <v>9.1730370314608205</v>
      </c>
      <c r="N286">
        <v>4.4350150854116599</v>
      </c>
      <c r="O286">
        <v>2.3013163434403898</v>
      </c>
      <c r="P286">
        <v>419.12838334685699</v>
      </c>
      <c r="Q286">
        <v>52.766917852565598</v>
      </c>
      <c r="R286">
        <v>471.05775264247399</v>
      </c>
    </row>
    <row r="287" spans="1:18" x14ac:dyDescent="0.25">
      <c r="A287" t="s">
        <v>143</v>
      </c>
      <c r="B287" t="s">
        <v>108</v>
      </c>
      <c r="C287">
        <v>16.59845</v>
      </c>
      <c r="D287">
        <v>31.350840000000002</v>
      </c>
      <c r="E287">
        <v>937</v>
      </c>
      <c r="F287">
        <v>0</v>
      </c>
      <c r="G287">
        <v>22.75</v>
      </c>
      <c r="H287">
        <v>59.76</v>
      </c>
      <c r="I287">
        <v>206</v>
      </c>
      <c r="J287">
        <v>3.5139999999999998</v>
      </c>
      <c r="K287">
        <v>0.33700000000000002</v>
      </c>
      <c r="L287">
        <v>2.07869888630391</v>
      </c>
      <c r="M287">
        <v>7.2917870353021099</v>
      </c>
      <c r="N287">
        <v>3.4818454032698298</v>
      </c>
      <c r="O287">
        <v>2.7581743519587798</v>
      </c>
      <c r="P287">
        <v>409.811905125858</v>
      </c>
      <c r="Q287">
        <v>56.439995420702999</v>
      </c>
      <c r="R287">
        <v>444.51619873769403</v>
      </c>
    </row>
    <row r="288" spans="1:18" x14ac:dyDescent="0.25">
      <c r="A288" t="s">
        <v>143</v>
      </c>
      <c r="B288" t="s">
        <v>109</v>
      </c>
      <c r="C288">
        <v>27.642869999999998</v>
      </c>
      <c r="D288">
        <v>45.133290000000002</v>
      </c>
      <c r="E288">
        <v>937</v>
      </c>
      <c r="F288">
        <v>0</v>
      </c>
      <c r="G288">
        <v>20.68</v>
      </c>
      <c r="H288">
        <v>65.75</v>
      </c>
      <c r="I288">
        <v>271</v>
      </c>
      <c r="J288">
        <v>2.6869999999999998</v>
      </c>
      <c r="K288">
        <v>0.125</v>
      </c>
      <c r="L288">
        <v>3.1555684443917902</v>
      </c>
      <c r="M288">
        <v>10.251217402472999</v>
      </c>
      <c r="N288">
        <v>3.6686047151676799</v>
      </c>
      <c r="O288">
        <v>1.5377424829605699</v>
      </c>
      <c r="P288">
        <v>423.29645929132698</v>
      </c>
      <c r="Q288">
        <v>56.677589354640702</v>
      </c>
      <c r="R288">
        <v>442.65491275674901</v>
      </c>
    </row>
    <row r="289" spans="1:18" x14ac:dyDescent="0.25">
      <c r="A289" t="s">
        <v>143</v>
      </c>
      <c r="B289" t="s">
        <v>110</v>
      </c>
      <c r="C289">
        <v>17.348420000000001</v>
      </c>
      <c r="D289">
        <v>28.3355</v>
      </c>
      <c r="E289">
        <v>938</v>
      </c>
      <c r="F289">
        <v>0</v>
      </c>
      <c r="G289">
        <v>19.04</v>
      </c>
      <c r="H289">
        <v>72.36</v>
      </c>
      <c r="I289">
        <v>274</v>
      </c>
      <c r="J289">
        <v>2.0670000000000002</v>
      </c>
      <c r="K289">
        <v>0</v>
      </c>
      <c r="L289">
        <v>3.29477308182754</v>
      </c>
      <c r="M289">
        <v>13.768717692714</v>
      </c>
      <c r="N289">
        <v>3.3879052703373098</v>
      </c>
      <c r="O289">
        <v>4.5685842651268302</v>
      </c>
      <c r="P289">
        <v>459.67949447176102</v>
      </c>
      <c r="Q289">
        <v>55.620296716535897</v>
      </c>
      <c r="R289">
        <v>440.42470184176602</v>
      </c>
    </row>
    <row r="290" spans="1:18" x14ac:dyDescent="0.25">
      <c r="A290" t="s">
        <v>143</v>
      </c>
      <c r="B290" t="s">
        <v>111</v>
      </c>
      <c r="C290">
        <v>15.32436</v>
      </c>
      <c r="D290">
        <v>26.998560000000001</v>
      </c>
      <c r="E290">
        <v>939</v>
      </c>
      <c r="F290">
        <v>0</v>
      </c>
      <c r="G290">
        <v>17.02</v>
      </c>
      <c r="H290">
        <v>81.400000000000006</v>
      </c>
      <c r="I290">
        <v>233</v>
      </c>
      <c r="J290">
        <v>1.74</v>
      </c>
      <c r="K290">
        <v>0</v>
      </c>
      <c r="L290">
        <v>1.60829319767761</v>
      </c>
      <c r="M290">
        <v>18.0336940825946</v>
      </c>
      <c r="N290">
        <v>3.4297262818982102</v>
      </c>
      <c r="O290">
        <v>2.6527241451574799</v>
      </c>
      <c r="P290">
        <v>464.20163758346899</v>
      </c>
      <c r="Q290">
        <v>51.9496204250079</v>
      </c>
      <c r="R290">
        <v>437.26550834184798</v>
      </c>
    </row>
    <row r="291" spans="1:18" x14ac:dyDescent="0.25">
      <c r="A291" t="s">
        <v>143</v>
      </c>
      <c r="B291" t="s">
        <v>112</v>
      </c>
      <c r="C291">
        <v>7.6342470000000002</v>
      </c>
      <c r="D291">
        <v>16.07207</v>
      </c>
      <c r="E291">
        <v>939</v>
      </c>
      <c r="F291">
        <v>0</v>
      </c>
      <c r="G291">
        <v>16.5</v>
      </c>
      <c r="H291">
        <v>80.2</v>
      </c>
      <c r="I291">
        <v>303</v>
      </c>
      <c r="J291">
        <v>0.78200000000000003</v>
      </c>
      <c r="K291">
        <v>0</v>
      </c>
      <c r="L291">
        <v>4.1090502895689101</v>
      </c>
      <c r="M291">
        <v>31.6002897482044</v>
      </c>
      <c r="N291">
        <v>3.2148069301517301</v>
      </c>
      <c r="O291">
        <v>4.0150204904065498</v>
      </c>
      <c r="P291">
        <v>582.25750196530998</v>
      </c>
      <c r="Q291">
        <v>46.071959254066599</v>
      </c>
      <c r="R291">
        <v>453.18859706201499</v>
      </c>
    </row>
    <row r="292" spans="1:18" x14ac:dyDescent="0.25">
      <c r="A292" t="s">
        <v>143</v>
      </c>
      <c r="B292" t="s">
        <v>113</v>
      </c>
      <c r="C292">
        <v>11.10134</v>
      </c>
      <c r="D292">
        <v>24.7179</v>
      </c>
      <c r="E292">
        <v>940</v>
      </c>
      <c r="F292">
        <v>0</v>
      </c>
      <c r="G292">
        <v>16.829999999999998</v>
      </c>
      <c r="H292">
        <v>73.63</v>
      </c>
      <c r="I292">
        <v>36</v>
      </c>
      <c r="J292">
        <v>1.0720000000000001</v>
      </c>
      <c r="K292">
        <v>0</v>
      </c>
      <c r="L292">
        <v>7.2958551358611601</v>
      </c>
      <c r="M292">
        <v>25.179603360905901</v>
      </c>
      <c r="N292">
        <v>4.3561816405229301</v>
      </c>
      <c r="O292">
        <v>4.6210188624941804</v>
      </c>
      <c r="P292">
        <v>530.70190999578006</v>
      </c>
      <c r="Q292">
        <v>40.426302119828101</v>
      </c>
      <c r="R292">
        <v>464.65268102245801</v>
      </c>
    </row>
    <row r="293" spans="1:18" x14ac:dyDescent="0.25">
      <c r="A293" t="s">
        <v>143</v>
      </c>
      <c r="B293" t="s">
        <v>114</v>
      </c>
      <c r="C293">
        <v>26.168119999999998</v>
      </c>
      <c r="D293">
        <v>45.281419999999997</v>
      </c>
      <c r="E293">
        <v>939</v>
      </c>
      <c r="F293">
        <v>0</v>
      </c>
      <c r="G293">
        <v>16.920000000000002</v>
      </c>
      <c r="H293">
        <v>74.48</v>
      </c>
      <c r="I293">
        <v>33</v>
      </c>
      <c r="J293">
        <v>0.67700000000000005</v>
      </c>
      <c r="K293">
        <v>0</v>
      </c>
      <c r="L293">
        <v>7.5713473449252797</v>
      </c>
      <c r="M293">
        <v>25.059535338700901</v>
      </c>
      <c r="N293">
        <v>5.1965461630367704</v>
      </c>
      <c r="O293">
        <v>3.5463053771238302</v>
      </c>
      <c r="P293">
        <v>611.35845649691703</v>
      </c>
      <c r="Q293">
        <v>33.341000678560597</v>
      </c>
      <c r="R293">
        <v>487.55446853465997</v>
      </c>
    </row>
    <row r="294" spans="1:18" x14ac:dyDescent="0.25">
      <c r="A294" t="s">
        <v>143</v>
      </c>
      <c r="B294" t="s">
        <v>115</v>
      </c>
      <c r="C294">
        <v>17.878609999999998</v>
      </c>
      <c r="D294">
        <v>37.175469999999997</v>
      </c>
      <c r="E294">
        <v>940</v>
      </c>
      <c r="F294">
        <v>0</v>
      </c>
      <c r="G294">
        <v>16.690000000000001</v>
      </c>
      <c r="H294">
        <v>74.010000000000005</v>
      </c>
      <c r="I294">
        <v>15</v>
      </c>
      <c r="J294">
        <v>0.45900000000000002</v>
      </c>
      <c r="K294">
        <v>0</v>
      </c>
      <c r="L294">
        <v>2.2077673947377998</v>
      </c>
      <c r="M294">
        <v>18.283587534573599</v>
      </c>
      <c r="N294">
        <v>9.2902988607739694</v>
      </c>
      <c r="O294">
        <v>3.6269754889505501</v>
      </c>
      <c r="P294">
        <v>561.78573227250195</v>
      </c>
      <c r="Q294">
        <v>27.577502427705401</v>
      </c>
      <c r="R294">
        <v>505.386637150365</v>
      </c>
    </row>
    <row r="295" spans="1:18" x14ac:dyDescent="0.25">
      <c r="A295" t="s">
        <v>144</v>
      </c>
      <c r="B295" t="s">
        <v>92</v>
      </c>
      <c r="C295">
        <v>14.473979999999999</v>
      </c>
      <c r="D295">
        <v>28.28059</v>
      </c>
      <c r="E295">
        <v>940</v>
      </c>
      <c r="F295">
        <v>0</v>
      </c>
      <c r="G295">
        <v>16.61</v>
      </c>
      <c r="H295">
        <v>74.45</v>
      </c>
      <c r="I295">
        <v>324</v>
      </c>
      <c r="J295">
        <v>0.753</v>
      </c>
      <c r="K295">
        <v>0</v>
      </c>
      <c r="L295">
        <v>2.0481543368489401</v>
      </c>
      <c r="M295">
        <v>15.4211256368395</v>
      </c>
      <c r="N295">
        <v>8.3192855819535101</v>
      </c>
      <c r="O295">
        <v>2.7363689830325901</v>
      </c>
      <c r="P295">
        <v>542.285586096516</v>
      </c>
      <c r="Q295">
        <v>24.2709813283067</v>
      </c>
      <c r="R295">
        <v>521.94584727169797</v>
      </c>
    </row>
    <row r="296" spans="1:18" x14ac:dyDescent="0.25">
      <c r="A296" t="s">
        <v>144</v>
      </c>
      <c r="B296" t="s">
        <v>93</v>
      </c>
      <c r="C296">
        <v>11.08944</v>
      </c>
      <c r="D296">
        <v>19.610939999999999</v>
      </c>
      <c r="E296">
        <v>939</v>
      </c>
      <c r="F296">
        <v>0</v>
      </c>
      <c r="G296">
        <v>16.05</v>
      </c>
      <c r="H296">
        <v>75.87</v>
      </c>
      <c r="I296">
        <v>95</v>
      </c>
      <c r="J296">
        <v>0.52700000000000002</v>
      </c>
      <c r="K296">
        <v>0</v>
      </c>
      <c r="L296">
        <v>0.81937961952682903</v>
      </c>
      <c r="M296">
        <v>13.3892884487339</v>
      </c>
      <c r="N296">
        <v>7.0090003944657404</v>
      </c>
      <c r="O296">
        <v>2.9595472823206501</v>
      </c>
      <c r="P296">
        <v>558.93544577194405</v>
      </c>
      <c r="Q296">
        <v>22.376123899392301</v>
      </c>
      <c r="R296">
        <v>538.90072058177498</v>
      </c>
    </row>
    <row r="297" spans="1:18" x14ac:dyDescent="0.25">
      <c r="A297" t="s">
        <v>144</v>
      </c>
      <c r="B297" t="s">
        <v>94</v>
      </c>
      <c r="C297">
        <v>9.7849789999999999</v>
      </c>
      <c r="D297">
        <v>17.428429999999999</v>
      </c>
      <c r="E297">
        <v>938</v>
      </c>
      <c r="F297">
        <v>0</v>
      </c>
      <c r="G297">
        <v>16.43</v>
      </c>
      <c r="H297">
        <v>73.569999999999993</v>
      </c>
      <c r="I297">
        <v>231</v>
      </c>
      <c r="J297">
        <v>0.60599999999999998</v>
      </c>
      <c r="K297">
        <v>0</v>
      </c>
      <c r="L297">
        <v>1.08708848857923</v>
      </c>
      <c r="M297">
        <v>11.149391659180401</v>
      </c>
      <c r="N297">
        <v>4.8142432410963201</v>
      </c>
      <c r="O297">
        <v>2.8714438386587098</v>
      </c>
      <c r="P297">
        <v>490.01430208454099</v>
      </c>
      <c r="Q297">
        <v>21.279574435818901</v>
      </c>
      <c r="R297">
        <v>542.69257153337196</v>
      </c>
    </row>
    <row r="298" spans="1:18" x14ac:dyDescent="0.25">
      <c r="A298" t="s">
        <v>144</v>
      </c>
      <c r="B298" t="s">
        <v>95</v>
      </c>
      <c r="C298">
        <v>6.1274769999999998</v>
      </c>
      <c r="D298">
        <v>12.61772</v>
      </c>
      <c r="E298">
        <v>938</v>
      </c>
      <c r="F298">
        <v>0</v>
      </c>
      <c r="G298">
        <v>15.8</v>
      </c>
      <c r="H298">
        <v>75.89</v>
      </c>
      <c r="I298">
        <v>9</v>
      </c>
      <c r="J298">
        <v>0.57299999999999995</v>
      </c>
      <c r="K298">
        <v>0</v>
      </c>
      <c r="L298">
        <v>2.799477878806</v>
      </c>
      <c r="M298">
        <v>29.507788492802</v>
      </c>
      <c r="N298">
        <v>7.0067925341985902</v>
      </c>
      <c r="O298">
        <v>3.3500946762745101</v>
      </c>
      <c r="P298">
        <v>649.02103453851498</v>
      </c>
      <c r="Q298">
        <v>17.942773704404502</v>
      </c>
      <c r="R298">
        <v>565.79499615275301</v>
      </c>
    </row>
    <row r="299" spans="1:18" x14ac:dyDescent="0.25">
      <c r="A299" t="s">
        <v>144</v>
      </c>
      <c r="B299" t="s">
        <v>96</v>
      </c>
      <c r="C299">
        <v>13.77538</v>
      </c>
      <c r="D299">
        <v>28.249199999999998</v>
      </c>
      <c r="E299">
        <v>938</v>
      </c>
      <c r="F299">
        <v>0</v>
      </c>
      <c r="G299">
        <v>15.37</v>
      </c>
      <c r="H299">
        <v>84.9</v>
      </c>
      <c r="I299">
        <v>212</v>
      </c>
      <c r="J299">
        <v>0.68500000000000005</v>
      </c>
      <c r="K299">
        <v>0</v>
      </c>
      <c r="L299">
        <v>3.6526497062087699</v>
      </c>
      <c r="M299">
        <v>25.165704509337999</v>
      </c>
      <c r="N299">
        <v>7.7956062694783803</v>
      </c>
      <c r="O299">
        <v>3.7448916788689401</v>
      </c>
      <c r="P299">
        <v>603.94480302300599</v>
      </c>
      <c r="Q299">
        <v>16.613223392265098</v>
      </c>
      <c r="R299">
        <v>568.50590878496496</v>
      </c>
    </row>
    <row r="300" spans="1:18" x14ac:dyDescent="0.25">
      <c r="A300" t="s">
        <v>144</v>
      </c>
      <c r="B300" t="s">
        <v>97</v>
      </c>
      <c r="C300">
        <v>13.03786</v>
      </c>
      <c r="D300">
        <v>26.099060000000001</v>
      </c>
      <c r="E300">
        <v>938</v>
      </c>
      <c r="F300">
        <v>0</v>
      </c>
      <c r="G300">
        <v>14.05</v>
      </c>
      <c r="H300">
        <v>90.6</v>
      </c>
      <c r="I300">
        <v>60</v>
      </c>
      <c r="J300">
        <v>0.53400000000000003</v>
      </c>
      <c r="K300">
        <v>0</v>
      </c>
      <c r="L300">
        <v>0.60167880205137603</v>
      </c>
      <c r="M300">
        <v>14.830206276491401</v>
      </c>
      <c r="N300">
        <v>7.0234470815755801</v>
      </c>
      <c r="O300">
        <v>4.2701140472424104</v>
      </c>
      <c r="P300">
        <v>467.331673789577</v>
      </c>
      <c r="Q300">
        <v>17.625508159685499</v>
      </c>
      <c r="R300">
        <v>560.58462925919002</v>
      </c>
    </row>
    <row r="301" spans="1:18" x14ac:dyDescent="0.25">
      <c r="A301" t="s">
        <v>144</v>
      </c>
      <c r="B301" t="s">
        <v>98</v>
      </c>
      <c r="C301">
        <v>11.1561</v>
      </c>
      <c r="D301">
        <v>16.77975</v>
      </c>
      <c r="E301">
        <v>938</v>
      </c>
      <c r="F301">
        <v>0</v>
      </c>
      <c r="G301">
        <v>13.6</v>
      </c>
      <c r="H301">
        <v>85.3</v>
      </c>
      <c r="I301">
        <v>205</v>
      </c>
      <c r="J301">
        <v>0.55800000000000005</v>
      </c>
      <c r="K301">
        <v>0</v>
      </c>
      <c r="L301">
        <v>5.8170745079388402</v>
      </c>
      <c r="M301">
        <v>28.531822044139101</v>
      </c>
      <c r="N301">
        <v>6.6161165051714503</v>
      </c>
      <c r="O301">
        <v>3.9631473987054799</v>
      </c>
      <c r="P301">
        <v>590.18256034506999</v>
      </c>
      <c r="Q301">
        <v>17.0170906467769</v>
      </c>
      <c r="R301">
        <v>557.93764224020902</v>
      </c>
    </row>
    <row r="302" spans="1:18" x14ac:dyDescent="0.25">
      <c r="A302" t="s">
        <v>144</v>
      </c>
      <c r="B302" t="s">
        <v>99</v>
      </c>
      <c r="C302">
        <v>9.4312109999999993</v>
      </c>
      <c r="D302">
        <v>21.061029999999999</v>
      </c>
      <c r="E302">
        <v>939</v>
      </c>
      <c r="F302">
        <v>0</v>
      </c>
      <c r="G302">
        <v>13.71</v>
      </c>
      <c r="H302">
        <v>88.5</v>
      </c>
      <c r="I302">
        <v>42</v>
      </c>
      <c r="J302">
        <v>0.76200000000000001</v>
      </c>
      <c r="K302">
        <v>7.5999999999999998E-2</v>
      </c>
      <c r="L302">
        <v>10.1247269300905</v>
      </c>
      <c r="M302">
        <v>28.9963709395753</v>
      </c>
      <c r="N302">
        <v>6.7096742566104899</v>
      </c>
      <c r="O302">
        <v>3.6475408081422702</v>
      </c>
      <c r="P302">
        <v>646.96453639607296</v>
      </c>
      <c r="Q302">
        <v>16.0130881987916</v>
      </c>
      <c r="R302">
        <v>568.58499275565498</v>
      </c>
    </row>
    <row r="303" spans="1:18" x14ac:dyDescent="0.25">
      <c r="A303" t="s">
        <v>144</v>
      </c>
      <c r="B303" t="s">
        <v>100</v>
      </c>
      <c r="C303">
        <v>17.298159999999999</v>
      </c>
      <c r="D303">
        <v>28.93533</v>
      </c>
      <c r="E303">
        <v>939</v>
      </c>
      <c r="F303">
        <v>0</v>
      </c>
      <c r="G303">
        <v>16.670000000000002</v>
      </c>
      <c r="H303">
        <v>67.37</v>
      </c>
      <c r="I303">
        <v>22</v>
      </c>
      <c r="J303">
        <v>0.81799999999999995</v>
      </c>
      <c r="K303">
        <v>0.33400000000000002</v>
      </c>
      <c r="L303">
        <v>16.122958830138099</v>
      </c>
      <c r="M303">
        <v>27.167477672773401</v>
      </c>
      <c r="N303">
        <v>7.0428463947413897</v>
      </c>
      <c r="O303">
        <v>3.0934615071278899</v>
      </c>
      <c r="P303">
        <v>656.36976043033496</v>
      </c>
      <c r="Q303">
        <v>15.4036370822433</v>
      </c>
      <c r="R303">
        <v>582.845514547383</v>
      </c>
    </row>
    <row r="304" spans="1:18" x14ac:dyDescent="0.25">
      <c r="A304" t="s">
        <v>144</v>
      </c>
      <c r="B304" t="s">
        <v>101</v>
      </c>
      <c r="C304">
        <v>22.522880000000001</v>
      </c>
      <c r="D304">
        <v>48.843119999999999</v>
      </c>
      <c r="E304">
        <v>939</v>
      </c>
      <c r="F304">
        <v>0</v>
      </c>
      <c r="G304">
        <v>19.62</v>
      </c>
      <c r="H304">
        <v>62.1</v>
      </c>
      <c r="I304">
        <v>265</v>
      </c>
      <c r="J304">
        <v>0.97</v>
      </c>
      <c r="K304">
        <v>0.56599999999999995</v>
      </c>
      <c r="L304">
        <v>4.2081336186101401</v>
      </c>
      <c r="M304">
        <v>9.4563591962636497</v>
      </c>
      <c r="N304">
        <v>5.2975865441119296</v>
      </c>
      <c r="O304">
        <v>2.1101717334163501</v>
      </c>
      <c r="P304">
        <v>457.55909934377001</v>
      </c>
      <c r="Q304">
        <v>17.185379420864798</v>
      </c>
      <c r="R304">
        <v>570.17347124386094</v>
      </c>
    </row>
    <row r="305" spans="1:18" x14ac:dyDescent="0.25">
      <c r="A305" t="s">
        <v>144</v>
      </c>
      <c r="B305" t="s">
        <v>102</v>
      </c>
      <c r="C305">
        <v>11.673819999999999</v>
      </c>
      <c r="D305">
        <v>26.41977</v>
      </c>
      <c r="E305">
        <v>939</v>
      </c>
      <c r="F305">
        <v>0</v>
      </c>
      <c r="G305">
        <v>21.08</v>
      </c>
      <c r="H305">
        <v>55.03</v>
      </c>
      <c r="I305">
        <v>205</v>
      </c>
      <c r="J305">
        <v>1.399</v>
      </c>
      <c r="K305">
        <v>0.74399999999999999</v>
      </c>
      <c r="L305">
        <v>6.4299858533817504</v>
      </c>
      <c r="M305">
        <v>15.8826182895426</v>
      </c>
      <c r="N305">
        <v>4.2397124280909804</v>
      </c>
      <c r="O305">
        <v>2.22402083886857</v>
      </c>
      <c r="P305">
        <v>499.22577396907201</v>
      </c>
      <c r="Q305">
        <v>19.188007321347001</v>
      </c>
      <c r="R305">
        <v>571.32490522942703</v>
      </c>
    </row>
    <row r="306" spans="1:18" x14ac:dyDescent="0.25">
      <c r="A306" t="s">
        <v>144</v>
      </c>
      <c r="B306" t="s">
        <v>103</v>
      </c>
      <c r="C306">
        <v>18.404309999999999</v>
      </c>
      <c r="D306">
        <v>38.736040000000003</v>
      </c>
      <c r="E306">
        <v>939</v>
      </c>
      <c r="F306">
        <v>0</v>
      </c>
      <c r="G306">
        <v>22.06</v>
      </c>
      <c r="H306">
        <v>53.47</v>
      </c>
      <c r="I306">
        <v>223</v>
      </c>
      <c r="J306">
        <v>2.4079999999999999</v>
      </c>
      <c r="K306">
        <v>0.84899999999999998</v>
      </c>
      <c r="L306">
        <v>6.8742618453036197</v>
      </c>
      <c r="M306">
        <v>20.423826361085101</v>
      </c>
      <c r="N306">
        <v>4.98764277218429</v>
      </c>
      <c r="O306">
        <v>2.2103844717324299</v>
      </c>
      <c r="P306">
        <v>568.33769252730895</v>
      </c>
      <c r="Q306">
        <v>25.7142871529277</v>
      </c>
      <c r="R306">
        <v>561.23948747802604</v>
      </c>
    </row>
    <row r="307" spans="1:18" x14ac:dyDescent="0.25">
      <c r="A307" t="s">
        <v>144</v>
      </c>
      <c r="B307" t="s">
        <v>104</v>
      </c>
      <c r="C307">
        <v>26.890049999999999</v>
      </c>
      <c r="D307">
        <v>55.357320000000001</v>
      </c>
      <c r="E307">
        <v>938</v>
      </c>
      <c r="F307">
        <v>0</v>
      </c>
      <c r="G307">
        <v>22.62</v>
      </c>
      <c r="H307">
        <v>53.06</v>
      </c>
      <c r="I307">
        <v>243</v>
      </c>
      <c r="J307">
        <v>2.4780000000000002</v>
      </c>
      <c r="K307">
        <v>0.89500000000000002</v>
      </c>
      <c r="L307">
        <v>2.1562943088068698</v>
      </c>
      <c r="M307">
        <v>9.1694805053018396</v>
      </c>
      <c r="N307">
        <v>5.2573317252434997</v>
      </c>
      <c r="O307">
        <v>2.9068618883777901</v>
      </c>
      <c r="P307">
        <v>445.56032185841599</v>
      </c>
      <c r="Q307">
        <v>32.297549352033599</v>
      </c>
      <c r="R307">
        <v>541.44142733245303</v>
      </c>
    </row>
    <row r="308" spans="1:18" x14ac:dyDescent="0.25">
      <c r="A308" t="s">
        <v>144</v>
      </c>
      <c r="B308" t="s">
        <v>105</v>
      </c>
      <c r="C308">
        <v>22.140049999999999</v>
      </c>
      <c r="D308">
        <v>40.249639999999999</v>
      </c>
      <c r="E308">
        <v>938</v>
      </c>
      <c r="F308">
        <v>0</v>
      </c>
      <c r="G308">
        <v>23.26</v>
      </c>
      <c r="H308">
        <v>57.66</v>
      </c>
      <c r="I308">
        <v>250</v>
      </c>
      <c r="J308">
        <v>2.8319999999999999</v>
      </c>
      <c r="K308">
        <v>0.86199999999999999</v>
      </c>
      <c r="L308">
        <v>2.3566064454835698</v>
      </c>
      <c r="M308">
        <v>9.1972688046138593</v>
      </c>
      <c r="N308">
        <v>5.3723945071138202</v>
      </c>
      <c r="O308">
        <v>3.7744550218641901</v>
      </c>
      <c r="P308">
        <v>465.69222371410899</v>
      </c>
      <c r="Q308">
        <v>36.576126354650398</v>
      </c>
      <c r="R308">
        <v>541.236496073019</v>
      </c>
    </row>
    <row r="309" spans="1:18" x14ac:dyDescent="0.25">
      <c r="A309" t="s">
        <v>144</v>
      </c>
      <c r="B309" t="s">
        <v>106</v>
      </c>
      <c r="C309">
        <v>29.865490000000001</v>
      </c>
      <c r="D309">
        <v>47.138469999999998</v>
      </c>
      <c r="E309">
        <v>937</v>
      </c>
      <c r="F309">
        <v>0</v>
      </c>
      <c r="G309">
        <v>22.24</v>
      </c>
      <c r="H309">
        <v>62.4</v>
      </c>
      <c r="I309">
        <v>232</v>
      </c>
      <c r="J309">
        <v>3.0230000000000001</v>
      </c>
      <c r="K309">
        <v>0.75700000000000001</v>
      </c>
      <c r="L309">
        <v>2.6466116089493599</v>
      </c>
      <c r="M309">
        <v>9.1905920897199405</v>
      </c>
      <c r="N309">
        <v>4.2128828663155602</v>
      </c>
      <c r="O309">
        <v>2.3204256491798501</v>
      </c>
      <c r="P309">
        <v>454.35566176178799</v>
      </c>
      <c r="Q309">
        <v>42.840710450100303</v>
      </c>
      <c r="R309">
        <v>524.25813375010898</v>
      </c>
    </row>
    <row r="310" spans="1:18" x14ac:dyDescent="0.25">
      <c r="A310" t="s">
        <v>144</v>
      </c>
      <c r="B310" t="s">
        <v>107</v>
      </c>
      <c r="C310">
        <v>20.537569999999999</v>
      </c>
      <c r="D310">
        <v>40.301630000000003</v>
      </c>
      <c r="E310">
        <v>937</v>
      </c>
      <c r="F310">
        <v>0</v>
      </c>
      <c r="G310">
        <v>21.6</v>
      </c>
      <c r="H310">
        <v>60.77</v>
      </c>
      <c r="I310">
        <v>305</v>
      </c>
      <c r="J310">
        <v>2.44</v>
      </c>
      <c r="K310">
        <v>0.57699999999999996</v>
      </c>
      <c r="L310">
        <v>1.92095775542181</v>
      </c>
      <c r="M310">
        <v>7.6184138086774702</v>
      </c>
      <c r="N310">
        <v>4.1486951564373902</v>
      </c>
      <c r="O310">
        <v>2.2249808324270499</v>
      </c>
      <c r="P310">
        <v>434.95078851049198</v>
      </c>
      <c r="Q310">
        <v>49.014799039416701</v>
      </c>
      <c r="R310">
        <v>497.75641526441098</v>
      </c>
    </row>
    <row r="311" spans="1:18" x14ac:dyDescent="0.25">
      <c r="A311" t="s">
        <v>144</v>
      </c>
      <c r="B311" t="s">
        <v>108</v>
      </c>
      <c r="C311">
        <v>18.46283</v>
      </c>
      <c r="D311">
        <v>31.45289</v>
      </c>
      <c r="E311">
        <v>937</v>
      </c>
      <c r="F311">
        <v>0</v>
      </c>
      <c r="G311">
        <v>21.52</v>
      </c>
      <c r="H311">
        <v>62.07</v>
      </c>
      <c r="I311">
        <v>247</v>
      </c>
      <c r="J311">
        <v>2.4990000000000001</v>
      </c>
      <c r="K311">
        <v>0.35499999999999998</v>
      </c>
      <c r="L311">
        <v>2.1447891951788298</v>
      </c>
      <c r="M311">
        <v>8.9680976187478691</v>
      </c>
      <c r="N311">
        <v>3.7928839386513999</v>
      </c>
      <c r="O311">
        <v>2.8292459215150498</v>
      </c>
      <c r="P311">
        <v>428.39607999824199</v>
      </c>
      <c r="Q311">
        <v>53.969361407108003</v>
      </c>
      <c r="R311">
        <v>469.2597052104</v>
      </c>
    </row>
    <row r="312" spans="1:18" x14ac:dyDescent="0.25">
      <c r="A312" t="s">
        <v>144</v>
      </c>
      <c r="B312" t="s">
        <v>109</v>
      </c>
      <c r="C312">
        <v>19.622330000000002</v>
      </c>
      <c r="D312">
        <v>32.14705</v>
      </c>
      <c r="E312">
        <v>937</v>
      </c>
      <c r="F312">
        <v>0</v>
      </c>
      <c r="G312">
        <v>19.98</v>
      </c>
      <c r="H312">
        <v>72.3</v>
      </c>
      <c r="I312">
        <v>248</v>
      </c>
      <c r="J312">
        <v>2.4769999999999999</v>
      </c>
      <c r="K312">
        <v>0.121</v>
      </c>
      <c r="L312">
        <v>2.38181735232688</v>
      </c>
      <c r="M312">
        <v>10.8360242773549</v>
      </c>
      <c r="N312">
        <v>3.8913000302987002</v>
      </c>
      <c r="O312">
        <v>3.0763655405640402</v>
      </c>
      <c r="P312">
        <v>427.07153442144897</v>
      </c>
      <c r="Q312">
        <v>55.335562705829602</v>
      </c>
      <c r="R312">
        <v>465.44875959511</v>
      </c>
    </row>
    <row r="313" spans="1:18" x14ac:dyDescent="0.25">
      <c r="A313" t="s">
        <v>144</v>
      </c>
      <c r="B313" t="s">
        <v>110</v>
      </c>
      <c r="C313">
        <v>17.345210000000002</v>
      </c>
      <c r="D313">
        <v>30.880610000000001</v>
      </c>
      <c r="E313">
        <v>938</v>
      </c>
      <c r="F313">
        <v>0</v>
      </c>
      <c r="G313">
        <v>17.489999999999998</v>
      </c>
      <c r="H313">
        <v>80.900000000000006</v>
      </c>
      <c r="I313">
        <v>281</v>
      </c>
      <c r="J313">
        <v>2.238</v>
      </c>
      <c r="K313">
        <v>0</v>
      </c>
      <c r="L313">
        <v>2.15482473570458</v>
      </c>
      <c r="M313">
        <v>12.458497969578501</v>
      </c>
      <c r="N313">
        <v>3.45107155019865</v>
      </c>
      <c r="O313">
        <v>6.2649681219254996</v>
      </c>
      <c r="P313">
        <v>466.04342811317701</v>
      </c>
      <c r="Q313">
        <v>54.828348822949998</v>
      </c>
      <c r="R313">
        <v>461.300966363123</v>
      </c>
    </row>
    <row r="314" spans="1:18" x14ac:dyDescent="0.25">
      <c r="A314" t="s">
        <v>144</v>
      </c>
      <c r="B314" t="s">
        <v>111</v>
      </c>
      <c r="C314">
        <v>0.8120522</v>
      </c>
      <c r="D314">
        <v>11.733040000000001</v>
      </c>
      <c r="E314">
        <v>938</v>
      </c>
      <c r="F314">
        <v>0</v>
      </c>
      <c r="G314">
        <v>16.05</v>
      </c>
      <c r="H314">
        <v>82.7</v>
      </c>
      <c r="I314">
        <v>150</v>
      </c>
      <c r="J314">
        <v>1.3069999999999999</v>
      </c>
      <c r="K314">
        <v>0</v>
      </c>
      <c r="L314">
        <v>2.04339969131932</v>
      </c>
      <c r="M314">
        <v>15.952396542860701</v>
      </c>
      <c r="N314">
        <v>2.7580548552409501</v>
      </c>
      <c r="O314">
        <v>4.2328470694361204</v>
      </c>
      <c r="P314">
        <v>492.86367249928497</v>
      </c>
      <c r="Q314">
        <v>51.785281370760799</v>
      </c>
      <c r="R314">
        <v>451.86671385962001</v>
      </c>
    </row>
    <row r="315" spans="1:18" x14ac:dyDescent="0.25">
      <c r="A315" t="s">
        <v>144</v>
      </c>
      <c r="B315" t="s">
        <v>112</v>
      </c>
      <c r="C315">
        <v>1.501457</v>
      </c>
      <c r="D315">
        <v>11.36003</v>
      </c>
      <c r="E315">
        <v>939</v>
      </c>
      <c r="F315">
        <v>0</v>
      </c>
      <c r="G315">
        <v>16.11</v>
      </c>
      <c r="H315">
        <v>79.88</v>
      </c>
      <c r="I315">
        <v>51</v>
      </c>
      <c r="J315">
        <v>1.0489999999999999</v>
      </c>
      <c r="K315">
        <v>0</v>
      </c>
      <c r="L315">
        <v>3.9879908318736401</v>
      </c>
      <c r="M315">
        <v>22.7255062729669</v>
      </c>
      <c r="N315">
        <v>3.4000838589995199</v>
      </c>
      <c r="O315">
        <v>4.7565061391555901</v>
      </c>
      <c r="P315">
        <v>523.058318982473</v>
      </c>
      <c r="Q315">
        <v>47.258497233093998</v>
      </c>
      <c r="R315">
        <v>461.553963500127</v>
      </c>
    </row>
    <row r="316" spans="1:18" x14ac:dyDescent="0.25">
      <c r="A316" t="s">
        <v>144</v>
      </c>
      <c r="B316" t="s">
        <v>113</v>
      </c>
      <c r="C316">
        <v>8.7053539999999998</v>
      </c>
      <c r="D316">
        <v>22.452580000000001</v>
      </c>
      <c r="E316">
        <v>939</v>
      </c>
      <c r="F316">
        <v>0</v>
      </c>
      <c r="G316">
        <v>16.2</v>
      </c>
      <c r="H316">
        <v>78.25</v>
      </c>
      <c r="I316">
        <v>2</v>
      </c>
      <c r="J316">
        <v>1.181</v>
      </c>
      <c r="K316">
        <v>0</v>
      </c>
      <c r="L316">
        <v>7.0639496308626599</v>
      </c>
      <c r="M316">
        <v>23.8365116313153</v>
      </c>
      <c r="N316">
        <v>4.08052910759623</v>
      </c>
      <c r="O316">
        <v>4.36569540879744</v>
      </c>
      <c r="P316">
        <v>591.36957853898605</v>
      </c>
      <c r="Q316">
        <v>42.264575513517002</v>
      </c>
      <c r="R316">
        <v>477.26363285323703</v>
      </c>
    </row>
    <row r="317" spans="1:18" x14ac:dyDescent="0.25">
      <c r="A317" t="s">
        <v>144</v>
      </c>
      <c r="B317" t="s">
        <v>114</v>
      </c>
      <c r="C317">
        <v>22.96199</v>
      </c>
      <c r="D317">
        <v>41.910800000000002</v>
      </c>
      <c r="E317">
        <v>939</v>
      </c>
      <c r="F317">
        <v>0</v>
      </c>
      <c r="G317">
        <v>15.99</v>
      </c>
      <c r="H317">
        <v>79.06</v>
      </c>
      <c r="I317">
        <v>40</v>
      </c>
      <c r="J317">
        <v>1.1599999999999999</v>
      </c>
      <c r="K317">
        <v>0</v>
      </c>
      <c r="L317">
        <v>4.9694424068548901</v>
      </c>
      <c r="M317">
        <v>22.936490463614799</v>
      </c>
      <c r="N317">
        <v>5.1875366264780602</v>
      </c>
      <c r="O317">
        <v>4.0871551587801198</v>
      </c>
      <c r="P317">
        <v>627.60558194622001</v>
      </c>
      <c r="Q317">
        <v>37.081191352506998</v>
      </c>
      <c r="R317">
        <v>498.91987287629098</v>
      </c>
    </row>
    <row r="318" spans="1:18" x14ac:dyDescent="0.25">
      <c r="A318" t="s">
        <v>144</v>
      </c>
      <c r="B318" t="s">
        <v>115</v>
      </c>
      <c r="C318">
        <v>29.555040000000002</v>
      </c>
      <c r="D318">
        <v>52.450539999999997</v>
      </c>
      <c r="E318">
        <v>939</v>
      </c>
      <c r="F318">
        <v>0</v>
      </c>
      <c r="G318">
        <v>15.59</v>
      </c>
      <c r="H318">
        <v>84.4</v>
      </c>
      <c r="I318">
        <v>243</v>
      </c>
      <c r="J318">
        <v>1.1419999999999999</v>
      </c>
      <c r="K318">
        <v>0</v>
      </c>
      <c r="L318">
        <v>2.66577739371581</v>
      </c>
      <c r="M318">
        <v>23.3130947989271</v>
      </c>
      <c r="N318">
        <v>4.8665823627792504</v>
      </c>
      <c r="O318">
        <v>4.1415529360079804</v>
      </c>
      <c r="P318">
        <v>575.53755447430001</v>
      </c>
      <c r="Q318">
        <v>31.681150721699598</v>
      </c>
      <c r="R318">
        <v>516.49321862176703</v>
      </c>
    </row>
    <row r="319" spans="1:18" x14ac:dyDescent="0.25">
      <c r="A319" t="s">
        <v>145</v>
      </c>
      <c r="B319" t="s">
        <v>92</v>
      </c>
      <c r="C319">
        <v>13.61464</v>
      </c>
      <c r="D319">
        <v>30.749110000000002</v>
      </c>
      <c r="E319">
        <v>939</v>
      </c>
      <c r="F319">
        <v>0</v>
      </c>
      <c r="G319">
        <v>14.7</v>
      </c>
      <c r="H319">
        <v>83.8</v>
      </c>
      <c r="I319">
        <v>124</v>
      </c>
      <c r="J319">
        <v>0.93899999999999995</v>
      </c>
      <c r="K319">
        <v>0</v>
      </c>
      <c r="L319">
        <v>1.6485175479257199</v>
      </c>
      <c r="M319">
        <v>22.423624721523701</v>
      </c>
      <c r="N319">
        <v>5.5640566830924598</v>
      </c>
      <c r="O319">
        <v>3.9200939865764699</v>
      </c>
      <c r="P319">
        <v>577.98900011344404</v>
      </c>
      <c r="Q319">
        <v>26.8848008416415</v>
      </c>
      <c r="R319">
        <v>535.19233363616695</v>
      </c>
    </row>
    <row r="320" spans="1:18" x14ac:dyDescent="0.25">
      <c r="A320" t="s">
        <v>145</v>
      </c>
      <c r="B320" t="s">
        <v>93</v>
      </c>
      <c r="C320">
        <v>8.2459349999999993</v>
      </c>
      <c r="D320">
        <v>20.40465</v>
      </c>
      <c r="E320">
        <v>938</v>
      </c>
      <c r="F320">
        <v>0</v>
      </c>
      <c r="G320">
        <v>14.69</v>
      </c>
      <c r="H320">
        <v>81.900000000000006</v>
      </c>
      <c r="I320">
        <v>314</v>
      </c>
      <c r="J320">
        <v>0.94299999999999995</v>
      </c>
      <c r="K320">
        <v>0</v>
      </c>
      <c r="L320">
        <v>0.90313130210588299</v>
      </c>
      <c r="M320">
        <v>28.796389222766599</v>
      </c>
      <c r="N320">
        <v>4.7617443572825504</v>
      </c>
      <c r="O320">
        <v>3.95984385048031</v>
      </c>
      <c r="P320">
        <v>621.58712716753303</v>
      </c>
      <c r="Q320">
        <v>22.072931944999699</v>
      </c>
      <c r="R320">
        <v>559.50678272942696</v>
      </c>
    </row>
    <row r="321" spans="1:18" x14ac:dyDescent="0.25">
      <c r="A321" t="s">
        <v>145</v>
      </c>
      <c r="B321" t="s">
        <v>94</v>
      </c>
      <c r="C321">
        <v>16.13672</v>
      </c>
      <c r="D321">
        <v>31.426760000000002</v>
      </c>
      <c r="E321">
        <v>938</v>
      </c>
      <c r="F321">
        <v>0</v>
      </c>
      <c r="G321">
        <v>13.89</v>
      </c>
      <c r="H321">
        <v>90.2</v>
      </c>
      <c r="I321">
        <v>116</v>
      </c>
      <c r="J321">
        <v>1.175</v>
      </c>
      <c r="K321">
        <v>0</v>
      </c>
      <c r="L321">
        <v>0.36383207551170599</v>
      </c>
      <c r="M321">
        <v>16.401224125677601</v>
      </c>
      <c r="N321">
        <v>4.5928417373199499</v>
      </c>
      <c r="O321">
        <v>6.7074847462677099</v>
      </c>
      <c r="P321">
        <v>519.17732143006901</v>
      </c>
      <c r="Q321">
        <v>20.150073521424201</v>
      </c>
      <c r="R321">
        <v>566.148519394039</v>
      </c>
    </row>
    <row r="322" spans="1:18" x14ac:dyDescent="0.25">
      <c r="A322" t="s">
        <v>145</v>
      </c>
      <c r="B322" t="s">
        <v>95</v>
      </c>
      <c r="C322">
        <v>13.083539999999999</v>
      </c>
      <c r="D322">
        <v>23.723520000000001</v>
      </c>
      <c r="E322">
        <v>938</v>
      </c>
      <c r="F322">
        <v>0</v>
      </c>
      <c r="G322">
        <v>13.19</v>
      </c>
      <c r="H322">
        <v>87.2</v>
      </c>
      <c r="I322">
        <v>270</v>
      </c>
      <c r="J322">
        <v>0.98599999999999999</v>
      </c>
      <c r="K322">
        <v>0</v>
      </c>
      <c r="L322">
        <v>0.44883608461841401</v>
      </c>
      <c r="M322">
        <v>16.078281770464901</v>
      </c>
      <c r="N322">
        <v>4.4019521814822502</v>
      </c>
      <c r="O322">
        <v>6.7179346035805798</v>
      </c>
      <c r="P322">
        <v>544.98139762663197</v>
      </c>
      <c r="Q322">
        <v>18.686099303188001</v>
      </c>
      <c r="R322">
        <v>572.66323503495698</v>
      </c>
    </row>
    <row r="323" spans="1:18" x14ac:dyDescent="0.25">
      <c r="A323" t="s">
        <v>145</v>
      </c>
      <c r="B323" t="s">
        <v>96</v>
      </c>
      <c r="C323">
        <v>15.37229</v>
      </c>
      <c r="D323">
        <v>25.083729999999999</v>
      </c>
      <c r="E323">
        <v>937</v>
      </c>
      <c r="F323">
        <v>0</v>
      </c>
      <c r="G323">
        <v>13.24</v>
      </c>
      <c r="H323">
        <v>85.8</v>
      </c>
      <c r="I323">
        <v>50</v>
      </c>
      <c r="J323">
        <v>0.78700000000000003</v>
      </c>
      <c r="K323">
        <v>0</v>
      </c>
      <c r="L323">
        <v>6.3085620691327398</v>
      </c>
      <c r="M323">
        <v>27.414346855020199</v>
      </c>
      <c r="N323">
        <v>5.4175417138577302</v>
      </c>
      <c r="O323">
        <v>5.1508740009430296</v>
      </c>
      <c r="P323">
        <v>697.35406563468905</v>
      </c>
      <c r="Q323">
        <v>16.454892925668702</v>
      </c>
      <c r="R323">
        <v>594.45020336648395</v>
      </c>
    </row>
    <row r="324" spans="1:18" x14ac:dyDescent="0.25">
      <c r="A324" t="s">
        <v>145</v>
      </c>
      <c r="B324" t="s">
        <v>97</v>
      </c>
      <c r="C324">
        <v>21.326730000000001</v>
      </c>
      <c r="D324">
        <v>36.221600000000002</v>
      </c>
      <c r="E324">
        <v>937</v>
      </c>
      <c r="F324">
        <v>0</v>
      </c>
      <c r="G324">
        <v>14</v>
      </c>
      <c r="H324">
        <v>80.599999999999994</v>
      </c>
      <c r="I324">
        <v>197</v>
      </c>
      <c r="J324">
        <v>0.86299999999999999</v>
      </c>
      <c r="K324">
        <v>0</v>
      </c>
      <c r="L324">
        <v>33.628027855895397</v>
      </c>
      <c r="M324">
        <v>35.818055181108299</v>
      </c>
      <c r="N324">
        <v>6.3194748949245403</v>
      </c>
      <c r="O324">
        <v>4.2125604131060701</v>
      </c>
      <c r="P324">
        <v>879.244850752052</v>
      </c>
      <c r="Q324">
        <v>14.3696902979651</v>
      </c>
      <c r="R324">
        <v>630.43461239311796</v>
      </c>
    </row>
    <row r="325" spans="1:18" x14ac:dyDescent="0.25">
      <c r="A325" t="s">
        <v>145</v>
      </c>
      <c r="B325" t="s">
        <v>98</v>
      </c>
      <c r="C325">
        <v>5.2962100000000003</v>
      </c>
      <c r="D325">
        <v>29.098610000000001</v>
      </c>
      <c r="E325">
        <v>937</v>
      </c>
      <c r="F325">
        <v>0</v>
      </c>
      <c r="G325">
        <v>13.31</v>
      </c>
      <c r="H325">
        <v>90.6</v>
      </c>
      <c r="I325">
        <v>333</v>
      </c>
      <c r="K325">
        <v>0</v>
      </c>
      <c r="L325">
        <v>25.128007218731899</v>
      </c>
      <c r="M325">
        <v>36.348449650751803</v>
      </c>
      <c r="N325">
        <v>7.2292626109156402</v>
      </c>
      <c r="O325">
        <v>5.4145350474611398</v>
      </c>
      <c r="P325">
        <v>826.10133853411003</v>
      </c>
      <c r="Q325">
        <v>12.4946579951497</v>
      </c>
      <c r="R325">
        <v>655.24658196660403</v>
      </c>
    </row>
    <row r="326" spans="1:18" x14ac:dyDescent="0.25">
      <c r="A326" t="s">
        <v>145</v>
      </c>
      <c r="B326" t="s">
        <v>99</v>
      </c>
      <c r="C326">
        <v>22.344760000000001</v>
      </c>
      <c r="D326">
        <v>41.405540000000002</v>
      </c>
      <c r="E326">
        <v>938</v>
      </c>
      <c r="F326">
        <v>0</v>
      </c>
      <c r="G326">
        <v>12.73</v>
      </c>
      <c r="H326">
        <v>89.6</v>
      </c>
      <c r="I326">
        <v>217</v>
      </c>
      <c r="K326">
        <v>7.8E-2</v>
      </c>
      <c r="L326">
        <v>25.176216085943999</v>
      </c>
      <c r="M326">
        <v>36.8073562519115</v>
      </c>
      <c r="N326">
        <v>5.8580320990903099</v>
      </c>
      <c r="O326">
        <v>5.8037713326508102</v>
      </c>
      <c r="P326">
        <v>820.87495445263698</v>
      </c>
      <c r="Q326">
        <v>10.954045280182401</v>
      </c>
      <c r="R326">
        <v>685.91375696389605</v>
      </c>
    </row>
    <row r="327" spans="1:18" x14ac:dyDescent="0.25">
      <c r="A327" t="s">
        <v>145</v>
      </c>
      <c r="B327" t="s">
        <v>100</v>
      </c>
      <c r="C327">
        <v>27.047219999999999</v>
      </c>
      <c r="D327">
        <v>44.786110000000001</v>
      </c>
      <c r="E327">
        <v>938</v>
      </c>
      <c r="F327">
        <v>0</v>
      </c>
      <c r="G327">
        <v>13.7</v>
      </c>
      <c r="H327">
        <v>88.9</v>
      </c>
      <c r="I327">
        <v>201</v>
      </c>
      <c r="J327">
        <v>1.5</v>
      </c>
      <c r="K327">
        <v>0.3</v>
      </c>
      <c r="L327">
        <v>34.269905002393799</v>
      </c>
      <c r="M327">
        <v>38.5705732133342</v>
      </c>
      <c r="N327">
        <v>5.1326020249318498</v>
      </c>
      <c r="O327">
        <v>5.68051874893131</v>
      </c>
      <c r="P327">
        <v>844.50790726924095</v>
      </c>
      <c r="Q327">
        <v>9.9572743784969706</v>
      </c>
      <c r="R327">
        <v>719.22862035836999</v>
      </c>
    </row>
    <row r="328" spans="1:18" x14ac:dyDescent="0.25">
      <c r="A328" t="s">
        <v>145</v>
      </c>
      <c r="B328" t="s">
        <v>101</v>
      </c>
      <c r="C328">
        <v>32.734470000000002</v>
      </c>
      <c r="D328">
        <v>56.786540000000002</v>
      </c>
      <c r="E328">
        <v>939</v>
      </c>
      <c r="F328">
        <v>0</v>
      </c>
      <c r="G328">
        <v>13.98</v>
      </c>
      <c r="H328">
        <v>84.7</v>
      </c>
      <c r="I328">
        <v>247</v>
      </c>
      <c r="J328">
        <v>1.391</v>
      </c>
      <c r="K328">
        <v>0.498</v>
      </c>
      <c r="L328">
        <v>22.477746210801499</v>
      </c>
      <c r="M328">
        <v>31.0830794395204</v>
      </c>
      <c r="N328">
        <v>5.3683742633296196</v>
      </c>
      <c r="O328">
        <v>4.3996212188922401</v>
      </c>
      <c r="P328">
        <v>729.22526366882596</v>
      </c>
      <c r="Q328">
        <v>11.2665906852618</v>
      </c>
      <c r="R328">
        <v>732.68338742103197</v>
      </c>
    </row>
    <row r="329" spans="1:18" x14ac:dyDescent="0.25">
      <c r="A329" t="s">
        <v>145</v>
      </c>
      <c r="B329" t="s">
        <v>102</v>
      </c>
      <c r="C329">
        <v>33.676090000000002</v>
      </c>
      <c r="D329">
        <v>53.403930000000003</v>
      </c>
      <c r="E329">
        <v>939</v>
      </c>
      <c r="F329">
        <v>0</v>
      </c>
      <c r="G329">
        <v>15.52</v>
      </c>
      <c r="H329">
        <v>79.319999999999993</v>
      </c>
      <c r="I329">
        <v>185</v>
      </c>
      <c r="J329">
        <v>1.5469999999999999</v>
      </c>
      <c r="K329">
        <v>0.72799999999999998</v>
      </c>
      <c r="L329">
        <v>16.8063471233657</v>
      </c>
      <c r="M329">
        <v>27.066405374632801</v>
      </c>
      <c r="N329">
        <v>4.3400744748729103</v>
      </c>
      <c r="O329">
        <v>3.4935057314076801</v>
      </c>
      <c r="P329">
        <v>676.28122913695404</v>
      </c>
      <c r="Q329">
        <v>12.5212074315907</v>
      </c>
      <c r="R329">
        <v>752.32137588439298</v>
      </c>
    </row>
    <row r="330" spans="1:18" x14ac:dyDescent="0.25">
      <c r="A330" t="s">
        <v>145</v>
      </c>
      <c r="B330" t="s">
        <v>103</v>
      </c>
      <c r="C330">
        <v>33.288989999999998</v>
      </c>
      <c r="D330">
        <v>57.655230000000003</v>
      </c>
      <c r="E330">
        <v>938</v>
      </c>
      <c r="F330">
        <v>0</v>
      </c>
      <c r="G330">
        <v>17.23</v>
      </c>
      <c r="H330">
        <v>71.58</v>
      </c>
      <c r="I330">
        <v>222</v>
      </c>
      <c r="J330">
        <v>1.9490000000000001</v>
      </c>
      <c r="K330">
        <v>0.85599999999999998</v>
      </c>
      <c r="L330">
        <v>9.0469925564457192</v>
      </c>
      <c r="M330">
        <v>19.611542869385001</v>
      </c>
      <c r="N330">
        <v>3.4572865589933599</v>
      </c>
      <c r="O330">
        <v>3.8989866681187899</v>
      </c>
      <c r="P330">
        <v>567.63539823989902</v>
      </c>
      <c r="Q330">
        <v>15.3057390706888</v>
      </c>
      <c r="R330">
        <v>755.15312596105105</v>
      </c>
    </row>
    <row r="331" spans="1:18" x14ac:dyDescent="0.25">
      <c r="A331" t="s">
        <v>145</v>
      </c>
      <c r="B331" t="s">
        <v>104</v>
      </c>
      <c r="C331">
        <v>28.711410000000001</v>
      </c>
      <c r="D331">
        <v>52.483539999999998</v>
      </c>
      <c r="E331">
        <v>938</v>
      </c>
      <c r="F331">
        <v>0</v>
      </c>
      <c r="G331">
        <v>18.87</v>
      </c>
      <c r="H331">
        <v>66.42</v>
      </c>
      <c r="I331">
        <v>268</v>
      </c>
      <c r="J331">
        <v>2.1040000000000001</v>
      </c>
      <c r="K331">
        <v>0.89300000000000002</v>
      </c>
      <c r="L331">
        <v>5.7236265869376197</v>
      </c>
      <c r="M331">
        <v>15.433963737083401</v>
      </c>
      <c r="N331">
        <v>4.3339642281312001</v>
      </c>
      <c r="O331">
        <v>3.1738320563782998</v>
      </c>
      <c r="P331">
        <v>534.42728747047602</v>
      </c>
      <c r="Q331">
        <v>20.8167557179064</v>
      </c>
      <c r="R331">
        <v>734.78727869052398</v>
      </c>
    </row>
    <row r="332" spans="1:18" x14ac:dyDescent="0.25">
      <c r="A332" t="s">
        <v>145</v>
      </c>
      <c r="B332" t="s">
        <v>105</v>
      </c>
      <c r="C332">
        <v>26.215109999999999</v>
      </c>
      <c r="D332">
        <v>49.550359999999998</v>
      </c>
      <c r="E332">
        <v>937</v>
      </c>
      <c r="F332">
        <v>0</v>
      </c>
      <c r="G332">
        <v>20.52</v>
      </c>
      <c r="H332">
        <v>57.18</v>
      </c>
      <c r="I332">
        <v>237</v>
      </c>
      <c r="J332">
        <v>2.0139999999999998</v>
      </c>
      <c r="K332">
        <v>0.85599999999999998</v>
      </c>
      <c r="L332">
        <v>4.3031835950968196</v>
      </c>
      <c r="M332">
        <v>16.010651350501298</v>
      </c>
      <c r="N332">
        <v>4.7922798766831303</v>
      </c>
      <c r="O332">
        <v>4.5644628414026398</v>
      </c>
      <c r="P332">
        <v>530.53678552774704</v>
      </c>
      <c r="Q332">
        <v>28.109537269368499</v>
      </c>
      <c r="R332">
        <v>691.19877053748598</v>
      </c>
    </row>
    <row r="333" spans="1:18" x14ac:dyDescent="0.25">
      <c r="A333" t="s">
        <v>145</v>
      </c>
      <c r="B333" t="s">
        <v>106</v>
      </c>
      <c r="C333">
        <v>28.669309999999999</v>
      </c>
      <c r="D333">
        <v>56.110199999999999</v>
      </c>
      <c r="E333">
        <v>936</v>
      </c>
      <c r="F333">
        <v>0</v>
      </c>
      <c r="G333">
        <v>21.42</v>
      </c>
      <c r="H333">
        <v>60.63</v>
      </c>
      <c r="I333">
        <v>241</v>
      </c>
      <c r="J333">
        <v>2.6920000000000002</v>
      </c>
      <c r="K333">
        <v>0.752</v>
      </c>
      <c r="L333">
        <v>2.7689026621327</v>
      </c>
      <c r="M333">
        <v>11.6868690889057</v>
      </c>
      <c r="N333">
        <v>7.3064093867509303</v>
      </c>
      <c r="O333">
        <v>5.2976178639018503</v>
      </c>
      <c r="P333">
        <v>483.138849026549</v>
      </c>
      <c r="Q333">
        <v>35.400519457683799</v>
      </c>
      <c r="R333">
        <v>648.32845934904105</v>
      </c>
    </row>
    <row r="334" spans="1:18" x14ac:dyDescent="0.25">
      <c r="A334" t="s">
        <v>145</v>
      </c>
      <c r="B334" t="s">
        <v>107</v>
      </c>
      <c r="C334">
        <v>30.285489999999999</v>
      </c>
      <c r="D334">
        <v>51.685600000000001</v>
      </c>
      <c r="E334">
        <v>936</v>
      </c>
      <c r="F334">
        <v>0</v>
      </c>
      <c r="G334">
        <v>20.96</v>
      </c>
      <c r="H334">
        <v>63.34</v>
      </c>
      <c r="I334">
        <v>261</v>
      </c>
      <c r="J334">
        <v>2.59</v>
      </c>
      <c r="K334">
        <v>0.57399999999999995</v>
      </c>
      <c r="L334">
        <v>1.6714554005465401</v>
      </c>
      <c r="M334">
        <v>8.4861366031742502</v>
      </c>
      <c r="N334">
        <v>4.9255974462901397</v>
      </c>
      <c r="O334">
        <v>3.11114684564419</v>
      </c>
      <c r="P334">
        <v>465.44030011516799</v>
      </c>
      <c r="Q334">
        <v>42.3196496142372</v>
      </c>
      <c r="R334">
        <v>603.89912755685702</v>
      </c>
    </row>
    <row r="335" spans="1:18" x14ac:dyDescent="0.25">
      <c r="A335" t="s">
        <v>145</v>
      </c>
      <c r="B335" t="s">
        <v>108</v>
      </c>
      <c r="C335">
        <v>27.85003</v>
      </c>
      <c r="D335">
        <v>44.660449999999997</v>
      </c>
      <c r="E335">
        <v>936</v>
      </c>
      <c r="F335">
        <v>0</v>
      </c>
      <c r="G335">
        <v>19.739999999999998</v>
      </c>
      <c r="H335">
        <v>70.13</v>
      </c>
      <c r="I335">
        <v>238</v>
      </c>
      <c r="J335">
        <v>3.149</v>
      </c>
      <c r="K335">
        <v>0.34699999999999998</v>
      </c>
      <c r="L335">
        <v>1.5134394913882201</v>
      </c>
      <c r="M335">
        <v>6.9039883881451196</v>
      </c>
      <c r="N335">
        <v>4.41071028911374</v>
      </c>
      <c r="O335">
        <v>4.6394621639942404</v>
      </c>
      <c r="P335">
        <v>445.56879565219901</v>
      </c>
      <c r="Q335">
        <v>47.1100718485527</v>
      </c>
      <c r="R335">
        <v>554.03173860472702</v>
      </c>
    </row>
    <row r="336" spans="1:18" x14ac:dyDescent="0.25">
      <c r="A336" t="s">
        <v>145</v>
      </c>
      <c r="B336" t="s">
        <v>109</v>
      </c>
      <c r="C336">
        <v>20.18394</v>
      </c>
      <c r="D336">
        <v>35.915140000000001</v>
      </c>
      <c r="E336">
        <v>937</v>
      </c>
      <c r="F336">
        <v>0</v>
      </c>
      <c r="G336">
        <v>17.71</v>
      </c>
      <c r="H336">
        <v>75.45</v>
      </c>
      <c r="I336">
        <v>177</v>
      </c>
      <c r="J336">
        <v>2.5270000000000001</v>
      </c>
      <c r="K336">
        <v>0.122</v>
      </c>
      <c r="L336">
        <v>1.4431416401586601</v>
      </c>
      <c r="M336">
        <v>7.9800848718045101</v>
      </c>
      <c r="N336">
        <v>2.4702879004095002</v>
      </c>
      <c r="O336">
        <v>4.5164520169643998</v>
      </c>
      <c r="P336">
        <v>447.629988734439</v>
      </c>
      <c r="Q336">
        <v>49.751900450739399</v>
      </c>
      <c r="R336">
        <v>518.832329237929</v>
      </c>
    </row>
    <row r="337" spans="1:18" x14ac:dyDescent="0.25">
      <c r="A337" t="s">
        <v>145</v>
      </c>
      <c r="B337" t="s">
        <v>110</v>
      </c>
      <c r="C337">
        <v>11.851610000000001</v>
      </c>
      <c r="D337">
        <v>23.304189999999998</v>
      </c>
      <c r="E337">
        <v>938</v>
      </c>
      <c r="F337">
        <v>0</v>
      </c>
      <c r="G337">
        <v>16.420000000000002</v>
      </c>
      <c r="H337">
        <v>78.95</v>
      </c>
      <c r="I337">
        <v>225</v>
      </c>
      <c r="J337">
        <v>2.08</v>
      </c>
      <c r="K337">
        <v>3.0000000000000001E-3</v>
      </c>
      <c r="L337">
        <v>1.12594483555215</v>
      </c>
      <c r="M337">
        <v>11.463214186077501</v>
      </c>
      <c r="N337">
        <v>3.3745533466814002</v>
      </c>
      <c r="O337">
        <v>6.1054099472724896</v>
      </c>
      <c r="P337">
        <v>479.188228952256</v>
      </c>
      <c r="Q337">
        <v>50.214883259974798</v>
      </c>
      <c r="R337">
        <v>494.19570421484201</v>
      </c>
    </row>
    <row r="338" spans="1:18" x14ac:dyDescent="0.25">
      <c r="A338" t="s">
        <v>145</v>
      </c>
      <c r="B338" t="s">
        <v>111</v>
      </c>
      <c r="C338">
        <v>13.21261</v>
      </c>
      <c r="D338">
        <v>24.342649999999999</v>
      </c>
      <c r="E338">
        <v>939</v>
      </c>
      <c r="F338">
        <v>0</v>
      </c>
      <c r="G338">
        <v>15.67</v>
      </c>
      <c r="H338">
        <v>81.5</v>
      </c>
      <c r="I338">
        <v>257</v>
      </c>
      <c r="J338">
        <v>1.823</v>
      </c>
      <c r="K338">
        <v>0</v>
      </c>
      <c r="L338">
        <v>1.3186793479176799</v>
      </c>
      <c r="M338">
        <v>13.432830033666001</v>
      </c>
      <c r="N338">
        <v>3.6266710843998</v>
      </c>
      <c r="O338">
        <v>4.2393301609130196</v>
      </c>
      <c r="P338">
        <v>503.86529057574103</v>
      </c>
      <c r="Q338">
        <v>49.1092928305358</v>
      </c>
      <c r="R338">
        <v>486.22444075682199</v>
      </c>
    </row>
    <row r="339" spans="1:18" x14ac:dyDescent="0.25">
      <c r="A339" t="s">
        <v>145</v>
      </c>
      <c r="B339" t="s">
        <v>112</v>
      </c>
      <c r="C339">
        <v>13.01502</v>
      </c>
      <c r="D339">
        <v>23.72437</v>
      </c>
      <c r="E339">
        <v>939</v>
      </c>
      <c r="F339">
        <v>0</v>
      </c>
      <c r="G339">
        <v>15.31</v>
      </c>
      <c r="H339">
        <v>83.3</v>
      </c>
      <c r="I339">
        <v>198</v>
      </c>
      <c r="J339">
        <v>1.643</v>
      </c>
      <c r="K339">
        <v>0</v>
      </c>
      <c r="L339">
        <v>2.2446011773275401</v>
      </c>
      <c r="M339">
        <v>17.213135225955501</v>
      </c>
      <c r="N339">
        <v>2.5052883785093001</v>
      </c>
      <c r="O339">
        <v>3.0578052006620799</v>
      </c>
      <c r="P339">
        <v>540.33695705871105</v>
      </c>
      <c r="Q339">
        <v>46.6552592664736</v>
      </c>
      <c r="R339">
        <v>486.96314945535102</v>
      </c>
    </row>
    <row r="340" spans="1:18" x14ac:dyDescent="0.25">
      <c r="A340" t="s">
        <v>145</v>
      </c>
      <c r="B340" t="s">
        <v>113</v>
      </c>
      <c r="C340">
        <v>15.300840000000001</v>
      </c>
      <c r="D340">
        <v>24.92193</v>
      </c>
      <c r="E340">
        <v>940</v>
      </c>
      <c r="F340">
        <v>0</v>
      </c>
      <c r="G340">
        <v>15.07</v>
      </c>
      <c r="H340">
        <v>83.8</v>
      </c>
      <c r="I340">
        <v>247</v>
      </c>
      <c r="J340">
        <v>1.4710000000000001</v>
      </c>
      <c r="K340">
        <v>0</v>
      </c>
      <c r="L340">
        <v>1.71596212116202</v>
      </c>
      <c r="M340">
        <v>17.203603510157599</v>
      </c>
      <c r="N340">
        <v>2.6465487450702598</v>
      </c>
      <c r="O340">
        <v>2.55742283977844</v>
      </c>
      <c r="P340">
        <v>512.95274734315694</v>
      </c>
      <c r="Q340">
        <v>42.916888559068703</v>
      </c>
      <c r="R340">
        <v>484.76514468227799</v>
      </c>
    </row>
    <row r="341" spans="1:18" x14ac:dyDescent="0.25">
      <c r="A341" t="s">
        <v>145</v>
      </c>
      <c r="B341" t="s">
        <v>114</v>
      </c>
      <c r="C341">
        <v>16.13129</v>
      </c>
      <c r="D341">
        <v>25.888780000000001</v>
      </c>
      <c r="E341">
        <v>940</v>
      </c>
      <c r="F341">
        <v>0</v>
      </c>
      <c r="G341">
        <v>14.93</v>
      </c>
      <c r="H341">
        <v>85</v>
      </c>
      <c r="I341">
        <v>218</v>
      </c>
      <c r="J341">
        <v>1.3779999999999999</v>
      </c>
      <c r="K341">
        <v>0</v>
      </c>
      <c r="L341">
        <v>1.2235677916565899</v>
      </c>
      <c r="M341">
        <v>12.3804161398501</v>
      </c>
      <c r="N341">
        <v>2.9705122987417298</v>
      </c>
      <c r="O341">
        <v>2.2971001743432198</v>
      </c>
      <c r="P341">
        <v>482.08626642588501</v>
      </c>
      <c r="Q341">
        <v>39.59955803575</v>
      </c>
      <c r="R341">
        <v>484.63357185719502</v>
      </c>
    </row>
    <row r="342" spans="1:18" x14ac:dyDescent="0.25">
      <c r="A342" t="s">
        <v>145</v>
      </c>
      <c r="B342" t="s">
        <v>115</v>
      </c>
      <c r="C342">
        <v>13.412470000000001</v>
      </c>
      <c r="D342">
        <v>23.005680000000002</v>
      </c>
      <c r="E342">
        <v>940</v>
      </c>
      <c r="F342">
        <v>0</v>
      </c>
      <c r="G342">
        <v>14.64</v>
      </c>
      <c r="H342">
        <v>86.4</v>
      </c>
      <c r="I342">
        <v>213</v>
      </c>
      <c r="J342">
        <v>1.306</v>
      </c>
      <c r="K342">
        <v>0</v>
      </c>
      <c r="L342">
        <v>0.57392141206695202</v>
      </c>
      <c r="M342">
        <v>7.6190250572240998</v>
      </c>
      <c r="N342">
        <v>2.36508139439134</v>
      </c>
      <c r="O342">
        <v>2.4715626321530002</v>
      </c>
      <c r="P342">
        <v>457.54192273475098</v>
      </c>
      <c r="Q342">
        <v>36.836372985346301</v>
      </c>
      <c r="R342">
        <v>483.64627468464198</v>
      </c>
    </row>
    <row r="343" spans="1:18" x14ac:dyDescent="0.25">
      <c r="A343" t="s">
        <v>146</v>
      </c>
      <c r="B343" t="s">
        <v>92</v>
      </c>
      <c r="C343">
        <v>10.70838</v>
      </c>
      <c r="D343">
        <v>21.25131</v>
      </c>
      <c r="E343">
        <v>939</v>
      </c>
      <c r="F343">
        <v>0</v>
      </c>
      <c r="G343">
        <v>14.63</v>
      </c>
      <c r="H343">
        <v>85.6</v>
      </c>
      <c r="I343">
        <v>224</v>
      </c>
      <c r="J343">
        <v>0.86799999999999999</v>
      </c>
      <c r="K343">
        <v>0</v>
      </c>
      <c r="L343">
        <v>0.46418048864340899</v>
      </c>
      <c r="M343">
        <v>9.3470246985373606</v>
      </c>
      <c r="N343">
        <v>3.11628869550275</v>
      </c>
      <c r="O343">
        <v>3.0197259206139901</v>
      </c>
      <c r="P343">
        <v>460.79494346143298</v>
      </c>
      <c r="Q343">
        <v>35.155337097214698</v>
      </c>
      <c r="R343">
        <v>485.54954316079699</v>
      </c>
    </row>
    <row r="344" spans="1:18" x14ac:dyDescent="0.25">
      <c r="A344" t="s">
        <v>146</v>
      </c>
      <c r="B344" t="s">
        <v>93</v>
      </c>
      <c r="C344">
        <v>14.23127</v>
      </c>
      <c r="D344">
        <v>23.445589999999999</v>
      </c>
      <c r="E344">
        <v>939</v>
      </c>
      <c r="F344">
        <v>0</v>
      </c>
      <c r="G344">
        <v>14.69</v>
      </c>
      <c r="H344">
        <v>84.8</v>
      </c>
      <c r="I344">
        <v>212</v>
      </c>
      <c r="J344">
        <v>0.879</v>
      </c>
      <c r="K344">
        <v>0</v>
      </c>
      <c r="L344">
        <v>0.30676124088487999</v>
      </c>
      <c r="M344">
        <v>9.7970446862114198</v>
      </c>
      <c r="N344">
        <v>3.08453531723594</v>
      </c>
      <c r="O344">
        <v>4.3634981521331202</v>
      </c>
      <c r="P344">
        <v>483.166560622433</v>
      </c>
      <c r="Q344">
        <v>34.2654470419426</v>
      </c>
      <c r="R344">
        <v>489.99161464679599</v>
      </c>
    </row>
    <row r="345" spans="1:18" x14ac:dyDescent="0.25">
      <c r="A345" t="s">
        <v>146</v>
      </c>
      <c r="B345" t="s">
        <v>94</v>
      </c>
      <c r="C345">
        <v>12.18937</v>
      </c>
      <c r="D345">
        <v>20.82245</v>
      </c>
      <c r="E345">
        <v>939</v>
      </c>
      <c r="F345">
        <v>0</v>
      </c>
      <c r="G345">
        <v>14.99</v>
      </c>
      <c r="H345">
        <v>83</v>
      </c>
      <c r="I345">
        <v>208</v>
      </c>
      <c r="J345">
        <v>1.014</v>
      </c>
      <c r="K345">
        <v>0</v>
      </c>
      <c r="L345">
        <v>0.33618668220861703</v>
      </c>
      <c r="M345">
        <v>9.1604208614584497</v>
      </c>
      <c r="N345">
        <v>2.58827537689467</v>
      </c>
      <c r="O345">
        <v>3.8346935726727902</v>
      </c>
      <c r="P345">
        <v>445.123234414254</v>
      </c>
      <c r="Q345">
        <v>33.942660523249998</v>
      </c>
      <c r="R345">
        <v>485.73349032954599</v>
      </c>
    </row>
    <row r="346" spans="1:18" x14ac:dyDescent="0.25">
      <c r="A346" t="s">
        <v>146</v>
      </c>
      <c r="B346" t="s">
        <v>95</v>
      </c>
      <c r="C346">
        <v>13.917389999999999</v>
      </c>
      <c r="D346">
        <v>21.678450000000002</v>
      </c>
      <c r="E346">
        <v>938</v>
      </c>
      <c r="F346">
        <v>0</v>
      </c>
      <c r="G346">
        <v>15.07</v>
      </c>
      <c r="H346">
        <v>82.6</v>
      </c>
      <c r="I346">
        <v>269</v>
      </c>
      <c r="J346">
        <v>0.98</v>
      </c>
      <c r="K346">
        <v>0</v>
      </c>
      <c r="L346">
        <v>0.42240658518760499</v>
      </c>
      <c r="M346">
        <v>8.3708908618108993</v>
      </c>
      <c r="N346">
        <v>2.9684511053487901</v>
      </c>
      <c r="O346">
        <v>3.4314196458261699</v>
      </c>
      <c r="P346">
        <v>466.396464683874</v>
      </c>
      <c r="Q346">
        <v>33.851210883714003</v>
      </c>
      <c r="R346">
        <v>481.04988709306201</v>
      </c>
    </row>
    <row r="347" spans="1:18" x14ac:dyDescent="0.25">
      <c r="A347" t="s">
        <v>146</v>
      </c>
      <c r="B347" t="s">
        <v>96</v>
      </c>
      <c r="C347">
        <v>17.097200000000001</v>
      </c>
      <c r="D347">
        <v>25.6251</v>
      </c>
      <c r="E347">
        <v>938</v>
      </c>
      <c r="F347">
        <v>0</v>
      </c>
      <c r="G347">
        <v>15.13</v>
      </c>
      <c r="H347">
        <v>82.1</v>
      </c>
      <c r="I347">
        <v>188</v>
      </c>
      <c r="J347">
        <v>1.018</v>
      </c>
      <c r="K347">
        <v>0</v>
      </c>
      <c r="L347">
        <v>0.36004393803492302</v>
      </c>
      <c r="M347">
        <v>8.5406938272990001</v>
      </c>
      <c r="N347">
        <v>2.6530256589975001</v>
      </c>
      <c r="O347">
        <v>3.24007857848465</v>
      </c>
      <c r="P347">
        <v>470.06744956334302</v>
      </c>
      <c r="Q347">
        <v>34.053955647001303</v>
      </c>
      <c r="R347">
        <v>472.266198656141</v>
      </c>
    </row>
    <row r="348" spans="1:18" x14ac:dyDescent="0.25">
      <c r="A348" t="s">
        <v>146</v>
      </c>
      <c r="B348" t="s">
        <v>97</v>
      </c>
      <c r="C348">
        <v>17.54514</v>
      </c>
      <c r="D348">
        <v>26.584</v>
      </c>
      <c r="E348">
        <v>938</v>
      </c>
      <c r="F348">
        <v>0</v>
      </c>
      <c r="G348">
        <v>15.02</v>
      </c>
      <c r="H348">
        <v>82.9</v>
      </c>
      <c r="I348">
        <v>187</v>
      </c>
      <c r="J348">
        <v>1.2230000000000001</v>
      </c>
      <c r="K348">
        <v>0</v>
      </c>
      <c r="L348">
        <v>0.57687307049661296</v>
      </c>
      <c r="M348">
        <v>9.1889464205559506</v>
      </c>
      <c r="N348">
        <v>2.10423697765735</v>
      </c>
      <c r="O348">
        <v>3.2034316255455799</v>
      </c>
      <c r="P348">
        <v>471.28217935314399</v>
      </c>
      <c r="Q348">
        <v>34.208481108077599</v>
      </c>
      <c r="R348">
        <v>467.05737765739002</v>
      </c>
    </row>
    <row r="349" spans="1:18" x14ac:dyDescent="0.25">
      <c r="A349" t="s">
        <v>146</v>
      </c>
      <c r="B349" t="s">
        <v>98</v>
      </c>
      <c r="C349">
        <v>15.748609999999999</v>
      </c>
      <c r="D349">
        <v>23.36327</v>
      </c>
      <c r="E349">
        <v>938</v>
      </c>
      <c r="F349">
        <v>0</v>
      </c>
      <c r="G349">
        <v>14.89</v>
      </c>
      <c r="H349">
        <v>83.2</v>
      </c>
      <c r="I349">
        <v>239</v>
      </c>
      <c r="J349">
        <v>0.90500000000000003</v>
      </c>
      <c r="K349">
        <v>0</v>
      </c>
      <c r="L349">
        <v>0.69247413133607105</v>
      </c>
      <c r="M349">
        <v>10.711111405131</v>
      </c>
      <c r="N349">
        <v>3.1936004715715298</v>
      </c>
      <c r="O349">
        <v>2.9878956552389999</v>
      </c>
      <c r="P349">
        <v>485.87657148267101</v>
      </c>
      <c r="Q349">
        <v>33.875841751652601</v>
      </c>
      <c r="R349">
        <v>467.531165789488</v>
      </c>
    </row>
    <row r="350" spans="1:18" x14ac:dyDescent="0.25">
      <c r="A350" t="s">
        <v>146</v>
      </c>
      <c r="B350" t="s">
        <v>99</v>
      </c>
      <c r="C350">
        <v>20.25638</v>
      </c>
      <c r="D350">
        <v>27.448509999999999</v>
      </c>
      <c r="E350">
        <v>939</v>
      </c>
      <c r="F350">
        <v>0</v>
      </c>
      <c r="G350">
        <v>14.8</v>
      </c>
      <c r="H350">
        <v>83.3</v>
      </c>
      <c r="I350">
        <v>211</v>
      </c>
      <c r="J350">
        <v>1.145</v>
      </c>
      <c r="K350">
        <v>0</v>
      </c>
      <c r="L350">
        <v>1.4982678051368501</v>
      </c>
      <c r="M350">
        <v>15.2262483155864</v>
      </c>
      <c r="N350">
        <v>2.6879664227270799</v>
      </c>
      <c r="O350">
        <v>3.7207134956755801</v>
      </c>
      <c r="P350">
        <v>492.57075406015298</v>
      </c>
      <c r="Q350">
        <v>32.534413582405101</v>
      </c>
      <c r="R350">
        <v>471.909769705163</v>
      </c>
    </row>
    <row r="351" spans="1:18" x14ac:dyDescent="0.25">
      <c r="A351" t="s">
        <v>146</v>
      </c>
      <c r="B351" t="s">
        <v>100</v>
      </c>
      <c r="C351">
        <v>16.50714</v>
      </c>
      <c r="D351">
        <v>25.22195</v>
      </c>
      <c r="E351">
        <v>939</v>
      </c>
      <c r="F351">
        <v>0</v>
      </c>
      <c r="G351">
        <v>14.95</v>
      </c>
      <c r="H351">
        <v>82.2</v>
      </c>
      <c r="I351">
        <v>186</v>
      </c>
      <c r="J351">
        <v>1.087</v>
      </c>
      <c r="K351">
        <v>4.9000000000000002E-2</v>
      </c>
      <c r="L351">
        <v>3.5351819931241</v>
      </c>
      <c r="M351">
        <v>19.7231850654704</v>
      </c>
      <c r="N351">
        <v>2.8135473147194299</v>
      </c>
      <c r="O351">
        <v>3.3834213612167101</v>
      </c>
      <c r="P351">
        <v>566.26321620076101</v>
      </c>
      <c r="Q351">
        <v>31.134925537139502</v>
      </c>
      <c r="R351">
        <v>485.09330379757898</v>
      </c>
    </row>
    <row r="352" spans="1:18" x14ac:dyDescent="0.25">
      <c r="A352" t="s">
        <v>146</v>
      </c>
      <c r="B352" t="s">
        <v>101</v>
      </c>
      <c r="C352">
        <v>18.93562</v>
      </c>
      <c r="D352">
        <v>31.145299999999999</v>
      </c>
      <c r="E352">
        <v>939</v>
      </c>
      <c r="F352">
        <v>0</v>
      </c>
      <c r="G352">
        <v>15.46</v>
      </c>
      <c r="H352">
        <v>78.27</v>
      </c>
      <c r="I352">
        <v>280</v>
      </c>
      <c r="J352">
        <v>1.214</v>
      </c>
      <c r="K352">
        <v>0.11600000000000001</v>
      </c>
      <c r="L352">
        <v>7.1532820111642303</v>
      </c>
      <c r="M352">
        <v>25.712969438868502</v>
      </c>
      <c r="N352">
        <v>3.2215352730061899</v>
      </c>
      <c r="O352">
        <v>3.9579210767347401</v>
      </c>
      <c r="P352">
        <v>627.39568378401202</v>
      </c>
      <c r="Q352">
        <v>29.491380469207201</v>
      </c>
      <c r="R352">
        <v>503.12194419277699</v>
      </c>
    </row>
    <row r="353" spans="1:18" x14ac:dyDescent="0.25">
      <c r="A353" t="s">
        <v>146</v>
      </c>
      <c r="B353" t="s">
        <v>102</v>
      </c>
      <c r="C353">
        <v>27.07141</v>
      </c>
      <c r="D353">
        <v>49.682409999999997</v>
      </c>
      <c r="E353">
        <v>940</v>
      </c>
      <c r="F353">
        <v>0</v>
      </c>
      <c r="G353">
        <v>16.03</v>
      </c>
      <c r="H353">
        <v>74.66</v>
      </c>
      <c r="I353">
        <v>236</v>
      </c>
      <c r="J353">
        <v>1.1160000000000001</v>
      </c>
      <c r="K353">
        <v>0.28999999999999998</v>
      </c>
      <c r="L353">
        <v>10.7458546366679</v>
      </c>
      <c r="M353">
        <v>25.806443447383401</v>
      </c>
      <c r="N353">
        <v>2.8876271814529102</v>
      </c>
      <c r="O353">
        <v>5.0080188782189001</v>
      </c>
      <c r="P353">
        <v>512.67047840161695</v>
      </c>
      <c r="Q353">
        <v>28.584188467864699</v>
      </c>
      <c r="R353">
        <v>511.56534969119701</v>
      </c>
    </row>
    <row r="354" spans="1:18" x14ac:dyDescent="0.25">
      <c r="A354" t="s">
        <v>146</v>
      </c>
      <c r="B354" t="s">
        <v>103</v>
      </c>
      <c r="C354">
        <v>27.918430000000001</v>
      </c>
      <c r="D354">
        <v>53.06955</v>
      </c>
      <c r="E354">
        <v>939</v>
      </c>
      <c r="F354">
        <v>0</v>
      </c>
      <c r="G354">
        <v>17.61</v>
      </c>
      <c r="H354">
        <v>65.37</v>
      </c>
      <c r="I354">
        <v>197</v>
      </c>
      <c r="J354">
        <v>1.575</v>
      </c>
      <c r="K354">
        <v>0.82199999999999995</v>
      </c>
      <c r="L354">
        <v>9.1959125686478806</v>
      </c>
      <c r="M354">
        <v>19.185436805619702</v>
      </c>
      <c r="N354">
        <v>3.3138096892958799</v>
      </c>
      <c r="O354">
        <v>4.0408246713977896</v>
      </c>
      <c r="P354">
        <v>391.015885408911</v>
      </c>
      <c r="Q354">
        <v>29.427355419834601</v>
      </c>
      <c r="R354">
        <v>502.14277728182702</v>
      </c>
    </row>
    <row r="355" spans="1:18" x14ac:dyDescent="0.25">
      <c r="A355" t="s">
        <v>146</v>
      </c>
      <c r="B355" t="s">
        <v>104</v>
      </c>
      <c r="C355">
        <v>30.58886</v>
      </c>
      <c r="D355">
        <v>56.680100000000003</v>
      </c>
      <c r="E355">
        <v>939</v>
      </c>
      <c r="F355">
        <v>0</v>
      </c>
      <c r="G355">
        <v>19.149999999999999</v>
      </c>
      <c r="H355">
        <v>61.41</v>
      </c>
      <c r="I355">
        <v>212</v>
      </c>
      <c r="J355">
        <v>2.2839999999999998</v>
      </c>
      <c r="K355">
        <v>0.82099999999999995</v>
      </c>
      <c r="L355">
        <v>5.3255256123082804</v>
      </c>
      <c r="M355">
        <v>16.1913157324718</v>
      </c>
      <c r="N355">
        <v>3.5269114194226701</v>
      </c>
      <c r="O355">
        <v>4.1338270081679998</v>
      </c>
      <c r="P355">
        <v>349.882716259728</v>
      </c>
      <c r="Q355">
        <v>31.977413067637698</v>
      </c>
      <c r="R355">
        <v>487.119685618875</v>
      </c>
    </row>
    <row r="356" spans="1:18" x14ac:dyDescent="0.25">
      <c r="A356" t="s">
        <v>146</v>
      </c>
      <c r="B356" t="s">
        <v>105</v>
      </c>
      <c r="C356">
        <v>28.697749999999999</v>
      </c>
      <c r="D356">
        <v>57.006599999999999</v>
      </c>
      <c r="E356">
        <v>939</v>
      </c>
      <c r="F356">
        <v>0</v>
      </c>
      <c r="G356">
        <v>20.309999999999999</v>
      </c>
      <c r="H356">
        <v>58.4</v>
      </c>
      <c r="I356">
        <v>216</v>
      </c>
      <c r="J356">
        <v>2.4319999999999999</v>
      </c>
      <c r="K356">
        <v>0.82699999999999996</v>
      </c>
      <c r="L356">
        <v>2.6647543353123799</v>
      </c>
      <c r="M356">
        <v>10.5080828494131</v>
      </c>
      <c r="N356">
        <v>4.8365889870029797</v>
      </c>
      <c r="O356">
        <v>3.5721443909727801</v>
      </c>
      <c r="P356">
        <v>295.98537992732003</v>
      </c>
      <c r="Q356">
        <v>35.283215501003198</v>
      </c>
      <c r="R356">
        <v>465.20758569064702</v>
      </c>
    </row>
    <row r="357" spans="1:18" x14ac:dyDescent="0.25">
      <c r="A357" t="s">
        <v>146</v>
      </c>
      <c r="B357" t="s">
        <v>106</v>
      </c>
      <c r="C357">
        <v>24.336490000000001</v>
      </c>
      <c r="D357">
        <v>49.080539999999999</v>
      </c>
      <c r="E357">
        <v>938</v>
      </c>
      <c r="F357">
        <v>0</v>
      </c>
      <c r="G357">
        <v>21.02</v>
      </c>
      <c r="H357">
        <v>55.01</v>
      </c>
      <c r="I357">
        <v>195</v>
      </c>
      <c r="J357">
        <v>2.3140000000000001</v>
      </c>
      <c r="K357">
        <v>0.67900000000000005</v>
      </c>
      <c r="L357">
        <v>3.4468113367893198</v>
      </c>
      <c r="M357">
        <v>9.2997403917350905</v>
      </c>
      <c r="N357">
        <v>5.8581892421698196</v>
      </c>
      <c r="O357">
        <v>4.7809671651535401</v>
      </c>
      <c r="P357">
        <v>274.28090226060499</v>
      </c>
      <c r="Q357">
        <v>37.998593317092002</v>
      </c>
      <c r="R357">
        <v>438.75812703788898</v>
      </c>
    </row>
    <row r="358" spans="1:18" x14ac:dyDescent="0.25">
      <c r="A358" t="s">
        <v>146</v>
      </c>
      <c r="B358" t="s">
        <v>107</v>
      </c>
      <c r="C358">
        <v>21.447759999999999</v>
      </c>
      <c r="D358">
        <v>42.479590000000002</v>
      </c>
      <c r="E358">
        <v>938</v>
      </c>
      <c r="F358">
        <v>0</v>
      </c>
      <c r="G358">
        <v>21.12</v>
      </c>
      <c r="H358">
        <v>59.75</v>
      </c>
      <c r="I358">
        <v>242</v>
      </c>
      <c r="J358">
        <v>2.5190000000000001</v>
      </c>
      <c r="K358">
        <v>0.55700000000000005</v>
      </c>
      <c r="L358">
        <v>2.5101866481828901</v>
      </c>
      <c r="M358">
        <v>9.3493907006039993</v>
      </c>
      <c r="N358">
        <v>5.4509346182541201</v>
      </c>
      <c r="O358">
        <v>3.8522326131867102</v>
      </c>
      <c r="P358">
        <v>269.95812232423998</v>
      </c>
      <c r="Q358">
        <v>41.539026719998603</v>
      </c>
      <c r="R358">
        <v>410.931548070899</v>
      </c>
    </row>
    <row r="359" spans="1:18" x14ac:dyDescent="0.25">
      <c r="A359" t="s">
        <v>146</v>
      </c>
      <c r="B359" t="s">
        <v>108</v>
      </c>
      <c r="C359">
        <v>24.71189</v>
      </c>
      <c r="D359">
        <v>39.53848</v>
      </c>
      <c r="E359">
        <v>938</v>
      </c>
      <c r="F359">
        <v>0</v>
      </c>
      <c r="G359">
        <v>20.149999999999999</v>
      </c>
      <c r="H359">
        <v>61.11</v>
      </c>
      <c r="I359">
        <v>310</v>
      </c>
      <c r="J359">
        <v>2.7519999999999998</v>
      </c>
      <c r="K359">
        <v>0.33600000000000002</v>
      </c>
      <c r="L359">
        <v>2.9246062630290699</v>
      </c>
      <c r="M359">
        <v>10.031655043760001</v>
      </c>
      <c r="N359">
        <v>4.8073996599835498</v>
      </c>
      <c r="O359">
        <v>2.8768457182323099</v>
      </c>
      <c r="P359">
        <v>241.558431483503</v>
      </c>
      <c r="Q359">
        <v>44.943828465426897</v>
      </c>
      <c r="R359">
        <v>370.34344998124197</v>
      </c>
    </row>
    <row r="360" spans="1:18" x14ac:dyDescent="0.25">
      <c r="A360" t="s">
        <v>146</v>
      </c>
      <c r="B360" t="s">
        <v>109</v>
      </c>
      <c r="C360">
        <v>18.941990000000001</v>
      </c>
      <c r="D360">
        <v>37.684190000000001</v>
      </c>
      <c r="E360">
        <v>939</v>
      </c>
      <c r="F360">
        <v>0</v>
      </c>
      <c r="G360">
        <v>18.89</v>
      </c>
      <c r="H360">
        <v>67.099999999999994</v>
      </c>
      <c r="I360">
        <v>212</v>
      </c>
      <c r="J360">
        <v>2.3719999999999999</v>
      </c>
      <c r="K360">
        <v>0.124</v>
      </c>
      <c r="L360">
        <v>2.2940355065840001</v>
      </c>
      <c r="M360">
        <v>10.838362067950101</v>
      </c>
      <c r="N360">
        <v>3.5105292533835</v>
      </c>
      <c r="O360">
        <v>5.41260809377264</v>
      </c>
      <c r="P360">
        <v>263.02163504886897</v>
      </c>
      <c r="Q360">
        <v>48.084533933950397</v>
      </c>
      <c r="R360">
        <v>324.796693889349</v>
      </c>
    </row>
    <row r="361" spans="1:18" x14ac:dyDescent="0.25">
      <c r="A361" t="s">
        <v>146</v>
      </c>
      <c r="B361" t="s">
        <v>110</v>
      </c>
      <c r="C361">
        <v>20.657229999999998</v>
      </c>
      <c r="D361">
        <v>36.101050000000001</v>
      </c>
      <c r="E361">
        <v>939</v>
      </c>
      <c r="F361">
        <v>0</v>
      </c>
      <c r="G361">
        <v>17.3</v>
      </c>
      <c r="H361">
        <v>71.349999999999994</v>
      </c>
      <c r="I361">
        <v>265</v>
      </c>
      <c r="J361">
        <v>1.8540000000000001</v>
      </c>
      <c r="K361">
        <v>3.0000000000000001E-3</v>
      </c>
      <c r="L361">
        <v>2.6862397884731699</v>
      </c>
      <c r="M361">
        <v>15.3642174567662</v>
      </c>
      <c r="N361">
        <v>3.2612819959175301</v>
      </c>
      <c r="O361">
        <v>4.4702148816407403</v>
      </c>
      <c r="P361">
        <v>287.57651372686797</v>
      </c>
      <c r="Q361">
        <v>49.318088614656098</v>
      </c>
      <c r="R361">
        <v>296.659948305005</v>
      </c>
    </row>
    <row r="362" spans="1:18" x14ac:dyDescent="0.25">
      <c r="A362" t="s">
        <v>146</v>
      </c>
      <c r="B362" t="s">
        <v>111</v>
      </c>
      <c r="C362">
        <v>16.028680000000001</v>
      </c>
      <c r="D362">
        <v>28.96772</v>
      </c>
      <c r="E362">
        <v>940</v>
      </c>
      <c r="F362">
        <v>0</v>
      </c>
      <c r="G362">
        <v>15.74</v>
      </c>
      <c r="H362">
        <v>76.459999999999994</v>
      </c>
      <c r="I362">
        <v>265</v>
      </c>
      <c r="J362">
        <v>1.671</v>
      </c>
      <c r="K362">
        <v>0</v>
      </c>
      <c r="L362">
        <v>3.0650461760190901</v>
      </c>
      <c r="M362">
        <v>18.2021034013964</v>
      </c>
      <c r="N362">
        <v>3.17127305902414</v>
      </c>
      <c r="O362">
        <v>1.98050293730675</v>
      </c>
      <c r="P362">
        <v>318.189925937932</v>
      </c>
      <c r="Q362">
        <v>48.055024476455003</v>
      </c>
      <c r="R362">
        <v>287.55670337113298</v>
      </c>
    </row>
    <row r="363" spans="1:18" x14ac:dyDescent="0.25">
      <c r="A363" t="s">
        <v>146</v>
      </c>
      <c r="B363" t="s">
        <v>112</v>
      </c>
      <c r="C363">
        <v>10.161149999999999</v>
      </c>
      <c r="D363">
        <v>22.228059999999999</v>
      </c>
      <c r="E363">
        <v>940</v>
      </c>
      <c r="F363">
        <v>0</v>
      </c>
      <c r="G363">
        <v>14.89</v>
      </c>
      <c r="H363">
        <v>77.59</v>
      </c>
      <c r="I363">
        <v>250</v>
      </c>
      <c r="J363">
        <v>1.069</v>
      </c>
      <c r="K363">
        <v>0</v>
      </c>
      <c r="L363">
        <v>2.1913677930645599</v>
      </c>
      <c r="M363">
        <v>18.372718857260299</v>
      </c>
      <c r="N363">
        <v>2.6315101523609199</v>
      </c>
      <c r="O363">
        <v>1.9486963582750001</v>
      </c>
      <c r="P363">
        <v>326.844188625897</v>
      </c>
      <c r="Q363">
        <v>44.9696857259136</v>
      </c>
      <c r="R363">
        <v>284.67688741690398</v>
      </c>
    </row>
    <row r="364" spans="1:18" x14ac:dyDescent="0.25">
      <c r="A364" t="s">
        <v>146</v>
      </c>
      <c r="B364" t="s">
        <v>113</v>
      </c>
      <c r="C364">
        <v>13.28204</v>
      </c>
      <c r="D364">
        <v>22.731649999999998</v>
      </c>
      <c r="E364">
        <v>940</v>
      </c>
      <c r="F364">
        <v>0</v>
      </c>
      <c r="G364">
        <v>14.75</v>
      </c>
      <c r="H364">
        <v>76.900000000000006</v>
      </c>
      <c r="I364">
        <v>351</v>
      </c>
      <c r="J364">
        <v>0.65100000000000002</v>
      </c>
      <c r="K364">
        <v>0</v>
      </c>
      <c r="L364">
        <v>5.2354743924090998</v>
      </c>
      <c r="M364">
        <v>30.122854991889</v>
      </c>
      <c r="N364">
        <v>3.74117600833784</v>
      </c>
      <c r="O364">
        <v>2.1126434729994199</v>
      </c>
      <c r="P364">
        <v>412.264381361544</v>
      </c>
      <c r="Q364">
        <v>39.548141528165701</v>
      </c>
      <c r="R364">
        <v>299.21176259618198</v>
      </c>
    </row>
    <row r="365" spans="1:18" x14ac:dyDescent="0.25">
      <c r="A365" t="s">
        <v>146</v>
      </c>
      <c r="B365" t="s">
        <v>114</v>
      </c>
      <c r="C365">
        <v>19.4663</v>
      </c>
      <c r="D365">
        <v>36.040239999999997</v>
      </c>
      <c r="E365">
        <v>940</v>
      </c>
      <c r="F365">
        <v>0</v>
      </c>
      <c r="G365">
        <v>14.66</v>
      </c>
      <c r="H365">
        <v>76.22</v>
      </c>
      <c r="I365">
        <v>286</v>
      </c>
      <c r="J365">
        <v>0.70899999999999996</v>
      </c>
      <c r="K365">
        <v>0</v>
      </c>
      <c r="L365">
        <v>8.4948292904449403</v>
      </c>
      <c r="M365">
        <v>33.4934299391685</v>
      </c>
      <c r="N365">
        <v>3.8525799755068402</v>
      </c>
      <c r="O365">
        <v>2.5959563402910599</v>
      </c>
      <c r="P365">
        <v>465.49377662457903</v>
      </c>
      <c r="Q365">
        <v>34.139980461739498</v>
      </c>
      <c r="R365">
        <v>323.11337189167898</v>
      </c>
    </row>
    <row r="366" spans="1:18" x14ac:dyDescent="0.25">
      <c r="A366" t="s">
        <v>146</v>
      </c>
      <c r="B366" t="s">
        <v>115</v>
      </c>
      <c r="C366">
        <v>18.55247</v>
      </c>
      <c r="D366">
        <v>40.516590000000001</v>
      </c>
      <c r="E366">
        <v>940</v>
      </c>
      <c r="F366">
        <v>0</v>
      </c>
      <c r="G366">
        <v>14.46</v>
      </c>
      <c r="H366">
        <v>77.650000000000006</v>
      </c>
      <c r="I366">
        <v>11</v>
      </c>
      <c r="J366">
        <v>0.82099999999999995</v>
      </c>
      <c r="K366">
        <v>0</v>
      </c>
      <c r="L366">
        <v>3.6648896063879501</v>
      </c>
      <c r="M366">
        <v>24.637228419748499</v>
      </c>
      <c r="N366">
        <v>4.3180901580491202</v>
      </c>
      <c r="O366">
        <v>3.22568146173613</v>
      </c>
      <c r="P366">
        <v>433.3018340447</v>
      </c>
      <c r="Q366">
        <v>28.936177355358598</v>
      </c>
      <c r="R366">
        <v>343.53133585673601</v>
      </c>
    </row>
    <row r="367" spans="1:18" x14ac:dyDescent="0.25">
      <c r="A367" t="s">
        <v>147</v>
      </c>
      <c r="B367" t="s">
        <v>92</v>
      </c>
      <c r="C367">
        <v>19.49231</v>
      </c>
      <c r="D367">
        <v>38.464019999999998</v>
      </c>
      <c r="E367">
        <v>940</v>
      </c>
      <c r="F367">
        <v>0</v>
      </c>
      <c r="G367">
        <v>14.29</v>
      </c>
      <c r="H367">
        <v>77.650000000000006</v>
      </c>
      <c r="I367">
        <v>18</v>
      </c>
      <c r="J367">
        <v>0.6</v>
      </c>
      <c r="K367">
        <v>0</v>
      </c>
      <c r="L367">
        <v>4.02559374829905</v>
      </c>
      <c r="M367">
        <v>23.513038900440499</v>
      </c>
      <c r="N367">
        <v>4.4757963335964597</v>
      </c>
      <c r="O367">
        <v>2.6713123513456098</v>
      </c>
      <c r="P367">
        <v>480.688319473219</v>
      </c>
      <c r="Q367">
        <v>24.2883281603443</v>
      </c>
      <c r="R367">
        <v>373.422571855451</v>
      </c>
    </row>
    <row r="368" spans="1:18" x14ac:dyDescent="0.25">
      <c r="A368" t="s">
        <v>147</v>
      </c>
      <c r="B368" t="s">
        <v>93</v>
      </c>
      <c r="C368">
        <v>18.942990000000002</v>
      </c>
      <c r="D368">
        <v>35.233020000000003</v>
      </c>
      <c r="E368">
        <v>939</v>
      </c>
      <c r="F368">
        <v>0</v>
      </c>
      <c r="G368">
        <v>14.17</v>
      </c>
      <c r="H368">
        <v>78.459999999999994</v>
      </c>
      <c r="I368">
        <v>348</v>
      </c>
      <c r="J368">
        <v>0.60399999999999998</v>
      </c>
      <c r="K368">
        <v>0</v>
      </c>
      <c r="L368">
        <v>1.79042212726309</v>
      </c>
      <c r="M368">
        <v>16.007218954816398</v>
      </c>
      <c r="N368">
        <v>4.4964842200142696</v>
      </c>
      <c r="O368">
        <v>2.4851669530600402</v>
      </c>
      <c r="P368">
        <v>359.10655530275199</v>
      </c>
      <c r="Q368">
        <v>21.147671747522701</v>
      </c>
      <c r="R368">
        <v>385.43318688718603</v>
      </c>
    </row>
    <row r="369" spans="1:18" x14ac:dyDescent="0.25">
      <c r="A369" t="s">
        <v>147</v>
      </c>
      <c r="B369" t="s">
        <v>94</v>
      </c>
      <c r="C369">
        <v>19.696739999999998</v>
      </c>
      <c r="D369">
        <v>31.382349999999999</v>
      </c>
      <c r="E369">
        <v>939</v>
      </c>
      <c r="F369">
        <v>0</v>
      </c>
      <c r="G369">
        <v>13.85</v>
      </c>
      <c r="H369">
        <v>80.099999999999994</v>
      </c>
      <c r="I369">
        <v>348</v>
      </c>
      <c r="J369">
        <v>0.5</v>
      </c>
      <c r="K369">
        <v>0</v>
      </c>
      <c r="L369">
        <v>0.86776635660519796</v>
      </c>
      <c r="M369">
        <v>17.926020300150402</v>
      </c>
      <c r="N369">
        <v>5.1218508192418701</v>
      </c>
      <c r="O369">
        <v>3.0360639241940799</v>
      </c>
      <c r="P369">
        <v>436.26674578277601</v>
      </c>
      <c r="Q369">
        <v>19.047770314571601</v>
      </c>
      <c r="R369">
        <v>404.01946589417503</v>
      </c>
    </row>
    <row r="370" spans="1:18" x14ac:dyDescent="0.25">
      <c r="A370" t="s">
        <v>147</v>
      </c>
      <c r="B370" t="s">
        <v>95</v>
      </c>
      <c r="C370">
        <v>22.026669999999999</v>
      </c>
      <c r="D370">
        <v>35.868969999999997</v>
      </c>
      <c r="E370">
        <v>939</v>
      </c>
      <c r="F370">
        <v>0</v>
      </c>
      <c r="G370">
        <v>13.54</v>
      </c>
      <c r="H370">
        <v>81.2</v>
      </c>
      <c r="I370">
        <v>32</v>
      </c>
      <c r="J370">
        <v>0.57299999999999995</v>
      </c>
      <c r="K370">
        <v>0</v>
      </c>
      <c r="L370">
        <v>2.8552247482831601</v>
      </c>
      <c r="M370">
        <v>29.5836397355265</v>
      </c>
      <c r="N370">
        <v>5.7682588768161898</v>
      </c>
      <c r="O370">
        <v>4.1042162924862602</v>
      </c>
      <c r="P370">
        <v>468.30490045657501</v>
      </c>
      <c r="Q370">
        <v>16.257197465780902</v>
      </c>
      <c r="R370">
        <v>422.78383770900501</v>
      </c>
    </row>
    <row r="371" spans="1:18" x14ac:dyDescent="0.25">
      <c r="A371" t="s">
        <v>147</v>
      </c>
      <c r="B371" t="s">
        <v>96</v>
      </c>
      <c r="C371">
        <v>23.14902</v>
      </c>
      <c r="D371">
        <v>40.853499999999997</v>
      </c>
      <c r="E371">
        <v>939</v>
      </c>
      <c r="F371">
        <v>0</v>
      </c>
      <c r="G371">
        <v>13.25</v>
      </c>
      <c r="H371">
        <v>79.36</v>
      </c>
      <c r="I371">
        <v>42</v>
      </c>
      <c r="J371">
        <v>0.35399999999999998</v>
      </c>
      <c r="K371">
        <v>0</v>
      </c>
      <c r="L371">
        <v>3.7770150900398298</v>
      </c>
      <c r="M371">
        <v>26.928676971342099</v>
      </c>
      <c r="N371">
        <v>4.9699563185851696</v>
      </c>
      <c r="O371">
        <v>3.80171800293631</v>
      </c>
      <c r="P371">
        <v>445.27496112725299</v>
      </c>
      <c r="Q371">
        <v>13.8839100776508</v>
      </c>
      <c r="R371">
        <v>437.58768427167502</v>
      </c>
    </row>
    <row r="372" spans="1:18" x14ac:dyDescent="0.25">
      <c r="A372" t="s">
        <v>147</v>
      </c>
      <c r="B372" t="s">
        <v>97</v>
      </c>
      <c r="C372">
        <v>16.42624</v>
      </c>
      <c r="D372">
        <v>31.864049999999999</v>
      </c>
      <c r="E372">
        <v>938</v>
      </c>
      <c r="F372">
        <v>0</v>
      </c>
      <c r="G372">
        <v>13.22</v>
      </c>
      <c r="H372">
        <v>78.819999999999993</v>
      </c>
      <c r="I372">
        <v>5</v>
      </c>
      <c r="J372">
        <v>0.36099999999999999</v>
      </c>
      <c r="K372">
        <v>0</v>
      </c>
      <c r="L372">
        <v>14.254466551832399</v>
      </c>
      <c r="M372">
        <v>33.466948771363903</v>
      </c>
      <c r="N372">
        <v>5.3116508497282897</v>
      </c>
      <c r="O372">
        <v>3.6811782021752402</v>
      </c>
      <c r="P372">
        <v>632.07058420526005</v>
      </c>
      <c r="Q372">
        <v>12.5207004409113</v>
      </c>
      <c r="R372">
        <v>465.06345962713903</v>
      </c>
    </row>
    <row r="373" spans="1:18" x14ac:dyDescent="0.25">
      <c r="A373" t="s">
        <v>147</v>
      </c>
      <c r="B373" t="s">
        <v>98</v>
      </c>
      <c r="C373">
        <v>20.863150000000001</v>
      </c>
      <c r="D373">
        <v>37.876429999999999</v>
      </c>
      <c r="E373">
        <v>938</v>
      </c>
      <c r="F373">
        <v>0</v>
      </c>
      <c r="G373">
        <v>13.44</v>
      </c>
      <c r="H373">
        <v>73.55</v>
      </c>
      <c r="I373">
        <v>325</v>
      </c>
      <c r="J373">
        <v>0.47099999999999997</v>
      </c>
      <c r="K373">
        <v>0</v>
      </c>
      <c r="L373">
        <v>51.595399064508001</v>
      </c>
      <c r="M373">
        <v>46.049434276904996</v>
      </c>
      <c r="N373">
        <v>5.6145074687699204</v>
      </c>
      <c r="O373">
        <v>3.7587579428659601</v>
      </c>
      <c r="P373">
        <v>960.40146559708603</v>
      </c>
      <c r="Q373">
        <v>11.5837613071975</v>
      </c>
      <c r="R373">
        <v>526.92692074870297</v>
      </c>
    </row>
    <row r="374" spans="1:18" x14ac:dyDescent="0.25">
      <c r="A374" t="s">
        <v>147</v>
      </c>
      <c r="B374" t="s">
        <v>99</v>
      </c>
      <c r="C374">
        <v>26.139050000000001</v>
      </c>
      <c r="D374">
        <v>65.219260000000006</v>
      </c>
      <c r="E374">
        <v>939</v>
      </c>
      <c r="F374">
        <v>0</v>
      </c>
      <c r="G374">
        <v>14.01</v>
      </c>
      <c r="H374">
        <v>73.28</v>
      </c>
      <c r="I374">
        <v>147</v>
      </c>
      <c r="J374">
        <v>0.27100000000000002</v>
      </c>
      <c r="K374">
        <v>7.4999999999999997E-2</v>
      </c>
      <c r="L374">
        <v>67.359723176627796</v>
      </c>
      <c r="M374">
        <v>48.305091875137599</v>
      </c>
      <c r="N374">
        <v>7.6254124572124597</v>
      </c>
      <c r="O374">
        <v>3.4689624998655302</v>
      </c>
      <c r="P374">
        <v>1179.37689311793</v>
      </c>
      <c r="Q374">
        <v>10.2697103893611</v>
      </c>
      <c r="R374">
        <v>620.18630313285701</v>
      </c>
    </row>
    <row r="375" spans="1:18" x14ac:dyDescent="0.25">
      <c r="A375" t="s">
        <v>147</v>
      </c>
      <c r="B375" t="s">
        <v>100</v>
      </c>
      <c r="C375">
        <v>32.425519999999999</v>
      </c>
      <c r="D375">
        <v>83.960520000000002</v>
      </c>
      <c r="E375">
        <v>939</v>
      </c>
      <c r="F375">
        <v>0</v>
      </c>
      <c r="G375">
        <v>16.100000000000001</v>
      </c>
      <c r="H375">
        <v>66.75</v>
      </c>
      <c r="I375">
        <v>267</v>
      </c>
      <c r="J375">
        <v>0.56999999999999995</v>
      </c>
      <c r="K375">
        <v>0.32600000000000001</v>
      </c>
      <c r="L375">
        <v>34.5935422908559</v>
      </c>
      <c r="M375">
        <v>45.774522892103697</v>
      </c>
      <c r="N375">
        <v>7.4592676982953101</v>
      </c>
      <c r="O375">
        <v>3.8727408064917901</v>
      </c>
      <c r="P375">
        <v>743.39699670576795</v>
      </c>
      <c r="Q375">
        <v>10.0659146076599</v>
      </c>
      <c r="R375">
        <v>653.02488778692498</v>
      </c>
    </row>
    <row r="376" spans="1:18" x14ac:dyDescent="0.25">
      <c r="A376" t="s">
        <v>147</v>
      </c>
      <c r="B376" t="s">
        <v>101</v>
      </c>
      <c r="C376">
        <v>40.151820000000001</v>
      </c>
      <c r="D376">
        <v>71.397850000000005</v>
      </c>
      <c r="E376">
        <v>940</v>
      </c>
      <c r="F376">
        <v>0</v>
      </c>
      <c r="G376">
        <v>16.93</v>
      </c>
      <c r="H376">
        <v>68.48</v>
      </c>
      <c r="I376">
        <v>262</v>
      </c>
      <c r="J376">
        <v>1.9359999999999999</v>
      </c>
      <c r="K376">
        <v>0.55700000000000005</v>
      </c>
      <c r="L376">
        <v>22.5554569420453</v>
      </c>
      <c r="M376">
        <v>38.407416870503901</v>
      </c>
      <c r="N376">
        <v>6.9731377246696802</v>
      </c>
      <c r="O376">
        <v>3.3526946007739502</v>
      </c>
      <c r="P376">
        <v>601.87124278227304</v>
      </c>
      <c r="Q376">
        <v>11.028225595689801</v>
      </c>
      <c r="R376">
        <v>683.37047372186498</v>
      </c>
    </row>
    <row r="377" spans="1:18" x14ac:dyDescent="0.25">
      <c r="A377" t="s">
        <v>147</v>
      </c>
      <c r="B377" t="s">
        <v>102</v>
      </c>
      <c r="C377">
        <v>43.470970000000001</v>
      </c>
      <c r="D377">
        <v>76.989270000000005</v>
      </c>
      <c r="E377">
        <v>940</v>
      </c>
      <c r="F377">
        <v>0</v>
      </c>
      <c r="G377">
        <v>17.920000000000002</v>
      </c>
      <c r="H377">
        <v>61.81</v>
      </c>
      <c r="I377">
        <v>191</v>
      </c>
      <c r="J377">
        <v>1.4379999999999999</v>
      </c>
      <c r="K377">
        <v>0.73599999999999999</v>
      </c>
      <c r="L377">
        <v>9.3062127394648506</v>
      </c>
      <c r="M377">
        <v>25.958164740479901</v>
      </c>
      <c r="N377">
        <v>5.5927483903601001</v>
      </c>
      <c r="O377">
        <v>2.8625015474275202</v>
      </c>
      <c r="P377">
        <v>462.23594644737199</v>
      </c>
      <c r="Q377">
        <v>14.608566793229601</v>
      </c>
      <c r="R377">
        <v>686.61662380493999</v>
      </c>
    </row>
    <row r="378" spans="1:18" x14ac:dyDescent="0.25">
      <c r="A378" t="s">
        <v>147</v>
      </c>
      <c r="B378" t="s">
        <v>103</v>
      </c>
      <c r="C378">
        <v>39.081800000000001</v>
      </c>
      <c r="D378">
        <v>67.447289999999995</v>
      </c>
      <c r="E378">
        <v>940</v>
      </c>
      <c r="F378">
        <v>0</v>
      </c>
      <c r="G378">
        <v>19.829999999999998</v>
      </c>
      <c r="H378">
        <v>55.71</v>
      </c>
      <c r="I378">
        <v>241</v>
      </c>
      <c r="J378">
        <v>2.0110000000000001</v>
      </c>
      <c r="K378">
        <v>0.84499999999999997</v>
      </c>
      <c r="L378">
        <v>6.5223861822048699</v>
      </c>
      <c r="M378">
        <v>22.361051677996699</v>
      </c>
      <c r="N378">
        <v>5.2604379201151996</v>
      </c>
      <c r="O378">
        <v>3.0738283152084702</v>
      </c>
      <c r="P378">
        <v>419.34206036304897</v>
      </c>
      <c r="Q378">
        <v>21.127559400288799</v>
      </c>
      <c r="R378">
        <v>680.49626879324899</v>
      </c>
    </row>
    <row r="379" spans="1:18" x14ac:dyDescent="0.25">
      <c r="A379" t="s">
        <v>147</v>
      </c>
      <c r="B379" t="s">
        <v>104</v>
      </c>
      <c r="C379">
        <v>31.752410000000001</v>
      </c>
      <c r="D379">
        <v>56.98274</v>
      </c>
      <c r="E379">
        <v>939</v>
      </c>
      <c r="F379">
        <v>0</v>
      </c>
      <c r="G379">
        <v>21.23</v>
      </c>
      <c r="H379">
        <v>52.51</v>
      </c>
      <c r="I379">
        <v>170</v>
      </c>
      <c r="J379">
        <v>2.3279999999999998</v>
      </c>
      <c r="K379">
        <v>0.88500000000000001</v>
      </c>
      <c r="L379">
        <v>3.3369711742472599</v>
      </c>
      <c r="M379">
        <v>11.457101700611201</v>
      </c>
      <c r="N379">
        <v>3.8194070714217698</v>
      </c>
      <c r="O379">
        <v>3.8217120632616002</v>
      </c>
      <c r="P379">
        <v>309.660823474349</v>
      </c>
      <c r="Q379">
        <v>26.9488911350977</v>
      </c>
      <c r="R379">
        <v>663.54450158663599</v>
      </c>
    </row>
    <row r="380" spans="1:18" x14ac:dyDescent="0.25">
      <c r="A380" t="s">
        <v>147</v>
      </c>
      <c r="B380" t="s">
        <v>105</v>
      </c>
      <c r="C380">
        <v>18.92286</v>
      </c>
      <c r="D380">
        <v>38.701160000000002</v>
      </c>
      <c r="E380">
        <v>938</v>
      </c>
      <c r="F380">
        <v>0</v>
      </c>
      <c r="G380">
        <v>22.14</v>
      </c>
      <c r="H380">
        <v>52.5</v>
      </c>
      <c r="I380">
        <v>226</v>
      </c>
      <c r="J380">
        <v>2.5609999999999999</v>
      </c>
      <c r="K380">
        <v>0.85599999999999998</v>
      </c>
      <c r="L380">
        <v>2.4089504804150201</v>
      </c>
      <c r="M380">
        <v>9.3120744470236403</v>
      </c>
      <c r="N380">
        <v>5.2260209666506503</v>
      </c>
      <c r="O380">
        <v>1.9359405657817601</v>
      </c>
      <c r="P380">
        <v>290.90213425433501</v>
      </c>
      <c r="Q380">
        <v>33.650024620076998</v>
      </c>
      <c r="R380">
        <v>620.89844534277097</v>
      </c>
    </row>
    <row r="381" spans="1:18" x14ac:dyDescent="0.25">
      <c r="A381" t="s">
        <v>147</v>
      </c>
      <c r="B381" t="s">
        <v>106</v>
      </c>
      <c r="C381">
        <v>19.321629999999999</v>
      </c>
      <c r="D381">
        <v>36.870100000000001</v>
      </c>
      <c r="E381">
        <v>938</v>
      </c>
      <c r="F381">
        <v>0</v>
      </c>
      <c r="G381">
        <v>21.66</v>
      </c>
      <c r="H381">
        <v>57.72</v>
      </c>
      <c r="I381">
        <v>219</v>
      </c>
      <c r="J381">
        <v>3.109</v>
      </c>
      <c r="K381">
        <v>0.72799999999999998</v>
      </c>
      <c r="L381">
        <v>2.5315567926027698</v>
      </c>
      <c r="M381">
        <v>9.2915421381512608</v>
      </c>
      <c r="N381">
        <v>4.7836658168745299</v>
      </c>
      <c r="O381">
        <v>3.3672505553536198</v>
      </c>
      <c r="P381">
        <v>293.45572346177698</v>
      </c>
      <c r="Q381">
        <v>40.8090177820607</v>
      </c>
      <c r="R381">
        <v>537.530227575857</v>
      </c>
    </row>
    <row r="382" spans="1:18" x14ac:dyDescent="0.25">
      <c r="A382" t="s">
        <v>147</v>
      </c>
      <c r="B382" t="s">
        <v>107</v>
      </c>
      <c r="C382">
        <v>29.12182</v>
      </c>
      <c r="D382">
        <v>55.594619999999999</v>
      </c>
      <c r="E382">
        <v>938</v>
      </c>
      <c r="F382">
        <v>0</v>
      </c>
      <c r="G382">
        <v>20.59</v>
      </c>
      <c r="H382">
        <v>59.66</v>
      </c>
      <c r="I382">
        <v>252</v>
      </c>
      <c r="J382">
        <v>3.0579999999999998</v>
      </c>
      <c r="K382">
        <v>0.55700000000000005</v>
      </c>
      <c r="L382">
        <v>2.2578224284932298</v>
      </c>
      <c r="M382">
        <v>8.2959273400526197</v>
      </c>
      <c r="N382">
        <v>3.9574310762601801</v>
      </c>
      <c r="O382">
        <v>5.1553228535297002</v>
      </c>
      <c r="P382">
        <v>298.27467837732797</v>
      </c>
      <c r="Q382">
        <v>47.222751078933896</v>
      </c>
      <c r="R382">
        <v>427.39245073328101</v>
      </c>
    </row>
    <row r="383" spans="1:18" x14ac:dyDescent="0.25">
      <c r="A383" t="s">
        <v>147</v>
      </c>
      <c r="B383" t="s">
        <v>108</v>
      </c>
      <c r="C383">
        <v>21.717659999999999</v>
      </c>
      <c r="D383">
        <v>39.60624</v>
      </c>
      <c r="E383">
        <v>938</v>
      </c>
      <c r="F383">
        <v>0</v>
      </c>
      <c r="G383">
        <v>19.899999999999999</v>
      </c>
      <c r="H383">
        <v>62.13</v>
      </c>
      <c r="I383">
        <v>249</v>
      </c>
      <c r="J383">
        <v>2.6309999999999998</v>
      </c>
      <c r="K383">
        <v>0.34</v>
      </c>
      <c r="L383">
        <v>2.6542673733328401</v>
      </c>
      <c r="M383">
        <v>8.8782440823937705</v>
      </c>
      <c r="N383">
        <v>4.8374925597101797</v>
      </c>
      <c r="O383">
        <v>4.4979292965487696</v>
      </c>
      <c r="P383">
        <v>285.76048811068802</v>
      </c>
      <c r="Q383">
        <v>51.726284530835898</v>
      </c>
      <c r="R383">
        <v>370.18788715889599</v>
      </c>
    </row>
    <row r="384" spans="1:18" x14ac:dyDescent="0.25">
      <c r="A384" t="s">
        <v>147</v>
      </c>
      <c r="B384" t="s">
        <v>109</v>
      </c>
      <c r="C384">
        <v>14.765689999999999</v>
      </c>
      <c r="D384">
        <v>29.149010000000001</v>
      </c>
      <c r="E384">
        <v>938</v>
      </c>
      <c r="F384">
        <v>0</v>
      </c>
      <c r="G384">
        <v>18.72</v>
      </c>
      <c r="H384">
        <v>66.69</v>
      </c>
      <c r="I384">
        <v>271</v>
      </c>
      <c r="J384">
        <v>2.2519999999999998</v>
      </c>
      <c r="K384">
        <v>0.115</v>
      </c>
      <c r="L384">
        <v>2.8272439782804302</v>
      </c>
      <c r="M384">
        <v>11.2632249462098</v>
      </c>
      <c r="N384">
        <v>4.4409760462278296</v>
      </c>
      <c r="O384">
        <v>4.5143801585878398</v>
      </c>
      <c r="P384">
        <v>288.29415245166803</v>
      </c>
      <c r="Q384">
        <v>53.268112600818597</v>
      </c>
      <c r="R384">
        <v>330.99075086757102</v>
      </c>
    </row>
    <row r="385" spans="1:18" x14ac:dyDescent="0.25">
      <c r="A385" t="s">
        <v>147</v>
      </c>
      <c r="B385" t="s">
        <v>110</v>
      </c>
      <c r="C385">
        <v>13.76891</v>
      </c>
      <c r="D385">
        <v>28.735230000000001</v>
      </c>
      <c r="E385">
        <v>939</v>
      </c>
      <c r="F385">
        <v>0</v>
      </c>
      <c r="G385">
        <v>17.149999999999999</v>
      </c>
      <c r="H385">
        <v>73.66</v>
      </c>
      <c r="I385">
        <v>210</v>
      </c>
      <c r="J385">
        <v>1.944</v>
      </c>
      <c r="K385">
        <v>0</v>
      </c>
      <c r="L385">
        <v>2.4594152282073098</v>
      </c>
      <c r="M385">
        <v>14.1954632164973</v>
      </c>
      <c r="N385">
        <v>3.3471004506905802</v>
      </c>
      <c r="O385">
        <v>5.4767521045876402</v>
      </c>
      <c r="P385">
        <v>313.79752347967798</v>
      </c>
      <c r="Q385">
        <v>51.532666580892503</v>
      </c>
      <c r="R385">
        <v>312.435947996609</v>
      </c>
    </row>
    <row r="386" spans="1:18" x14ac:dyDescent="0.25">
      <c r="A386" t="s">
        <v>147</v>
      </c>
      <c r="B386" t="s">
        <v>111</v>
      </c>
      <c r="C386">
        <v>10.50142</v>
      </c>
      <c r="D386">
        <v>21.522580000000001</v>
      </c>
      <c r="E386">
        <v>939</v>
      </c>
      <c r="F386">
        <v>0</v>
      </c>
      <c r="G386">
        <v>15.9</v>
      </c>
      <c r="H386">
        <v>79.709999999999994</v>
      </c>
      <c r="I386">
        <v>269</v>
      </c>
      <c r="J386">
        <v>1.4990000000000001</v>
      </c>
      <c r="K386">
        <v>0</v>
      </c>
      <c r="L386">
        <v>4.6614809737135099</v>
      </c>
      <c r="M386">
        <v>18.8413697006355</v>
      </c>
      <c r="N386">
        <v>3.4674982401103498</v>
      </c>
      <c r="O386">
        <v>5.2464553624980601</v>
      </c>
      <c r="P386">
        <v>372.74764563174398</v>
      </c>
      <c r="Q386">
        <v>47.6001039718317</v>
      </c>
      <c r="R386">
        <v>306.61164615519601</v>
      </c>
    </row>
    <row r="387" spans="1:18" x14ac:dyDescent="0.25">
      <c r="A387" t="s">
        <v>147</v>
      </c>
      <c r="B387" t="s">
        <v>112</v>
      </c>
      <c r="C387">
        <v>12.934329999999999</v>
      </c>
      <c r="D387">
        <v>25.609570000000001</v>
      </c>
      <c r="E387">
        <v>940</v>
      </c>
      <c r="F387">
        <v>0</v>
      </c>
      <c r="G387">
        <v>15.14</v>
      </c>
      <c r="H387">
        <v>80.7</v>
      </c>
      <c r="I387">
        <v>286</v>
      </c>
      <c r="J387">
        <v>1.1339999999999999</v>
      </c>
      <c r="K387">
        <v>0</v>
      </c>
      <c r="L387">
        <v>4.7855409120500303</v>
      </c>
      <c r="M387">
        <v>17.175879156847401</v>
      </c>
      <c r="N387">
        <v>5.0311687861579104</v>
      </c>
      <c r="O387">
        <v>7.0683991315109003</v>
      </c>
      <c r="P387">
        <v>385.65781399162802</v>
      </c>
      <c r="Q387">
        <v>44.110774346409599</v>
      </c>
      <c r="R387">
        <v>316.11126996985598</v>
      </c>
    </row>
    <row r="388" spans="1:18" x14ac:dyDescent="0.25">
      <c r="A388" t="s">
        <v>147</v>
      </c>
      <c r="B388" t="s">
        <v>113</v>
      </c>
      <c r="C388">
        <v>17.017610000000001</v>
      </c>
      <c r="D388">
        <v>33.049639999999997</v>
      </c>
      <c r="E388">
        <v>940</v>
      </c>
      <c r="F388">
        <v>0</v>
      </c>
      <c r="G388">
        <v>14.92</v>
      </c>
      <c r="H388">
        <v>79.260000000000005</v>
      </c>
      <c r="I388">
        <v>43</v>
      </c>
      <c r="J388">
        <v>0.80500000000000005</v>
      </c>
      <c r="K388">
        <v>0</v>
      </c>
      <c r="L388">
        <v>4.7026412874650099</v>
      </c>
      <c r="M388">
        <v>16.904172595195298</v>
      </c>
      <c r="N388">
        <v>5.0809517137474396</v>
      </c>
      <c r="O388">
        <v>5.8057080395394598</v>
      </c>
      <c r="P388">
        <v>373.40321954262299</v>
      </c>
      <c r="Q388">
        <v>40.006470177680498</v>
      </c>
      <c r="R388">
        <v>326.42390563089202</v>
      </c>
    </row>
    <row r="389" spans="1:18" x14ac:dyDescent="0.25">
      <c r="A389" t="s">
        <v>147</v>
      </c>
      <c r="B389" t="s">
        <v>114</v>
      </c>
      <c r="C389">
        <v>16.291689999999999</v>
      </c>
      <c r="D389">
        <v>32.69547</v>
      </c>
      <c r="E389">
        <v>940</v>
      </c>
      <c r="F389">
        <v>0</v>
      </c>
      <c r="G389">
        <v>14.94</v>
      </c>
      <c r="H389">
        <v>77.78</v>
      </c>
      <c r="I389">
        <v>340</v>
      </c>
      <c r="J389">
        <v>0.88300000000000001</v>
      </c>
      <c r="K389">
        <v>0</v>
      </c>
      <c r="L389">
        <v>9.5850991962535499</v>
      </c>
      <c r="M389">
        <v>27.242896339603401</v>
      </c>
      <c r="N389">
        <v>4.19818736932982</v>
      </c>
      <c r="O389">
        <v>5.5887926880675796</v>
      </c>
      <c r="P389">
        <v>472.31575317315998</v>
      </c>
      <c r="Q389">
        <v>34.272970224390399</v>
      </c>
      <c r="R389">
        <v>348.78140934481502</v>
      </c>
    </row>
    <row r="390" spans="1:18" x14ac:dyDescent="0.25">
      <c r="A390" t="s">
        <v>147</v>
      </c>
      <c r="B390" t="s">
        <v>115</v>
      </c>
      <c r="C390">
        <v>17.147839999999999</v>
      </c>
      <c r="D390">
        <v>37.791989999999998</v>
      </c>
      <c r="E390">
        <v>940</v>
      </c>
      <c r="F390">
        <v>0</v>
      </c>
      <c r="G390">
        <v>14.7</v>
      </c>
      <c r="H390">
        <v>76.97</v>
      </c>
      <c r="I390">
        <v>140</v>
      </c>
      <c r="J390">
        <v>0.71</v>
      </c>
      <c r="K390">
        <v>0</v>
      </c>
      <c r="L390">
        <v>4.2036598848004099</v>
      </c>
      <c r="M390">
        <v>19.443534153476801</v>
      </c>
      <c r="N390">
        <v>5.1675113600455296</v>
      </c>
      <c r="O390">
        <v>3.2703037457763799</v>
      </c>
      <c r="P390">
        <v>436.22483485676997</v>
      </c>
      <c r="Q390">
        <v>29.581768543353402</v>
      </c>
      <c r="R390">
        <v>366.02517890474502</v>
      </c>
    </row>
    <row r="391" spans="1:18" x14ac:dyDescent="0.25">
      <c r="A391" t="s">
        <v>148</v>
      </c>
      <c r="B391" t="s">
        <v>92</v>
      </c>
      <c r="C391">
        <v>21.030719999999999</v>
      </c>
      <c r="D391">
        <v>36.896000000000001</v>
      </c>
      <c r="E391">
        <v>940</v>
      </c>
      <c r="F391">
        <v>0</v>
      </c>
      <c r="G391">
        <v>14.59</v>
      </c>
      <c r="H391">
        <v>78.260000000000005</v>
      </c>
      <c r="I391">
        <v>349</v>
      </c>
      <c r="J391">
        <v>0.626</v>
      </c>
      <c r="K391">
        <v>0</v>
      </c>
      <c r="L391">
        <v>3.8804911914344</v>
      </c>
      <c r="M391">
        <v>15.3925079202688</v>
      </c>
      <c r="N391">
        <v>4.0151706817756896</v>
      </c>
      <c r="O391">
        <v>2.95347800519334</v>
      </c>
      <c r="P391">
        <v>403.70275785155201</v>
      </c>
      <c r="Q391">
        <v>26.0373027617483</v>
      </c>
      <c r="R391">
        <v>380.76796262235302</v>
      </c>
    </row>
    <row r="392" spans="1:18" x14ac:dyDescent="0.25">
      <c r="A392" t="s">
        <v>148</v>
      </c>
      <c r="B392" t="s">
        <v>93</v>
      </c>
      <c r="C392">
        <v>22.074670000000001</v>
      </c>
      <c r="D392">
        <v>33.934989999999999</v>
      </c>
      <c r="E392">
        <v>940</v>
      </c>
      <c r="F392">
        <v>0</v>
      </c>
      <c r="G392">
        <v>14.32</v>
      </c>
      <c r="H392">
        <v>78.260000000000005</v>
      </c>
      <c r="I392">
        <v>346</v>
      </c>
      <c r="J392">
        <v>0.63700000000000001</v>
      </c>
      <c r="K392">
        <v>0</v>
      </c>
      <c r="L392">
        <v>1.63669349522706</v>
      </c>
      <c r="M392">
        <v>15.900675511992301</v>
      </c>
      <c r="N392">
        <v>4.2869417806384398</v>
      </c>
      <c r="O392">
        <v>2.9197834852737299</v>
      </c>
      <c r="P392">
        <v>418.06331907697302</v>
      </c>
      <c r="Q392">
        <v>23.224768656318101</v>
      </c>
      <c r="R392">
        <v>396.98910845051603</v>
      </c>
    </row>
    <row r="393" spans="1:18" x14ac:dyDescent="0.25">
      <c r="A393" t="s">
        <v>148</v>
      </c>
      <c r="B393" t="s">
        <v>94</v>
      </c>
      <c r="C393">
        <v>17.434920000000002</v>
      </c>
      <c r="D393">
        <v>29.435949999999998</v>
      </c>
      <c r="E393">
        <v>939</v>
      </c>
      <c r="F393">
        <v>0</v>
      </c>
      <c r="G393">
        <v>14.2</v>
      </c>
      <c r="H393">
        <v>78.97</v>
      </c>
      <c r="I393">
        <v>47</v>
      </c>
      <c r="J393">
        <v>0.56799999999999995</v>
      </c>
      <c r="K393">
        <v>0</v>
      </c>
      <c r="L393">
        <v>2.9175331757938401</v>
      </c>
      <c r="M393">
        <v>21.780083443987699</v>
      </c>
      <c r="N393">
        <v>4.1276327456800797</v>
      </c>
      <c r="O393">
        <v>3.0112239167042398</v>
      </c>
      <c r="P393">
        <v>422.84711919939798</v>
      </c>
      <c r="Q393">
        <v>20.681692370735</v>
      </c>
      <c r="R393">
        <v>410.62030791548102</v>
      </c>
    </row>
    <row r="394" spans="1:18" x14ac:dyDescent="0.25">
      <c r="A394" t="s">
        <v>148</v>
      </c>
      <c r="B394" t="s">
        <v>95</v>
      </c>
      <c r="C394">
        <v>14.66802</v>
      </c>
      <c r="D394">
        <v>28.200959999999998</v>
      </c>
      <c r="E394">
        <v>939</v>
      </c>
      <c r="F394">
        <v>0</v>
      </c>
      <c r="G394">
        <v>14.16</v>
      </c>
      <c r="H394">
        <v>78.599999999999994</v>
      </c>
      <c r="I394">
        <v>357</v>
      </c>
      <c r="J394">
        <v>0.42599999999999999</v>
      </c>
      <c r="K394">
        <v>0</v>
      </c>
      <c r="L394">
        <v>1.1430225507570599</v>
      </c>
      <c r="M394">
        <v>12.7295631904479</v>
      </c>
      <c r="N394">
        <v>3.6158779738886202</v>
      </c>
      <c r="O394">
        <v>3.3627571167090902</v>
      </c>
      <c r="P394">
        <v>362.11349247755999</v>
      </c>
      <c r="Q394">
        <v>19.905523243674601</v>
      </c>
      <c r="R394">
        <v>409.29103877120798</v>
      </c>
    </row>
    <row r="395" spans="1:18" x14ac:dyDescent="0.25">
      <c r="A395" t="s">
        <v>148</v>
      </c>
      <c r="B395" t="s">
        <v>96</v>
      </c>
      <c r="C395">
        <v>10.28497</v>
      </c>
      <c r="D395">
        <v>20.48854</v>
      </c>
      <c r="E395">
        <v>939</v>
      </c>
      <c r="F395">
        <v>0</v>
      </c>
      <c r="G395">
        <v>13.91</v>
      </c>
      <c r="H395">
        <v>79.209999999999994</v>
      </c>
      <c r="I395">
        <v>38</v>
      </c>
      <c r="J395">
        <v>0.57599999999999996</v>
      </c>
      <c r="K395">
        <v>0</v>
      </c>
      <c r="L395">
        <v>2.3163636949044601</v>
      </c>
      <c r="M395">
        <v>16.711347188294098</v>
      </c>
      <c r="N395">
        <v>4.18303877646483</v>
      </c>
      <c r="O395">
        <v>2.6330756267806699</v>
      </c>
      <c r="P395">
        <v>383.03448775157</v>
      </c>
      <c r="Q395">
        <v>18.614789482078901</v>
      </c>
      <c r="R395">
        <v>408.96312299120098</v>
      </c>
    </row>
    <row r="396" spans="1:18" x14ac:dyDescent="0.25">
      <c r="A396" t="s">
        <v>148</v>
      </c>
      <c r="B396" t="s">
        <v>97</v>
      </c>
      <c r="C396">
        <v>20.766220000000001</v>
      </c>
      <c r="D396">
        <v>33.023330000000001</v>
      </c>
      <c r="E396">
        <v>938</v>
      </c>
      <c r="F396">
        <v>0</v>
      </c>
      <c r="G396">
        <v>13.8</v>
      </c>
      <c r="H396">
        <v>80</v>
      </c>
      <c r="I396">
        <v>359</v>
      </c>
      <c r="J396">
        <v>0.377</v>
      </c>
      <c r="K396">
        <v>0</v>
      </c>
      <c r="L396">
        <v>8.4354391554303803</v>
      </c>
      <c r="M396">
        <v>25.298881461912298</v>
      </c>
      <c r="N396">
        <v>4.2270912197548096</v>
      </c>
      <c r="O396">
        <v>3.2836461235934502</v>
      </c>
      <c r="P396">
        <v>425.742293904858</v>
      </c>
      <c r="Q396">
        <v>16.8720248419821</v>
      </c>
      <c r="R396">
        <v>415.50550728648</v>
      </c>
    </row>
    <row r="397" spans="1:18" x14ac:dyDescent="0.25">
      <c r="A397" t="s">
        <v>148</v>
      </c>
      <c r="B397" t="s">
        <v>98</v>
      </c>
      <c r="C397">
        <v>17.969580000000001</v>
      </c>
      <c r="D397">
        <v>33.275709999999997</v>
      </c>
      <c r="E397">
        <v>938</v>
      </c>
      <c r="F397">
        <v>0</v>
      </c>
      <c r="G397">
        <v>13.79</v>
      </c>
      <c r="H397">
        <v>78.94</v>
      </c>
      <c r="I397">
        <v>67</v>
      </c>
      <c r="J397">
        <v>0.39800000000000002</v>
      </c>
      <c r="K397">
        <v>0</v>
      </c>
      <c r="L397">
        <v>14.6925538990956</v>
      </c>
      <c r="M397">
        <v>31.494214615805198</v>
      </c>
      <c r="N397">
        <v>3.9643977527852301</v>
      </c>
      <c r="O397">
        <v>3.1982624294614799</v>
      </c>
      <c r="P397">
        <v>555.87697877007997</v>
      </c>
      <c r="Q397">
        <v>15.9871352796861</v>
      </c>
      <c r="R397">
        <v>425.95066048609499</v>
      </c>
    </row>
    <row r="398" spans="1:18" x14ac:dyDescent="0.25">
      <c r="A398" t="s">
        <v>148</v>
      </c>
      <c r="B398" t="s">
        <v>99</v>
      </c>
      <c r="C398">
        <v>18.139790000000001</v>
      </c>
      <c r="D398">
        <v>35.478740000000002</v>
      </c>
      <c r="E398">
        <v>939</v>
      </c>
      <c r="F398">
        <v>0</v>
      </c>
      <c r="G398">
        <v>14</v>
      </c>
      <c r="H398">
        <v>80.900000000000006</v>
      </c>
      <c r="I398">
        <v>184</v>
      </c>
      <c r="J398">
        <v>0.372</v>
      </c>
      <c r="K398">
        <v>0.04</v>
      </c>
      <c r="L398">
        <v>17.386092485530899</v>
      </c>
      <c r="M398">
        <v>32.762602369174203</v>
      </c>
      <c r="N398">
        <v>4.91373314378695</v>
      </c>
      <c r="O398">
        <v>2.8807288852097699</v>
      </c>
      <c r="P398">
        <v>630.65065119304995</v>
      </c>
      <c r="Q398">
        <v>15.010213296115101</v>
      </c>
      <c r="R398">
        <v>450.25388752813001</v>
      </c>
    </row>
    <row r="399" spans="1:18" x14ac:dyDescent="0.25">
      <c r="A399" t="s">
        <v>148</v>
      </c>
      <c r="B399" t="s">
        <v>100</v>
      </c>
      <c r="C399">
        <v>19.483619999999998</v>
      </c>
      <c r="D399">
        <v>45.576050000000002</v>
      </c>
      <c r="E399">
        <v>940</v>
      </c>
      <c r="F399">
        <v>0</v>
      </c>
      <c r="G399">
        <v>15.24</v>
      </c>
      <c r="H399">
        <v>75.31</v>
      </c>
      <c r="I399">
        <v>215</v>
      </c>
      <c r="J399">
        <v>0.93899999999999995</v>
      </c>
      <c r="K399">
        <v>0.247</v>
      </c>
      <c r="L399">
        <v>14.2179602951344</v>
      </c>
      <c r="M399">
        <v>28.277899994046599</v>
      </c>
      <c r="N399">
        <v>4.3955616962487403</v>
      </c>
      <c r="O399">
        <v>3.1838625260843498</v>
      </c>
      <c r="P399">
        <v>549.38238838939503</v>
      </c>
      <c r="Q399">
        <v>15.094412502906</v>
      </c>
      <c r="R399">
        <v>468.463841345361</v>
      </c>
    </row>
    <row r="400" spans="1:18" x14ac:dyDescent="0.25">
      <c r="A400" t="s">
        <v>148</v>
      </c>
      <c r="B400" t="s">
        <v>101</v>
      </c>
      <c r="C400">
        <v>23.03125</v>
      </c>
      <c r="D400">
        <v>45.37003</v>
      </c>
      <c r="E400">
        <v>940</v>
      </c>
      <c r="F400">
        <v>0</v>
      </c>
      <c r="G400">
        <v>16.510000000000002</v>
      </c>
      <c r="H400">
        <v>68.900000000000006</v>
      </c>
      <c r="I400">
        <v>299</v>
      </c>
      <c r="J400">
        <v>1.161</v>
      </c>
      <c r="K400">
        <v>0.45300000000000001</v>
      </c>
      <c r="L400">
        <v>9.6295777030281595</v>
      </c>
      <c r="M400">
        <v>23.155166982126399</v>
      </c>
      <c r="N400">
        <v>4.0321997534921898</v>
      </c>
      <c r="O400">
        <v>2.8334342243260502</v>
      </c>
      <c r="P400">
        <v>430.406659339241</v>
      </c>
      <c r="Q400">
        <v>16.799676021106201</v>
      </c>
      <c r="R400">
        <v>470.00675887814401</v>
      </c>
    </row>
    <row r="401" spans="1:18" x14ac:dyDescent="0.25">
      <c r="A401" t="s">
        <v>148</v>
      </c>
      <c r="B401" t="s">
        <v>102</v>
      </c>
      <c r="C401">
        <v>21.360810000000001</v>
      </c>
      <c r="D401">
        <v>39.68103</v>
      </c>
      <c r="E401">
        <v>940</v>
      </c>
      <c r="F401">
        <v>0</v>
      </c>
      <c r="G401">
        <v>18.12</v>
      </c>
      <c r="H401">
        <v>62.39</v>
      </c>
      <c r="I401">
        <v>280</v>
      </c>
      <c r="J401">
        <v>1.264</v>
      </c>
      <c r="K401">
        <v>0.64200000000000002</v>
      </c>
      <c r="L401">
        <v>8.2762946926375793</v>
      </c>
      <c r="M401">
        <v>20.439455516231199</v>
      </c>
      <c r="N401">
        <v>4.4735360923028002</v>
      </c>
      <c r="O401">
        <v>2.4979715115540801</v>
      </c>
      <c r="P401">
        <v>415.704512615802</v>
      </c>
      <c r="Q401">
        <v>20.152926846326899</v>
      </c>
      <c r="R401">
        <v>469.11393305519499</v>
      </c>
    </row>
    <row r="402" spans="1:18" x14ac:dyDescent="0.25">
      <c r="A402" t="s">
        <v>148</v>
      </c>
      <c r="B402" t="s">
        <v>103</v>
      </c>
      <c r="C402">
        <v>24.883679999999998</v>
      </c>
      <c r="D402">
        <v>44.669870000000003</v>
      </c>
      <c r="E402">
        <v>940</v>
      </c>
      <c r="F402">
        <v>0</v>
      </c>
      <c r="G402">
        <v>19.98</v>
      </c>
      <c r="H402">
        <v>57.07</v>
      </c>
      <c r="I402">
        <v>226</v>
      </c>
      <c r="J402">
        <v>1.7709999999999999</v>
      </c>
      <c r="K402">
        <v>0.77300000000000002</v>
      </c>
      <c r="L402">
        <v>7.3690774130305101</v>
      </c>
      <c r="M402">
        <v>22.1758903874879</v>
      </c>
      <c r="N402">
        <v>4.2911532151693699</v>
      </c>
      <c r="O402">
        <v>2.7324231169112601</v>
      </c>
      <c r="P402">
        <v>439.61526845560201</v>
      </c>
      <c r="Q402">
        <v>23.9702330837057</v>
      </c>
      <c r="R402">
        <v>478.80165505244997</v>
      </c>
    </row>
    <row r="403" spans="1:18" x14ac:dyDescent="0.25">
      <c r="A403" t="s">
        <v>148</v>
      </c>
      <c r="B403" t="s">
        <v>104</v>
      </c>
      <c r="C403">
        <v>23.45335</v>
      </c>
      <c r="D403">
        <v>49.397790000000001</v>
      </c>
      <c r="E403">
        <v>939</v>
      </c>
      <c r="F403">
        <v>0</v>
      </c>
      <c r="G403">
        <v>21.13</v>
      </c>
      <c r="H403">
        <v>54.74</v>
      </c>
      <c r="I403">
        <v>249</v>
      </c>
      <c r="J403">
        <v>2.5070000000000001</v>
      </c>
      <c r="K403">
        <v>0.86899999999999999</v>
      </c>
      <c r="L403">
        <v>2.2344944888552698</v>
      </c>
      <c r="M403">
        <v>8.5884953444099494</v>
      </c>
      <c r="N403">
        <v>4.8884671556526804</v>
      </c>
      <c r="O403">
        <v>2.8416296990879499</v>
      </c>
      <c r="P403">
        <v>307.437483202973</v>
      </c>
      <c r="Q403">
        <v>28.890124843501699</v>
      </c>
      <c r="R403">
        <v>469.35202948387501</v>
      </c>
    </row>
    <row r="404" spans="1:18" x14ac:dyDescent="0.25">
      <c r="A404" t="s">
        <v>148</v>
      </c>
      <c r="B404" t="s">
        <v>105</v>
      </c>
      <c r="C404">
        <v>18.445969999999999</v>
      </c>
      <c r="D404">
        <v>36.420490000000001</v>
      </c>
      <c r="E404">
        <v>939</v>
      </c>
      <c r="F404">
        <v>0</v>
      </c>
      <c r="G404">
        <v>21.94</v>
      </c>
      <c r="H404">
        <v>51.96</v>
      </c>
      <c r="I404">
        <v>231</v>
      </c>
      <c r="J404">
        <v>2.339</v>
      </c>
      <c r="K404">
        <v>0.83099999999999996</v>
      </c>
      <c r="L404">
        <v>2.20235647073596</v>
      </c>
      <c r="M404">
        <v>8.4924672573525406</v>
      </c>
      <c r="N404">
        <v>5.2379978883608196</v>
      </c>
      <c r="O404">
        <v>3.1071020542069498</v>
      </c>
      <c r="P404">
        <v>322.29330332176397</v>
      </c>
      <c r="Q404">
        <v>34.671091093978298</v>
      </c>
      <c r="R404">
        <v>456.42090566098801</v>
      </c>
    </row>
    <row r="405" spans="1:18" x14ac:dyDescent="0.25">
      <c r="A405" t="s">
        <v>148</v>
      </c>
      <c r="B405" t="s">
        <v>106</v>
      </c>
      <c r="C405">
        <v>20.283560000000001</v>
      </c>
      <c r="D405">
        <v>35.866959999999999</v>
      </c>
      <c r="E405">
        <v>938</v>
      </c>
      <c r="F405">
        <v>0</v>
      </c>
      <c r="G405">
        <v>22.43</v>
      </c>
      <c r="H405">
        <v>56.01</v>
      </c>
      <c r="I405">
        <v>215</v>
      </c>
      <c r="J405">
        <v>2.891</v>
      </c>
      <c r="K405">
        <v>0.73799999999999999</v>
      </c>
      <c r="L405">
        <v>1.8095449779238799</v>
      </c>
      <c r="M405">
        <v>7.67771996381832</v>
      </c>
      <c r="N405">
        <v>5.2990270223407903</v>
      </c>
      <c r="O405">
        <v>3.3092287676096599</v>
      </c>
      <c r="P405">
        <v>304.01258187537701</v>
      </c>
      <c r="Q405">
        <v>41.238913992016101</v>
      </c>
      <c r="R405">
        <v>424.93785604915001</v>
      </c>
    </row>
    <row r="406" spans="1:18" x14ac:dyDescent="0.25">
      <c r="A406" t="s">
        <v>148</v>
      </c>
      <c r="B406" t="s">
        <v>107</v>
      </c>
      <c r="C406">
        <v>20.014320000000001</v>
      </c>
      <c r="D406">
        <v>37.025120000000001</v>
      </c>
      <c r="E406">
        <v>938</v>
      </c>
      <c r="F406">
        <v>0</v>
      </c>
      <c r="G406">
        <v>20.88</v>
      </c>
      <c r="H406">
        <v>60.03</v>
      </c>
      <c r="I406">
        <v>199</v>
      </c>
      <c r="J406">
        <v>3.0459999999999998</v>
      </c>
      <c r="K406">
        <v>0.54500000000000004</v>
      </c>
      <c r="L406">
        <v>1.94094419495072</v>
      </c>
      <c r="M406">
        <v>6.1970879074129197</v>
      </c>
      <c r="N406">
        <v>4.5520631081864797</v>
      </c>
      <c r="O406">
        <v>2.9879095883820801</v>
      </c>
      <c r="P406">
        <v>281.87674230084002</v>
      </c>
      <c r="Q406">
        <v>46.155504303072298</v>
      </c>
      <c r="R406">
        <v>381.34111743762401</v>
      </c>
    </row>
    <row r="407" spans="1:18" x14ac:dyDescent="0.25">
      <c r="A407" t="s">
        <v>148</v>
      </c>
      <c r="B407" t="s">
        <v>108</v>
      </c>
      <c r="C407">
        <v>16.046690000000002</v>
      </c>
      <c r="D407">
        <v>33.122790000000002</v>
      </c>
      <c r="E407">
        <v>938</v>
      </c>
      <c r="F407">
        <v>0</v>
      </c>
      <c r="G407">
        <v>20.23</v>
      </c>
      <c r="H407">
        <v>62.2</v>
      </c>
      <c r="I407">
        <v>277</v>
      </c>
      <c r="J407">
        <v>2.5790000000000002</v>
      </c>
      <c r="K407">
        <v>0.35299999999999998</v>
      </c>
      <c r="L407">
        <v>1.8995802508695301</v>
      </c>
      <c r="M407">
        <v>6.9363375419973501</v>
      </c>
      <c r="N407">
        <v>4.0373461893462199</v>
      </c>
      <c r="O407">
        <v>4.1104583405878197</v>
      </c>
      <c r="P407">
        <v>284.88070219675097</v>
      </c>
      <c r="Q407">
        <v>49.379793329327399</v>
      </c>
      <c r="R407">
        <v>348.27840666354399</v>
      </c>
    </row>
    <row r="408" spans="1:18" x14ac:dyDescent="0.25">
      <c r="A408" t="s">
        <v>148</v>
      </c>
      <c r="B408" t="s">
        <v>109</v>
      </c>
      <c r="C408">
        <v>18.04617</v>
      </c>
      <c r="D408">
        <v>30.6325</v>
      </c>
      <c r="E408">
        <v>938</v>
      </c>
      <c r="F408">
        <v>0</v>
      </c>
      <c r="G408">
        <v>18.7</v>
      </c>
      <c r="H408">
        <v>73.48</v>
      </c>
      <c r="I408">
        <v>248</v>
      </c>
      <c r="J408">
        <v>2.6619999999999999</v>
      </c>
      <c r="K408">
        <v>0.11600000000000001</v>
      </c>
      <c r="L408">
        <v>2.8749940639063101</v>
      </c>
      <c r="M408">
        <v>9.5854266778397896</v>
      </c>
      <c r="N408">
        <v>4.0624288438877203</v>
      </c>
      <c r="O408">
        <v>5.0172788451124104</v>
      </c>
      <c r="P408">
        <v>318.464866192957</v>
      </c>
      <c r="Q408">
        <v>50.225145712818303</v>
      </c>
      <c r="R408">
        <v>334.28568252025798</v>
      </c>
    </row>
    <row r="409" spans="1:18" x14ac:dyDescent="0.25">
      <c r="A409" t="s">
        <v>148</v>
      </c>
      <c r="B409" t="s">
        <v>110</v>
      </c>
      <c r="C409">
        <v>19.879190000000001</v>
      </c>
      <c r="D409">
        <v>32.705309999999997</v>
      </c>
      <c r="E409">
        <v>939</v>
      </c>
      <c r="F409">
        <v>0</v>
      </c>
      <c r="G409">
        <v>16.71</v>
      </c>
      <c r="H409">
        <v>80.5</v>
      </c>
      <c r="I409">
        <v>212</v>
      </c>
      <c r="J409">
        <v>1.9239999999999999</v>
      </c>
      <c r="K409">
        <v>4.0000000000000001E-3</v>
      </c>
      <c r="L409">
        <v>2.6052219044047802</v>
      </c>
      <c r="M409">
        <v>11.7425077527668</v>
      </c>
      <c r="N409">
        <v>3.6645635189728898</v>
      </c>
      <c r="O409">
        <v>4.7946495116618602</v>
      </c>
      <c r="P409">
        <v>326.401375645396</v>
      </c>
      <c r="Q409">
        <v>49.136396105851603</v>
      </c>
      <c r="R409">
        <v>323.12279039895702</v>
      </c>
    </row>
    <row r="410" spans="1:18" x14ac:dyDescent="0.25">
      <c r="A410" t="s">
        <v>148</v>
      </c>
      <c r="B410" t="s">
        <v>111</v>
      </c>
      <c r="C410">
        <v>15.15751</v>
      </c>
      <c r="D410">
        <v>23.698550000000001</v>
      </c>
      <c r="E410">
        <v>939</v>
      </c>
      <c r="F410">
        <v>0</v>
      </c>
      <c r="G410">
        <v>15.9</v>
      </c>
      <c r="H410">
        <v>83.6</v>
      </c>
      <c r="I410">
        <v>201</v>
      </c>
      <c r="J410">
        <v>1.3340000000000001</v>
      </c>
      <c r="K410">
        <v>0</v>
      </c>
      <c r="L410">
        <v>2.66169006685702</v>
      </c>
      <c r="M410">
        <v>18.255031883240001</v>
      </c>
      <c r="N410">
        <v>2.7881425168649199</v>
      </c>
      <c r="O410">
        <v>4.1913555626468</v>
      </c>
      <c r="P410">
        <v>372.40606013372599</v>
      </c>
      <c r="Q410">
        <v>45.501326895568802</v>
      </c>
      <c r="R410">
        <v>314.721639358723</v>
      </c>
    </row>
    <row r="411" spans="1:18" x14ac:dyDescent="0.25">
      <c r="A411" t="s">
        <v>148</v>
      </c>
      <c r="B411" t="s">
        <v>112</v>
      </c>
      <c r="C411">
        <v>9.7543129999999998</v>
      </c>
      <c r="D411">
        <v>19.444220000000001</v>
      </c>
      <c r="E411">
        <v>940</v>
      </c>
      <c r="F411">
        <v>0</v>
      </c>
      <c r="G411">
        <v>15.44</v>
      </c>
      <c r="H411">
        <v>85.3</v>
      </c>
      <c r="I411">
        <v>234</v>
      </c>
      <c r="J411">
        <v>1.35</v>
      </c>
      <c r="K411">
        <v>0</v>
      </c>
      <c r="L411">
        <v>2.7061391331020301</v>
      </c>
      <c r="M411">
        <v>15.7923585080005</v>
      </c>
      <c r="N411">
        <v>3.0255883290595098</v>
      </c>
      <c r="O411">
        <v>6.5132567316792196</v>
      </c>
      <c r="P411">
        <v>357.66372014518402</v>
      </c>
      <c r="Q411">
        <v>41.279033952560198</v>
      </c>
      <c r="R411">
        <v>320.99991897649898</v>
      </c>
    </row>
    <row r="412" spans="1:18" x14ac:dyDescent="0.25">
      <c r="A412" t="s">
        <v>148</v>
      </c>
      <c r="B412" t="s">
        <v>113</v>
      </c>
      <c r="C412">
        <v>16.286650000000002</v>
      </c>
      <c r="D412">
        <v>24.363309999999998</v>
      </c>
      <c r="E412">
        <v>941</v>
      </c>
      <c r="F412">
        <v>0</v>
      </c>
      <c r="G412">
        <v>15.65</v>
      </c>
      <c r="H412">
        <v>84.2</v>
      </c>
      <c r="I412">
        <v>205</v>
      </c>
      <c r="J412">
        <v>0.92600000000000005</v>
      </c>
      <c r="K412">
        <v>0</v>
      </c>
      <c r="L412">
        <v>1.47072128294565</v>
      </c>
      <c r="M412">
        <v>20.1131052152754</v>
      </c>
      <c r="N412">
        <v>2.9659603875385199</v>
      </c>
      <c r="O412">
        <v>5.5757415129409704</v>
      </c>
      <c r="P412">
        <v>378.547613943714</v>
      </c>
      <c r="Q412">
        <v>36.434690181241301</v>
      </c>
      <c r="R412">
        <v>328.03170780424301</v>
      </c>
    </row>
    <row r="413" spans="1:18" x14ac:dyDescent="0.25">
      <c r="A413" t="s">
        <v>148</v>
      </c>
      <c r="B413" t="s">
        <v>114</v>
      </c>
      <c r="C413">
        <v>18.127230000000001</v>
      </c>
      <c r="D413">
        <v>27.882750000000001</v>
      </c>
      <c r="E413">
        <v>940</v>
      </c>
      <c r="F413">
        <v>0</v>
      </c>
      <c r="G413">
        <v>15.43</v>
      </c>
      <c r="H413">
        <v>84</v>
      </c>
      <c r="I413">
        <v>78</v>
      </c>
      <c r="J413">
        <v>0.95299999999999996</v>
      </c>
      <c r="K413">
        <v>0</v>
      </c>
      <c r="L413">
        <v>1.2161143082452099</v>
      </c>
      <c r="M413">
        <v>24.336625788341401</v>
      </c>
      <c r="N413">
        <v>3.2252386115800298</v>
      </c>
      <c r="O413">
        <v>7.6492481803322301</v>
      </c>
      <c r="P413">
        <v>410.72134931803299</v>
      </c>
      <c r="Q413">
        <v>30.799316348519699</v>
      </c>
      <c r="R413">
        <v>341.37030373457497</v>
      </c>
    </row>
    <row r="414" spans="1:18" x14ac:dyDescent="0.25">
      <c r="A414" t="s">
        <v>148</v>
      </c>
      <c r="B414" t="s">
        <v>115</v>
      </c>
      <c r="C414">
        <v>13.3978</v>
      </c>
      <c r="D414">
        <v>23.49173</v>
      </c>
      <c r="E414">
        <v>940</v>
      </c>
      <c r="F414">
        <v>0</v>
      </c>
      <c r="G414">
        <v>15.31</v>
      </c>
      <c r="H414">
        <v>83.1</v>
      </c>
      <c r="I414">
        <v>4</v>
      </c>
      <c r="J414">
        <v>0.69099999999999995</v>
      </c>
      <c r="K414">
        <v>0</v>
      </c>
      <c r="L414">
        <v>1.69693495222242</v>
      </c>
      <c r="M414">
        <v>21.421628488598301</v>
      </c>
      <c r="N414">
        <v>3.6363537171490901</v>
      </c>
      <c r="O414">
        <v>5.2884401025525403</v>
      </c>
      <c r="P414">
        <v>402.36011957992702</v>
      </c>
      <c r="Q414">
        <v>26.426300251891401</v>
      </c>
      <c r="R414">
        <v>356.43072589446098</v>
      </c>
    </row>
  </sheetData>
  <phoneticPr fontId="9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A023-954B-4934-B8C6-7C90C996A67A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2.7109375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1" width="13.85546875" bestFit="1" customWidth="1"/>
    <col min="42" max="42" width="18.42578125" bestFit="1" customWidth="1"/>
    <col min="43" max="43" width="18.85546875" bestFit="1" customWidth="1"/>
    <col min="44" max="53" width="8" bestFit="1" customWidth="1"/>
    <col min="54" max="54" width="7" bestFit="1" customWidth="1"/>
    <col min="55" max="83" width="8" bestFit="1" customWidth="1"/>
    <col min="84" max="84" width="7" bestFit="1" customWidth="1"/>
    <col min="85" max="91" width="8" bestFit="1" customWidth="1"/>
    <col min="92" max="92" width="7" bestFit="1" customWidth="1"/>
    <col min="93" max="99" width="8" bestFit="1" customWidth="1"/>
    <col min="100" max="100" width="7" bestFit="1" customWidth="1"/>
    <col min="101" max="105" width="8" bestFit="1" customWidth="1"/>
    <col min="106" max="106" width="7" bestFit="1" customWidth="1"/>
    <col min="107" max="109" width="8" bestFit="1" customWidth="1"/>
    <col min="110" max="110" width="7" bestFit="1" customWidth="1"/>
    <col min="111" max="113" width="8" bestFit="1" customWidth="1"/>
    <col min="114" max="114" width="7" bestFit="1" customWidth="1"/>
    <col min="115" max="127" width="8" bestFit="1" customWidth="1"/>
    <col min="128" max="128" width="7" bestFit="1" customWidth="1"/>
    <col min="129" max="139" width="8" bestFit="1" customWidth="1"/>
    <col min="140" max="140" width="7" bestFit="1" customWidth="1"/>
    <col min="141" max="144" width="8" bestFit="1" customWidth="1"/>
    <col min="145" max="145" width="7" bestFit="1" customWidth="1"/>
    <col min="146" max="157" width="8" bestFit="1" customWidth="1"/>
    <col min="158" max="158" width="7" bestFit="1" customWidth="1"/>
    <col min="159" max="160" width="8" bestFit="1" customWidth="1"/>
    <col min="161" max="161" width="7" bestFit="1" customWidth="1"/>
    <col min="162" max="165" width="8" bestFit="1" customWidth="1"/>
    <col min="166" max="166" width="7" bestFit="1" customWidth="1"/>
    <col min="167" max="167" width="8" bestFit="1" customWidth="1"/>
    <col min="168" max="168" width="7" bestFit="1" customWidth="1"/>
    <col min="169" max="182" width="8" bestFit="1" customWidth="1"/>
    <col min="183" max="183" width="7" bestFit="1" customWidth="1"/>
    <col min="184" max="184" width="8" bestFit="1" customWidth="1"/>
    <col min="185" max="185" width="7" bestFit="1" customWidth="1"/>
    <col min="186" max="187" width="8" bestFit="1" customWidth="1"/>
    <col min="188" max="188" width="7" bestFit="1" customWidth="1"/>
    <col min="189" max="192" width="8" bestFit="1" customWidth="1"/>
    <col min="193" max="193" width="7" bestFit="1" customWidth="1"/>
    <col min="194" max="196" width="8" bestFit="1" customWidth="1"/>
    <col min="197" max="197" width="7" bestFit="1" customWidth="1"/>
    <col min="198" max="203" width="8" bestFit="1" customWidth="1"/>
    <col min="204" max="204" width="6" bestFit="1" customWidth="1"/>
    <col min="205" max="218" width="8" bestFit="1" customWidth="1"/>
    <col min="219" max="219" width="7" bestFit="1" customWidth="1"/>
    <col min="220" max="220" width="8" bestFit="1" customWidth="1"/>
    <col min="221" max="221" width="7" bestFit="1" customWidth="1"/>
    <col min="222" max="242" width="8" bestFit="1" customWidth="1"/>
    <col min="243" max="243" width="7" bestFit="1" customWidth="1"/>
    <col min="244" max="264" width="8" bestFit="1" customWidth="1"/>
    <col min="265" max="266" width="7" bestFit="1" customWidth="1"/>
    <col min="267" max="273" width="8" bestFit="1" customWidth="1"/>
    <col min="274" max="274" width="7" bestFit="1" customWidth="1"/>
    <col min="275" max="285" width="8" bestFit="1" customWidth="1"/>
    <col min="286" max="286" width="7" bestFit="1" customWidth="1"/>
    <col min="287" max="287" width="8" bestFit="1" customWidth="1"/>
    <col min="288" max="288" width="7" bestFit="1" customWidth="1"/>
    <col min="289" max="291" width="8" bestFit="1" customWidth="1"/>
    <col min="292" max="292" width="7" bestFit="1" customWidth="1"/>
    <col min="293" max="300" width="8" bestFit="1" customWidth="1"/>
    <col min="301" max="301" width="7" bestFit="1" customWidth="1"/>
    <col min="302" max="302" width="8" bestFit="1" customWidth="1"/>
    <col min="303" max="303" width="7" bestFit="1" customWidth="1"/>
    <col min="304" max="314" width="8" bestFit="1" customWidth="1"/>
    <col min="315" max="315" width="7" bestFit="1" customWidth="1"/>
    <col min="316" max="335" width="8" bestFit="1" customWidth="1"/>
    <col min="336" max="336" width="7" bestFit="1" customWidth="1"/>
    <col min="337" max="337" width="8" bestFit="1" customWidth="1"/>
    <col min="338" max="338" width="7" bestFit="1" customWidth="1"/>
    <col min="339" max="345" width="8" bestFit="1" customWidth="1"/>
    <col min="346" max="346" width="7" bestFit="1" customWidth="1"/>
    <col min="347" max="347" width="8" bestFit="1" customWidth="1"/>
    <col min="348" max="348" width="7" bestFit="1" customWidth="1"/>
    <col min="349" max="352" width="8" bestFit="1" customWidth="1"/>
    <col min="353" max="353" width="7" bestFit="1" customWidth="1"/>
    <col min="354" max="354" width="8" bestFit="1" customWidth="1"/>
    <col min="355" max="356" width="7" bestFit="1" customWidth="1"/>
    <col min="357" max="359" width="8" bestFit="1" customWidth="1"/>
    <col min="360" max="360" width="7" bestFit="1" customWidth="1"/>
    <col min="361" max="367" width="8" bestFit="1" customWidth="1"/>
    <col min="368" max="368" width="7" bestFit="1" customWidth="1"/>
    <col min="369" max="369" width="8" bestFit="1" customWidth="1"/>
    <col min="370" max="370" width="7" bestFit="1" customWidth="1"/>
    <col min="371" max="385" width="8" bestFit="1" customWidth="1"/>
    <col min="386" max="386" width="7" bestFit="1" customWidth="1"/>
    <col min="387" max="387" width="8" bestFit="1" customWidth="1"/>
    <col min="388" max="388" width="7" bestFit="1" customWidth="1"/>
    <col min="389" max="395" width="8" bestFit="1" customWidth="1"/>
    <col min="396" max="396" width="7" bestFit="1" customWidth="1"/>
    <col min="397" max="412" width="8" bestFit="1" customWidth="1"/>
    <col min="413" max="413" width="6" bestFit="1" customWidth="1"/>
    <col min="414" max="430" width="8" bestFit="1" customWidth="1"/>
    <col min="431" max="431" width="7" bestFit="1" customWidth="1"/>
    <col min="432" max="440" width="8" bestFit="1" customWidth="1"/>
    <col min="441" max="442" width="7" bestFit="1" customWidth="1"/>
    <col min="443" max="445" width="8" bestFit="1" customWidth="1"/>
    <col min="446" max="446" width="7" bestFit="1" customWidth="1"/>
    <col min="447" max="447" width="8" bestFit="1" customWidth="1"/>
    <col min="448" max="448" width="7" bestFit="1" customWidth="1"/>
    <col min="449" max="461" width="8" bestFit="1" customWidth="1"/>
    <col min="462" max="462" width="7" bestFit="1" customWidth="1"/>
    <col min="463" max="471" width="8" bestFit="1" customWidth="1"/>
    <col min="472" max="472" width="7" bestFit="1" customWidth="1"/>
    <col min="473" max="476" width="8" bestFit="1" customWidth="1"/>
    <col min="477" max="477" width="6" bestFit="1" customWidth="1"/>
    <col min="478" max="484" width="8" bestFit="1" customWidth="1"/>
    <col min="485" max="485" width="7" bestFit="1" customWidth="1"/>
    <col min="486" max="495" width="8" bestFit="1" customWidth="1"/>
    <col min="496" max="497" width="7" bestFit="1" customWidth="1"/>
    <col min="498" max="509" width="8" bestFit="1" customWidth="1"/>
    <col min="510" max="510" width="6" bestFit="1" customWidth="1"/>
    <col min="511" max="558" width="8" bestFit="1" customWidth="1"/>
    <col min="559" max="559" width="7" bestFit="1" customWidth="1"/>
    <col min="560" max="560" width="8" bestFit="1" customWidth="1"/>
    <col min="561" max="561" width="7" bestFit="1" customWidth="1"/>
    <col min="562" max="565" width="8" bestFit="1" customWidth="1"/>
    <col min="566" max="566" width="7" bestFit="1" customWidth="1"/>
    <col min="567" max="602" width="8" bestFit="1" customWidth="1"/>
    <col min="603" max="603" width="6" bestFit="1" customWidth="1"/>
    <col min="604" max="604" width="7" bestFit="1" customWidth="1"/>
    <col min="605" max="606" width="8" bestFit="1" customWidth="1"/>
    <col min="607" max="607" width="7" bestFit="1" customWidth="1"/>
    <col min="608" max="610" width="8" bestFit="1" customWidth="1"/>
    <col min="611" max="611" width="11" bestFit="1" customWidth="1"/>
    <col min="612" max="612" width="7" bestFit="1" customWidth="1"/>
    <col min="613" max="613" width="11.42578125" bestFit="1" customWidth="1"/>
    <col min="614" max="614" width="8" bestFit="1" customWidth="1"/>
    <col min="615" max="615" width="12.42578125" bestFit="1" customWidth="1"/>
    <col min="616" max="616" width="8" bestFit="1" customWidth="1"/>
    <col min="617" max="617" width="12.42578125" bestFit="1" customWidth="1"/>
    <col min="618" max="618" width="8" bestFit="1" customWidth="1"/>
    <col min="619" max="619" width="12.42578125" bestFit="1" customWidth="1"/>
    <col min="620" max="620" width="8" bestFit="1" customWidth="1"/>
    <col min="621" max="621" width="12.42578125" bestFit="1" customWidth="1"/>
    <col min="622" max="622" width="8" bestFit="1" customWidth="1"/>
    <col min="623" max="623" width="12.42578125" bestFit="1" customWidth="1"/>
    <col min="624" max="624" width="8" bestFit="1" customWidth="1"/>
    <col min="625" max="625" width="12.42578125" bestFit="1" customWidth="1"/>
    <col min="626" max="626" width="8" bestFit="1" customWidth="1"/>
    <col min="627" max="627" width="12.42578125" bestFit="1" customWidth="1"/>
    <col min="628" max="628" width="8" bestFit="1" customWidth="1"/>
    <col min="629" max="629" width="12.42578125" bestFit="1" customWidth="1"/>
    <col min="630" max="630" width="8" bestFit="1" customWidth="1"/>
    <col min="631" max="631" width="12.42578125" bestFit="1" customWidth="1"/>
    <col min="632" max="632" width="8" bestFit="1" customWidth="1"/>
    <col min="633" max="633" width="12.42578125" bestFit="1" customWidth="1"/>
    <col min="634" max="634" width="8" bestFit="1" customWidth="1"/>
    <col min="635" max="635" width="12.42578125" bestFit="1" customWidth="1"/>
    <col min="636" max="636" width="7" bestFit="1" customWidth="1"/>
    <col min="637" max="637" width="11.42578125" bestFit="1" customWidth="1"/>
    <col min="638" max="638" width="8" bestFit="1" customWidth="1"/>
    <col min="639" max="639" width="12.42578125" bestFit="1" customWidth="1"/>
    <col min="640" max="640" width="8" bestFit="1" customWidth="1"/>
    <col min="641" max="641" width="12.42578125" bestFit="1" customWidth="1"/>
    <col min="642" max="642" width="8" bestFit="1" customWidth="1"/>
    <col min="643" max="643" width="12.42578125" bestFit="1" customWidth="1"/>
    <col min="644" max="644" width="8" bestFit="1" customWidth="1"/>
    <col min="645" max="645" width="12.42578125" bestFit="1" customWidth="1"/>
    <col min="646" max="646" width="8" bestFit="1" customWidth="1"/>
    <col min="647" max="647" width="12.42578125" bestFit="1" customWidth="1"/>
    <col min="648" max="648" width="8" bestFit="1" customWidth="1"/>
    <col min="649" max="649" width="12.42578125" bestFit="1" customWidth="1"/>
    <col min="650" max="650" width="8" bestFit="1" customWidth="1"/>
    <col min="651" max="651" width="12.42578125" bestFit="1" customWidth="1"/>
    <col min="652" max="652" width="8" bestFit="1" customWidth="1"/>
    <col min="653" max="653" width="12.42578125" bestFit="1" customWidth="1"/>
    <col min="654" max="654" width="8" bestFit="1" customWidth="1"/>
    <col min="655" max="655" width="12.42578125" bestFit="1" customWidth="1"/>
    <col min="656" max="656" width="8" bestFit="1" customWidth="1"/>
    <col min="657" max="657" width="12.42578125" bestFit="1" customWidth="1"/>
    <col min="658" max="658" width="8" bestFit="1" customWidth="1"/>
    <col min="659" max="659" width="12.42578125" bestFit="1" customWidth="1"/>
    <col min="660" max="660" width="8" bestFit="1" customWidth="1"/>
    <col min="661" max="661" width="12.42578125" bestFit="1" customWidth="1"/>
    <col min="662" max="662" width="8" bestFit="1" customWidth="1"/>
    <col min="663" max="663" width="12.42578125" bestFit="1" customWidth="1"/>
    <col min="664" max="664" width="8" bestFit="1" customWidth="1"/>
    <col min="665" max="665" width="12.42578125" bestFit="1" customWidth="1"/>
    <col min="666" max="666" width="8" bestFit="1" customWidth="1"/>
    <col min="667" max="667" width="12.42578125" bestFit="1" customWidth="1"/>
    <col min="668" max="668" width="8" bestFit="1" customWidth="1"/>
    <col min="669" max="669" width="12.42578125" bestFit="1" customWidth="1"/>
    <col min="670" max="670" width="8" bestFit="1" customWidth="1"/>
    <col min="671" max="671" width="12.42578125" bestFit="1" customWidth="1"/>
    <col min="672" max="672" width="8" bestFit="1" customWidth="1"/>
    <col min="673" max="673" width="12.42578125" bestFit="1" customWidth="1"/>
    <col min="674" max="674" width="8" bestFit="1" customWidth="1"/>
    <col min="675" max="675" width="12.42578125" bestFit="1" customWidth="1"/>
    <col min="676" max="676" width="8" bestFit="1" customWidth="1"/>
    <col min="677" max="677" width="12.42578125" bestFit="1" customWidth="1"/>
    <col min="678" max="678" width="7" bestFit="1" customWidth="1"/>
    <col min="680" max="680" width="8" bestFit="1" customWidth="1"/>
    <col min="681" max="681" width="12.42578125" bestFit="1" customWidth="1"/>
    <col min="682" max="682" width="7" bestFit="1" customWidth="1"/>
    <col min="684" max="684" width="8" bestFit="1" customWidth="1"/>
    <col min="685" max="685" width="12.42578125" bestFit="1" customWidth="1"/>
    <col min="686" max="686" width="8" bestFit="1" customWidth="1"/>
    <col min="687" max="687" width="12.42578125" bestFit="1" customWidth="1"/>
    <col min="688" max="688" width="8" bestFit="1" customWidth="1"/>
    <col min="689" max="689" width="12.42578125" bestFit="1" customWidth="1"/>
    <col min="690" max="690" width="8" bestFit="1" customWidth="1"/>
    <col min="691" max="691" width="12.42578125" bestFit="1" customWidth="1"/>
    <col min="692" max="692" width="8" bestFit="1" customWidth="1"/>
    <col min="693" max="693" width="12.42578125" bestFit="1" customWidth="1"/>
    <col min="694" max="694" width="8" bestFit="1" customWidth="1"/>
    <col min="695" max="695" width="12.42578125" bestFit="1" customWidth="1"/>
    <col min="696" max="696" width="8" bestFit="1" customWidth="1"/>
    <col min="697" max="697" width="12.42578125" bestFit="1" customWidth="1"/>
    <col min="698" max="698" width="7" bestFit="1" customWidth="1"/>
    <col min="700" max="700" width="8" bestFit="1" customWidth="1"/>
    <col min="701" max="701" width="12.42578125" bestFit="1" customWidth="1"/>
    <col min="702" max="702" width="7" bestFit="1" customWidth="1"/>
    <col min="704" max="704" width="8" bestFit="1" customWidth="1"/>
    <col min="705" max="705" width="12.42578125" bestFit="1" customWidth="1"/>
    <col min="706" max="706" width="8" bestFit="1" customWidth="1"/>
    <col min="707" max="707" width="12.42578125" bestFit="1" customWidth="1"/>
    <col min="708" max="708" width="8" bestFit="1" customWidth="1"/>
    <col min="709" max="709" width="12.42578125" bestFit="1" customWidth="1"/>
    <col min="710" max="710" width="8" bestFit="1" customWidth="1"/>
    <col min="711" max="711" width="12.42578125" bestFit="1" customWidth="1"/>
    <col min="712" max="712" width="7" bestFit="1" customWidth="1"/>
    <col min="714" max="714" width="8" bestFit="1" customWidth="1"/>
    <col min="715" max="715" width="12.42578125" bestFit="1" customWidth="1"/>
    <col min="716" max="716" width="7" bestFit="1" customWidth="1"/>
    <col min="718" max="718" width="7" bestFit="1" customWidth="1"/>
    <col min="720" max="720" width="8" bestFit="1" customWidth="1"/>
    <col min="721" max="721" width="12.42578125" bestFit="1" customWidth="1"/>
    <col min="722" max="722" width="8" bestFit="1" customWidth="1"/>
    <col min="723" max="723" width="12.42578125" bestFit="1" customWidth="1"/>
    <col min="724" max="724" width="8" bestFit="1" customWidth="1"/>
    <col min="725" max="725" width="12.42578125" bestFit="1" customWidth="1"/>
    <col min="726" max="726" width="7" bestFit="1" customWidth="1"/>
    <col min="728" max="728" width="8" bestFit="1" customWidth="1"/>
    <col min="729" max="729" width="12.42578125" bestFit="1" customWidth="1"/>
    <col min="730" max="730" width="8" bestFit="1" customWidth="1"/>
    <col min="731" max="731" width="12.42578125" bestFit="1" customWidth="1"/>
    <col min="732" max="732" width="8" bestFit="1" customWidth="1"/>
    <col min="733" max="733" width="12.42578125" bestFit="1" customWidth="1"/>
    <col min="734" max="734" width="8" bestFit="1" customWidth="1"/>
    <col min="735" max="735" width="12.42578125" bestFit="1" customWidth="1"/>
    <col min="736" max="736" width="8" bestFit="1" customWidth="1"/>
    <col min="737" max="737" width="12.42578125" bestFit="1" customWidth="1"/>
    <col min="738" max="738" width="8" bestFit="1" customWidth="1"/>
    <col min="739" max="739" width="12.42578125" bestFit="1" customWidth="1"/>
    <col min="740" max="740" width="8" bestFit="1" customWidth="1"/>
    <col min="741" max="741" width="12.42578125" bestFit="1" customWidth="1"/>
    <col min="742" max="742" width="7" bestFit="1" customWidth="1"/>
    <col min="744" max="744" width="8" bestFit="1" customWidth="1"/>
    <col min="745" max="745" width="12.42578125" bestFit="1" customWidth="1"/>
    <col min="746" max="746" width="7" bestFit="1" customWidth="1"/>
    <col min="748" max="748" width="8" bestFit="1" customWidth="1"/>
    <col min="749" max="749" width="12.42578125" bestFit="1" customWidth="1"/>
    <col min="750" max="750" width="8" bestFit="1" customWidth="1"/>
    <col min="751" max="751" width="12.42578125" bestFit="1" customWidth="1"/>
    <col min="752" max="752" width="8" bestFit="1" customWidth="1"/>
    <col min="753" max="753" width="12.42578125" bestFit="1" customWidth="1"/>
    <col min="754" max="754" width="8" bestFit="1" customWidth="1"/>
    <col min="755" max="755" width="12.42578125" bestFit="1" customWidth="1"/>
    <col min="756" max="756" width="8" bestFit="1" customWidth="1"/>
    <col min="757" max="757" width="12.42578125" bestFit="1" customWidth="1"/>
    <col min="758" max="758" width="8" bestFit="1" customWidth="1"/>
    <col min="759" max="759" width="12.42578125" bestFit="1" customWidth="1"/>
    <col min="760" max="760" width="8" bestFit="1" customWidth="1"/>
    <col min="761" max="761" width="12.42578125" bestFit="1" customWidth="1"/>
    <col min="762" max="762" width="8" bestFit="1" customWidth="1"/>
    <col min="763" max="763" width="12.42578125" bestFit="1" customWidth="1"/>
    <col min="764" max="764" width="8" bestFit="1" customWidth="1"/>
    <col min="765" max="765" width="12.42578125" bestFit="1" customWidth="1"/>
    <col min="766" max="766" width="8" bestFit="1" customWidth="1"/>
    <col min="767" max="767" width="12.42578125" bestFit="1" customWidth="1"/>
    <col min="768" max="768" width="8" bestFit="1" customWidth="1"/>
    <col min="769" max="769" width="12.42578125" bestFit="1" customWidth="1"/>
    <col min="770" max="770" width="8" bestFit="1" customWidth="1"/>
    <col min="771" max="771" width="12.42578125" bestFit="1" customWidth="1"/>
    <col min="772" max="772" width="8" bestFit="1" customWidth="1"/>
    <col min="773" max="773" width="12.42578125" bestFit="1" customWidth="1"/>
    <col min="774" max="774" width="8" bestFit="1" customWidth="1"/>
    <col min="775" max="775" width="12.42578125" bestFit="1" customWidth="1"/>
    <col min="776" max="776" width="8" bestFit="1" customWidth="1"/>
    <col min="777" max="777" width="12.42578125" bestFit="1" customWidth="1"/>
    <col min="778" max="778" width="7" bestFit="1" customWidth="1"/>
    <col min="780" max="780" width="8" bestFit="1" customWidth="1"/>
    <col min="781" max="781" width="12.42578125" bestFit="1" customWidth="1"/>
    <col min="782" max="782" width="7" bestFit="1" customWidth="1"/>
    <col min="784" max="784" width="8" bestFit="1" customWidth="1"/>
    <col min="785" max="785" width="12.42578125" bestFit="1" customWidth="1"/>
    <col min="786" max="786" width="8" bestFit="1" customWidth="1"/>
    <col min="787" max="787" width="12.42578125" bestFit="1" customWidth="1"/>
    <col min="788" max="788" width="8" bestFit="1" customWidth="1"/>
    <col min="789" max="789" width="12.42578125" bestFit="1" customWidth="1"/>
    <col min="790" max="790" width="8" bestFit="1" customWidth="1"/>
    <col min="791" max="791" width="12.42578125" bestFit="1" customWidth="1"/>
    <col min="792" max="792" width="8" bestFit="1" customWidth="1"/>
    <col min="793" max="793" width="12.42578125" bestFit="1" customWidth="1"/>
    <col min="794" max="794" width="8" bestFit="1" customWidth="1"/>
    <col min="795" max="795" width="12.42578125" bestFit="1" customWidth="1"/>
    <col min="796" max="796" width="8" bestFit="1" customWidth="1"/>
    <col min="797" max="797" width="12.42578125" bestFit="1" customWidth="1"/>
    <col min="798" max="798" width="7" bestFit="1" customWidth="1"/>
    <col min="800" max="800" width="8" bestFit="1" customWidth="1"/>
    <col min="801" max="801" width="12.42578125" bestFit="1" customWidth="1"/>
    <col min="802" max="802" width="8" bestFit="1" customWidth="1"/>
    <col min="803" max="803" width="12.42578125" bestFit="1" customWidth="1"/>
    <col min="804" max="804" width="8" bestFit="1" customWidth="1"/>
    <col min="805" max="805" width="12.42578125" bestFit="1" customWidth="1"/>
    <col min="806" max="806" width="8" bestFit="1" customWidth="1"/>
    <col min="807" max="807" width="12.42578125" bestFit="1" customWidth="1"/>
    <col min="808" max="808" width="8" bestFit="1" customWidth="1"/>
    <col min="809" max="809" width="12.42578125" bestFit="1" customWidth="1"/>
    <col min="810" max="810" width="8" bestFit="1" customWidth="1"/>
    <col min="811" max="811" width="12.42578125" bestFit="1" customWidth="1"/>
    <col min="812" max="812" width="8" bestFit="1" customWidth="1"/>
    <col min="813" max="813" width="12.42578125" bestFit="1" customWidth="1"/>
    <col min="814" max="814" width="8" bestFit="1" customWidth="1"/>
    <col min="815" max="815" width="12.42578125" bestFit="1" customWidth="1"/>
    <col min="816" max="816" width="8" bestFit="1" customWidth="1"/>
    <col min="817" max="817" width="12.42578125" bestFit="1" customWidth="1"/>
    <col min="818" max="818" width="8" bestFit="1" customWidth="1"/>
    <col min="819" max="819" width="12.42578125" bestFit="1" customWidth="1"/>
    <col min="820" max="820" width="8" bestFit="1" customWidth="1"/>
    <col min="821" max="821" width="12.42578125" bestFit="1" customWidth="1"/>
    <col min="822" max="822" width="8" bestFit="1" customWidth="1"/>
    <col min="823" max="823" width="12.42578125" bestFit="1" customWidth="1"/>
    <col min="824" max="824" width="8" bestFit="1" customWidth="1"/>
    <col min="825" max="825" width="12.42578125" bestFit="1" customWidth="1"/>
    <col min="826" max="826" width="8" bestFit="1" customWidth="1"/>
    <col min="827" max="827" width="12.42578125" bestFit="1" customWidth="1"/>
    <col min="828" max="828" width="8" bestFit="1" customWidth="1"/>
    <col min="829" max="829" width="12.42578125" bestFit="1" customWidth="1"/>
    <col min="830" max="830" width="8" bestFit="1" customWidth="1"/>
    <col min="831" max="831" width="12.42578125" bestFit="1" customWidth="1"/>
    <col min="832" max="832" width="6" bestFit="1" customWidth="1"/>
    <col min="833" max="833" width="10.42578125" bestFit="1" customWidth="1"/>
    <col min="834" max="834" width="8" bestFit="1" customWidth="1"/>
    <col min="835" max="835" width="12.42578125" bestFit="1" customWidth="1"/>
    <col min="836" max="836" width="8" bestFit="1" customWidth="1"/>
    <col min="837" max="837" width="12.42578125" bestFit="1" customWidth="1"/>
    <col min="838" max="838" width="8" bestFit="1" customWidth="1"/>
    <col min="839" max="839" width="12.42578125" bestFit="1" customWidth="1"/>
    <col min="840" max="840" width="8" bestFit="1" customWidth="1"/>
    <col min="841" max="841" width="12.42578125" bestFit="1" customWidth="1"/>
    <col min="842" max="842" width="8" bestFit="1" customWidth="1"/>
    <col min="843" max="843" width="12.42578125" bestFit="1" customWidth="1"/>
    <col min="844" max="844" width="8" bestFit="1" customWidth="1"/>
    <col min="845" max="845" width="12.42578125" bestFit="1" customWidth="1"/>
    <col min="846" max="846" width="8" bestFit="1" customWidth="1"/>
    <col min="847" max="847" width="12.42578125" bestFit="1" customWidth="1"/>
    <col min="848" max="848" width="8" bestFit="1" customWidth="1"/>
    <col min="849" max="849" width="12.42578125" bestFit="1" customWidth="1"/>
    <col min="850" max="850" width="8" bestFit="1" customWidth="1"/>
    <col min="851" max="851" width="12.42578125" bestFit="1" customWidth="1"/>
    <col min="852" max="852" width="8" bestFit="1" customWidth="1"/>
    <col min="853" max="853" width="12.42578125" bestFit="1" customWidth="1"/>
    <col min="854" max="854" width="8" bestFit="1" customWidth="1"/>
    <col min="855" max="855" width="12.42578125" bestFit="1" customWidth="1"/>
    <col min="856" max="856" width="8" bestFit="1" customWidth="1"/>
    <col min="857" max="857" width="12.42578125" bestFit="1" customWidth="1"/>
    <col min="858" max="858" width="8" bestFit="1" customWidth="1"/>
    <col min="859" max="859" width="12.42578125" bestFit="1" customWidth="1"/>
    <col min="860" max="860" width="8" bestFit="1" customWidth="1"/>
    <col min="861" max="861" width="12.42578125" bestFit="1" customWidth="1"/>
    <col min="862" max="862" width="8" bestFit="1" customWidth="1"/>
    <col min="863" max="863" width="12.42578125" bestFit="1" customWidth="1"/>
    <col min="864" max="864" width="8" bestFit="1" customWidth="1"/>
    <col min="865" max="865" width="12.42578125" bestFit="1" customWidth="1"/>
    <col min="866" max="866" width="8" bestFit="1" customWidth="1"/>
    <col min="867" max="867" width="12.42578125" bestFit="1" customWidth="1"/>
    <col min="868" max="868" width="7" bestFit="1" customWidth="1"/>
    <col min="870" max="870" width="8" bestFit="1" customWidth="1"/>
    <col min="871" max="871" width="12.42578125" bestFit="1" customWidth="1"/>
    <col min="872" max="872" width="8" bestFit="1" customWidth="1"/>
    <col min="873" max="873" width="12.42578125" bestFit="1" customWidth="1"/>
    <col min="874" max="874" width="8" bestFit="1" customWidth="1"/>
    <col min="875" max="875" width="12.42578125" bestFit="1" customWidth="1"/>
    <col min="876" max="876" width="8" bestFit="1" customWidth="1"/>
    <col min="877" max="877" width="12.42578125" bestFit="1" customWidth="1"/>
    <col min="878" max="878" width="8" bestFit="1" customWidth="1"/>
    <col min="879" max="879" width="12.42578125" bestFit="1" customWidth="1"/>
    <col min="880" max="880" width="8" bestFit="1" customWidth="1"/>
    <col min="881" max="881" width="12.42578125" bestFit="1" customWidth="1"/>
    <col min="882" max="882" width="8" bestFit="1" customWidth="1"/>
    <col min="883" max="883" width="12.42578125" bestFit="1" customWidth="1"/>
    <col min="884" max="884" width="8" bestFit="1" customWidth="1"/>
    <col min="885" max="885" width="12.42578125" bestFit="1" customWidth="1"/>
    <col min="886" max="886" width="8" bestFit="1" customWidth="1"/>
    <col min="887" max="887" width="12.42578125" bestFit="1" customWidth="1"/>
    <col min="888" max="888" width="7" bestFit="1" customWidth="1"/>
    <col min="890" max="890" width="7" bestFit="1" customWidth="1"/>
    <col min="892" max="892" width="8" bestFit="1" customWidth="1"/>
    <col min="893" max="893" width="12.42578125" bestFit="1" customWidth="1"/>
    <col min="894" max="894" width="8" bestFit="1" customWidth="1"/>
    <col min="895" max="895" width="12.42578125" bestFit="1" customWidth="1"/>
    <col min="896" max="896" width="8" bestFit="1" customWidth="1"/>
    <col min="897" max="897" width="12.42578125" bestFit="1" customWidth="1"/>
    <col min="898" max="898" width="7" bestFit="1" customWidth="1"/>
    <col min="900" max="900" width="8" bestFit="1" customWidth="1"/>
    <col min="901" max="901" width="12.42578125" bestFit="1" customWidth="1"/>
    <col min="902" max="902" width="7" bestFit="1" customWidth="1"/>
    <col min="904" max="904" width="8" bestFit="1" customWidth="1"/>
    <col min="905" max="905" width="12.42578125" bestFit="1" customWidth="1"/>
    <col min="906" max="906" width="8" bestFit="1" customWidth="1"/>
    <col min="907" max="907" width="12.42578125" bestFit="1" customWidth="1"/>
    <col min="908" max="908" width="8" bestFit="1" customWidth="1"/>
    <col min="909" max="909" width="12.42578125" bestFit="1" customWidth="1"/>
    <col min="910" max="910" width="8" bestFit="1" customWidth="1"/>
    <col min="911" max="911" width="12.42578125" bestFit="1" customWidth="1"/>
    <col min="912" max="912" width="8" bestFit="1" customWidth="1"/>
    <col min="913" max="913" width="12.42578125" bestFit="1" customWidth="1"/>
    <col min="914" max="914" width="8" bestFit="1" customWidth="1"/>
    <col min="915" max="915" width="12.42578125" bestFit="1" customWidth="1"/>
    <col min="916" max="916" width="8" bestFit="1" customWidth="1"/>
    <col min="917" max="917" width="12.42578125" bestFit="1" customWidth="1"/>
    <col min="918" max="918" width="8" bestFit="1" customWidth="1"/>
    <col min="919" max="919" width="12.42578125" bestFit="1" customWidth="1"/>
    <col min="920" max="920" width="8" bestFit="1" customWidth="1"/>
    <col min="921" max="921" width="12.42578125" bestFit="1" customWidth="1"/>
    <col min="922" max="922" width="8" bestFit="1" customWidth="1"/>
    <col min="923" max="923" width="12.42578125" bestFit="1" customWidth="1"/>
    <col min="924" max="924" width="8" bestFit="1" customWidth="1"/>
    <col min="925" max="925" width="12.42578125" bestFit="1" customWidth="1"/>
    <col min="926" max="926" width="8" bestFit="1" customWidth="1"/>
    <col min="927" max="927" width="12.42578125" bestFit="1" customWidth="1"/>
    <col min="928" max="928" width="8" bestFit="1" customWidth="1"/>
    <col min="929" max="929" width="12.42578125" bestFit="1" customWidth="1"/>
    <col min="930" max="930" width="7" bestFit="1" customWidth="1"/>
    <col min="932" max="932" width="8" bestFit="1" customWidth="1"/>
    <col min="933" max="933" width="12.42578125" bestFit="1" customWidth="1"/>
    <col min="934" max="934" width="8" bestFit="1" customWidth="1"/>
    <col min="935" max="935" width="12.42578125" bestFit="1" customWidth="1"/>
    <col min="936" max="936" width="8" bestFit="1" customWidth="1"/>
    <col min="937" max="937" width="12.42578125" bestFit="1" customWidth="1"/>
    <col min="938" max="938" width="8" bestFit="1" customWidth="1"/>
    <col min="939" max="939" width="12.42578125" bestFit="1" customWidth="1"/>
    <col min="940" max="940" width="8" bestFit="1" customWidth="1"/>
    <col min="941" max="941" width="12.42578125" bestFit="1" customWidth="1"/>
    <col min="942" max="942" width="8" bestFit="1" customWidth="1"/>
    <col min="943" max="943" width="12.42578125" bestFit="1" customWidth="1"/>
    <col min="944" max="944" width="8" bestFit="1" customWidth="1"/>
    <col min="945" max="945" width="12.42578125" bestFit="1" customWidth="1"/>
    <col min="946" max="946" width="8" bestFit="1" customWidth="1"/>
    <col min="947" max="947" width="12.42578125" bestFit="1" customWidth="1"/>
    <col min="948" max="948" width="8" bestFit="1" customWidth="1"/>
    <col min="949" max="949" width="12.42578125" bestFit="1" customWidth="1"/>
    <col min="950" max="950" width="7" bestFit="1" customWidth="1"/>
    <col min="952" max="952" width="8" bestFit="1" customWidth="1"/>
    <col min="953" max="953" width="12.42578125" bestFit="1" customWidth="1"/>
    <col min="954" max="954" width="8" bestFit="1" customWidth="1"/>
    <col min="955" max="955" width="12.42578125" bestFit="1" customWidth="1"/>
    <col min="956" max="956" width="8" bestFit="1" customWidth="1"/>
    <col min="957" max="957" width="12.42578125" bestFit="1" customWidth="1"/>
    <col min="958" max="958" width="8" bestFit="1" customWidth="1"/>
    <col min="959" max="959" width="12.42578125" bestFit="1" customWidth="1"/>
    <col min="960" max="960" width="6" bestFit="1" customWidth="1"/>
    <col min="961" max="961" width="10.42578125" bestFit="1" customWidth="1"/>
    <col min="962" max="962" width="8" bestFit="1" customWidth="1"/>
    <col min="963" max="963" width="12.42578125" bestFit="1" customWidth="1"/>
    <col min="964" max="964" width="8" bestFit="1" customWidth="1"/>
    <col min="965" max="965" width="12.42578125" bestFit="1" customWidth="1"/>
    <col min="966" max="966" width="8" bestFit="1" customWidth="1"/>
    <col min="967" max="967" width="12.42578125" bestFit="1" customWidth="1"/>
    <col min="968" max="968" width="8" bestFit="1" customWidth="1"/>
    <col min="969" max="969" width="12.42578125" bestFit="1" customWidth="1"/>
    <col min="970" max="970" width="8" bestFit="1" customWidth="1"/>
    <col min="971" max="971" width="12.42578125" bestFit="1" customWidth="1"/>
    <col min="972" max="972" width="8" bestFit="1" customWidth="1"/>
    <col min="973" max="973" width="12.42578125" bestFit="1" customWidth="1"/>
    <col min="974" max="974" width="8" bestFit="1" customWidth="1"/>
    <col min="975" max="975" width="12.42578125" bestFit="1" customWidth="1"/>
    <col min="976" max="976" width="7" bestFit="1" customWidth="1"/>
    <col min="978" max="978" width="8" bestFit="1" customWidth="1"/>
    <col min="979" max="979" width="12.42578125" bestFit="1" customWidth="1"/>
    <col min="980" max="980" width="8" bestFit="1" customWidth="1"/>
    <col min="981" max="981" width="12.42578125" bestFit="1" customWidth="1"/>
    <col min="982" max="982" width="8" bestFit="1" customWidth="1"/>
    <col min="983" max="983" width="12.42578125" bestFit="1" customWidth="1"/>
    <col min="984" max="984" width="8" bestFit="1" customWidth="1"/>
    <col min="985" max="985" width="12.42578125" bestFit="1" customWidth="1"/>
    <col min="986" max="986" width="8" bestFit="1" customWidth="1"/>
    <col min="987" max="987" width="12.42578125" bestFit="1" customWidth="1"/>
    <col min="988" max="988" width="8" bestFit="1" customWidth="1"/>
    <col min="989" max="989" width="12.42578125" bestFit="1" customWidth="1"/>
    <col min="990" max="990" width="8" bestFit="1" customWidth="1"/>
    <col min="991" max="991" width="12.42578125" bestFit="1" customWidth="1"/>
    <col min="992" max="992" width="8" bestFit="1" customWidth="1"/>
    <col min="993" max="993" width="12.42578125" bestFit="1" customWidth="1"/>
    <col min="994" max="994" width="8" bestFit="1" customWidth="1"/>
    <col min="995" max="995" width="12.42578125" bestFit="1" customWidth="1"/>
    <col min="996" max="996" width="8" bestFit="1" customWidth="1"/>
    <col min="997" max="997" width="12.42578125" bestFit="1" customWidth="1"/>
    <col min="998" max="998" width="7" bestFit="1" customWidth="1"/>
    <col min="1000" max="1000" width="7" bestFit="1" customWidth="1"/>
    <col min="1002" max="1002" width="8" bestFit="1" customWidth="1"/>
    <col min="1003" max="1003" width="12.42578125" bestFit="1" customWidth="1"/>
    <col min="1004" max="1004" width="8" bestFit="1" customWidth="1"/>
    <col min="1005" max="1005" width="12.42578125" bestFit="1" customWidth="1"/>
    <col min="1006" max="1006" width="8" bestFit="1" customWidth="1"/>
    <col min="1007" max="1007" width="12.42578125" bestFit="1" customWidth="1"/>
    <col min="1008" max="1008" width="8" bestFit="1" customWidth="1"/>
    <col min="1009" max="1009" width="12.42578125" bestFit="1" customWidth="1"/>
    <col min="1010" max="1010" width="8" bestFit="1" customWidth="1"/>
    <col min="1011" max="1011" width="12.42578125" bestFit="1" customWidth="1"/>
    <col min="1012" max="1012" width="8" bestFit="1" customWidth="1"/>
    <col min="1013" max="1013" width="12.42578125" bestFit="1" customWidth="1"/>
    <col min="1014" max="1014" width="8" bestFit="1" customWidth="1"/>
    <col min="1015" max="1015" width="12.42578125" bestFit="1" customWidth="1"/>
    <col min="1016" max="1016" width="8" bestFit="1" customWidth="1"/>
    <col min="1017" max="1017" width="12.42578125" bestFit="1" customWidth="1"/>
    <col min="1018" max="1018" width="8" bestFit="1" customWidth="1"/>
    <col min="1019" max="1019" width="12.42578125" bestFit="1" customWidth="1"/>
    <col min="1020" max="1020" width="8" bestFit="1" customWidth="1"/>
    <col min="1021" max="1021" width="12.42578125" bestFit="1" customWidth="1"/>
    <col min="1022" max="1022" width="8" bestFit="1" customWidth="1"/>
    <col min="1023" max="1023" width="12.42578125" bestFit="1" customWidth="1"/>
    <col min="1024" max="1024" width="8" bestFit="1" customWidth="1"/>
    <col min="1025" max="1025" width="12.42578125" bestFit="1" customWidth="1"/>
    <col min="1026" max="1026" width="6" bestFit="1" customWidth="1"/>
    <col min="1027" max="1027" width="10.42578125" bestFit="1" customWidth="1"/>
    <col min="1028" max="1028" width="8" bestFit="1" customWidth="1"/>
    <col min="1029" max="1029" width="12.42578125" bestFit="1" customWidth="1"/>
    <col min="1030" max="1030" width="8" bestFit="1" customWidth="1"/>
    <col min="1031" max="1031" width="12.42578125" bestFit="1" customWidth="1"/>
    <col min="1032" max="1032" width="8" bestFit="1" customWidth="1"/>
    <col min="1033" max="1033" width="12.42578125" bestFit="1" customWidth="1"/>
    <col min="1034" max="1034" width="8" bestFit="1" customWidth="1"/>
    <col min="1035" max="1035" width="12.42578125" bestFit="1" customWidth="1"/>
    <col min="1036" max="1036" width="8" bestFit="1" customWidth="1"/>
    <col min="1037" max="1037" width="12.42578125" bestFit="1" customWidth="1"/>
    <col min="1038" max="1038" width="8" bestFit="1" customWidth="1"/>
    <col min="1039" max="1039" width="12.42578125" bestFit="1" customWidth="1"/>
    <col min="1040" max="1040" width="8" bestFit="1" customWidth="1"/>
    <col min="1041" max="1041" width="12.42578125" bestFit="1" customWidth="1"/>
    <col min="1042" max="1042" width="8" bestFit="1" customWidth="1"/>
    <col min="1043" max="1043" width="12.42578125" bestFit="1" customWidth="1"/>
    <col min="1044" max="1044" width="8" bestFit="1" customWidth="1"/>
    <col min="1045" max="1045" width="12.42578125" bestFit="1" customWidth="1"/>
    <col min="1046" max="1046" width="8" bestFit="1" customWidth="1"/>
    <col min="1047" max="1047" width="12.42578125" bestFit="1" customWidth="1"/>
    <col min="1048" max="1048" width="8" bestFit="1" customWidth="1"/>
    <col min="1049" max="1049" width="12.42578125" bestFit="1" customWidth="1"/>
    <col min="1050" max="1050" width="8" bestFit="1" customWidth="1"/>
    <col min="1051" max="1051" width="12.42578125" bestFit="1" customWidth="1"/>
    <col min="1052" max="1052" width="8" bestFit="1" customWidth="1"/>
    <col min="1053" max="1053" width="12.42578125" bestFit="1" customWidth="1"/>
    <col min="1054" max="1054" width="8" bestFit="1" customWidth="1"/>
    <col min="1055" max="1055" width="12.42578125" bestFit="1" customWidth="1"/>
    <col min="1056" max="1056" width="8" bestFit="1" customWidth="1"/>
    <col min="1057" max="1057" width="12.42578125" bestFit="1" customWidth="1"/>
    <col min="1058" max="1058" width="8" bestFit="1" customWidth="1"/>
    <col min="1059" max="1059" width="12.42578125" bestFit="1" customWidth="1"/>
    <col min="1060" max="1060" width="8" bestFit="1" customWidth="1"/>
    <col min="1061" max="1061" width="12.42578125" bestFit="1" customWidth="1"/>
    <col min="1062" max="1062" width="8" bestFit="1" customWidth="1"/>
    <col min="1063" max="1063" width="12.42578125" bestFit="1" customWidth="1"/>
    <col min="1064" max="1064" width="8" bestFit="1" customWidth="1"/>
    <col min="1065" max="1065" width="12.42578125" bestFit="1" customWidth="1"/>
    <col min="1066" max="1066" width="8" bestFit="1" customWidth="1"/>
    <col min="1067" max="1067" width="12.42578125" bestFit="1" customWidth="1"/>
    <col min="1068" max="1068" width="8" bestFit="1" customWidth="1"/>
    <col min="1069" max="1069" width="12.42578125" bestFit="1" customWidth="1"/>
    <col min="1070" max="1070" width="8" bestFit="1" customWidth="1"/>
    <col min="1071" max="1071" width="12.42578125" bestFit="1" customWidth="1"/>
    <col min="1072" max="1072" width="8" bestFit="1" customWidth="1"/>
    <col min="1073" max="1073" width="12.42578125" bestFit="1" customWidth="1"/>
    <col min="1074" max="1074" width="8" bestFit="1" customWidth="1"/>
    <col min="1075" max="1075" width="12.42578125" bestFit="1" customWidth="1"/>
    <col min="1076" max="1076" width="8" bestFit="1" customWidth="1"/>
    <col min="1077" max="1077" width="12.42578125" bestFit="1" customWidth="1"/>
    <col min="1078" max="1078" width="8" bestFit="1" customWidth="1"/>
    <col min="1079" max="1079" width="12.42578125" bestFit="1" customWidth="1"/>
    <col min="1080" max="1080" width="8" bestFit="1" customWidth="1"/>
    <col min="1081" max="1081" width="12.42578125" bestFit="1" customWidth="1"/>
    <col min="1082" max="1082" width="8" bestFit="1" customWidth="1"/>
    <col min="1083" max="1083" width="12.42578125" bestFit="1" customWidth="1"/>
    <col min="1084" max="1084" width="8" bestFit="1" customWidth="1"/>
    <col min="1085" max="1085" width="12.42578125" bestFit="1" customWidth="1"/>
    <col min="1086" max="1086" width="8" bestFit="1" customWidth="1"/>
    <col min="1087" max="1087" width="12.42578125" bestFit="1" customWidth="1"/>
    <col min="1088" max="1088" width="8" bestFit="1" customWidth="1"/>
    <col min="1089" max="1089" width="12.42578125" bestFit="1" customWidth="1"/>
    <col min="1090" max="1090" width="8" bestFit="1" customWidth="1"/>
    <col min="1091" max="1091" width="12.42578125" bestFit="1" customWidth="1"/>
    <col min="1092" max="1092" width="8" bestFit="1" customWidth="1"/>
    <col min="1093" max="1093" width="12.42578125" bestFit="1" customWidth="1"/>
    <col min="1094" max="1094" width="8" bestFit="1" customWidth="1"/>
    <col min="1095" max="1095" width="12.42578125" bestFit="1" customWidth="1"/>
    <col min="1096" max="1096" width="8" bestFit="1" customWidth="1"/>
    <col min="1097" max="1097" width="12.42578125" bestFit="1" customWidth="1"/>
    <col min="1098" max="1098" width="8" bestFit="1" customWidth="1"/>
    <col min="1099" max="1099" width="12.42578125" bestFit="1" customWidth="1"/>
    <col min="1100" max="1100" width="8" bestFit="1" customWidth="1"/>
    <col min="1101" max="1101" width="12.42578125" bestFit="1" customWidth="1"/>
    <col min="1102" max="1102" width="8" bestFit="1" customWidth="1"/>
    <col min="1103" max="1103" width="12.42578125" bestFit="1" customWidth="1"/>
    <col min="1104" max="1104" width="8" bestFit="1" customWidth="1"/>
    <col min="1105" max="1105" width="12.42578125" bestFit="1" customWidth="1"/>
    <col min="1106" max="1106" width="8" bestFit="1" customWidth="1"/>
    <col min="1107" max="1107" width="12.42578125" bestFit="1" customWidth="1"/>
    <col min="1108" max="1108" width="8" bestFit="1" customWidth="1"/>
    <col min="1109" max="1109" width="12.42578125" bestFit="1" customWidth="1"/>
    <col min="1110" max="1110" width="8" bestFit="1" customWidth="1"/>
    <col min="1111" max="1111" width="12.42578125" bestFit="1" customWidth="1"/>
    <col min="1112" max="1112" width="8" bestFit="1" customWidth="1"/>
    <col min="1113" max="1113" width="12.42578125" bestFit="1" customWidth="1"/>
    <col min="1114" max="1114" width="8" bestFit="1" customWidth="1"/>
    <col min="1115" max="1115" width="12.42578125" bestFit="1" customWidth="1"/>
    <col min="1116" max="1116" width="8" bestFit="1" customWidth="1"/>
    <col min="1117" max="1117" width="12.42578125" bestFit="1" customWidth="1"/>
    <col min="1118" max="1118" width="8" bestFit="1" customWidth="1"/>
    <col min="1119" max="1119" width="12.42578125" bestFit="1" customWidth="1"/>
    <col min="1120" max="1120" width="8" bestFit="1" customWidth="1"/>
    <col min="1121" max="1121" width="12.42578125" bestFit="1" customWidth="1"/>
    <col min="1122" max="1122" width="8" bestFit="1" customWidth="1"/>
    <col min="1123" max="1123" width="12.42578125" bestFit="1" customWidth="1"/>
    <col min="1124" max="1124" width="7" bestFit="1" customWidth="1"/>
    <col min="1126" max="1126" width="8" bestFit="1" customWidth="1"/>
    <col min="1127" max="1127" width="12.42578125" bestFit="1" customWidth="1"/>
    <col min="1128" max="1128" width="7" bestFit="1" customWidth="1"/>
    <col min="1130" max="1130" width="8" bestFit="1" customWidth="1"/>
    <col min="1131" max="1131" width="12.42578125" bestFit="1" customWidth="1"/>
    <col min="1132" max="1132" width="8" bestFit="1" customWidth="1"/>
    <col min="1133" max="1133" width="12.42578125" bestFit="1" customWidth="1"/>
    <col min="1134" max="1134" width="8" bestFit="1" customWidth="1"/>
    <col min="1135" max="1135" width="12.42578125" bestFit="1" customWidth="1"/>
    <col min="1136" max="1136" width="8" bestFit="1" customWidth="1"/>
    <col min="1137" max="1137" width="12.42578125" bestFit="1" customWidth="1"/>
    <col min="1138" max="1138" width="7" bestFit="1" customWidth="1"/>
    <col min="1140" max="1140" width="8" bestFit="1" customWidth="1"/>
    <col min="1141" max="1141" width="12.42578125" bestFit="1" customWidth="1"/>
    <col min="1142" max="1142" width="8" bestFit="1" customWidth="1"/>
    <col min="1143" max="1143" width="12.42578125" bestFit="1" customWidth="1"/>
    <col min="1144" max="1144" width="8" bestFit="1" customWidth="1"/>
    <col min="1145" max="1145" width="12.42578125" bestFit="1" customWidth="1"/>
    <col min="1146" max="1146" width="8" bestFit="1" customWidth="1"/>
    <col min="1147" max="1147" width="12.42578125" bestFit="1" customWidth="1"/>
    <col min="1148" max="1148" width="8" bestFit="1" customWidth="1"/>
    <col min="1149" max="1149" width="12.42578125" bestFit="1" customWidth="1"/>
    <col min="1150" max="1150" width="8" bestFit="1" customWidth="1"/>
    <col min="1151" max="1151" width="12.42578125" bestFit="1" customWidth="1"/>
    <col min="1152" max="1152" width="8" bestFit="1" customWidth="1"/>
    <col min="1153" max="1153" width="12.42578125" bestFit="1" customWidth="1"/>
    <col min="1154" max="1154" width="8" bestFit="1" customWidth="1"/>
    <col min="1155" max="1155" width="12.42578125" bestFit="1" customWidth="1"/>
    <col min="1156" max="1156" width="8" bestFit="1" customWidth="1"/>
    <col min="1157" max="1157" width="12.42578125" bestFit="1" customWidth="1"/>
    <col min="1158" max="1158" width="8" bestFit="1" customWidth="1"/>
    <col min="1159" max="1159" width="12.42578125" bestFit="1" customWidth="1"/>
    <col min="1160" max="1160" width="8" bestFit="1" customWidth="1"/>
    <col min="1161" max="1161" width="12.42578125" bestFit="1" customWidth="1"/>
    <col min="1162" max="1162" width="8" bestFit="1" customWidth="1"/>
    <col min="1163" max="1163" width="12.42578125" bestFit="1" customWidth="1"/>
    <col min="1164" max="1164" width="8" bestFit="1" customWidth="1"/>
    <col min="1165" max="1165" width="12.42578125" bestFit="1" customWidth="1"/>
    <col min="1166" max="1166" width="8" bestFit="1" customWidth="1"/>
    <col min="1167" max="1167" width="12.42578125" bestFit="1" customWidth="1"/>
    <col min="1168" max="1168" width="8" bestFit="1" customWidth="1"/>
    <col min="1169" max="1169" width="12.42578125" bestFit="1" customWidth="1"/>
    <col min="1170" max="1170" width="8" bestFit="1" customWidth="1"/>
    <col min="1171" max="1171" width="12.42578125" bestFit="1" customWidth="1"/>
    <col min="1172" max="1172" width="8" bestFit="1" customWidth="1"/>
    <col min="1173" max="1173" width="12.42578125" bestFit="1" customWidth="1"/>
    <col min="1174" max="1174" width="8" bestFit="1" customWidth="1"/>
    <col min="1175" max="1175" width="12.42578125" bestFit="1" customWidth="1"/>
    <col min="1176" max="1176" width="8" bestFit="1" customWidth="1"/>
    <col min="1177" max="1177" width="12.42578125" bestFit="1" customWidth="1"/>
    <col min="1178" max="1178" width="8" bestFit="1" customWidth="1"/>
    <col min="1179" max="1179" width="12.42578125" bestFit="1" customWidth="1"/>
    <col min="1180" max="1180" width="8" bestFit="1" customWidth="1"/>
    <col min="1181" max="1181" width="12.42578125" bestFit="1" customWidth="1"/>
    <col min="1182" max="1182" width="8" bestFit="1" customWidth="1"/>
    <col min="1183" max="1183" width="12.42578125" bestFit="1" customWidth="1"/>
    <col min="1184" max="1184" width="8" bestFit="1" customWidth="1"/>
    <col min="1185" max="1185" width="12.42578125" bestFit="1" customWidth="1"/>
    <col min="1186" max="1186" width="8" bestFit="1" customWidth="1"/>
    <col min="1187" max="1187" width="12.42578125" bestFit="1" customWidth="1"/>
    <col min="1188" max="1188" width="8" bestFit="1" customWidth="1"/>
    <col min="1189" max="1189" width="12.42578125" bestFit="1" customWidth="1"/>
    <col min="1190" max="1190" width="8" bestFit="1" customWidth="1"/>
    <col min="1191" max="1191" width="12.42578125" bestFit="1" customWidth="1"/>
    <col min="1192" max="1192" width="8" bestFit="1" customWidth="1"/>
    <col min="1193" max="1193" width="12.42578125" bestFit="1" customWidth="1"/>
    <col min="1194" max="1194" width="8" bestFit="1" customWidth="1"/>
    <col min="1195" max="1195" width="12.42578125" bestFit="1" customWidth="1"/>
    <col min="1196" max="1196" width="8" bestFit="1" customWidth="1"/>
    <col min="1197" max="1197" width="12.42578125" bestFit="1" customWidth="1"/>
    <col min="1198" max="1198" width="8" bestFit="1" customWidth="1"/>
    <col min="1199" max="1199" width="12.42578125" bestFit="1" customWidth="1"/>
    <col min="1200" max="1200" width="8" bestFit="1" customWidth="1"/>
    <col min="1201" max="1201" width="12.42578125" bestFit="1" customWidth="1"/>
    <col min="1202" max="1202" width="8" bestFit="1" customWidth="1"/>
    <col min="1203" max="1203" width="12.42578125" bestFit="1" customWidth="1"/>
    <col min="1204" max="1204" width="8" bestFit="1" customWidth="1"/>
    <col min="1205" max="1205" width="12.42578125" bestFit="1" customWidth="1"/>
    <col min="1206" max="1206" width="8" bestFit="1" customWidth="1"/>
    <col min="1207" max="1207" width="12.42578125" bestFit="1" customWidth="1"/>
    <col min="1208" max="1208" width="8" bestFit="1" customWidth="1"/>
    <col min="1209" max="1209" width="12.42578125" bestFit="1" customWidth="1"/>
    <col min="1210" max="1210" width="8" bestFit="1" customWidth="1"/>
    <col min="1211" max="1211" width="12.42578125" bestFit="1" customWidth="1"/>
    <col min="1212" max="1212" width="6" bestFit="1" customWidth="1"/>
    <col min="1213" max="1213" width="10.42578125" bestFit="1" customWidth="1"/>
    <col min="1214" max="1214" width="7" bestFit="1" customWidth="1"/>
    <col min="1216" max="1216" width="8" bestFit="1" customWidth="1"/>
    <col min="1217" max="1217" width="12.42578125" bestFit="1" customWidth="1"/>
    <col min="1218" max="1218" width="8" bestFit="1" customWidth="1"/>
    <col min="1219" max="1219" width="12.42578125" bestFit="1" customWidth="1"/>
    <col min="1220" max="1220" width="7" bestFit="1" customWidth="1"/>
    <col min="1222" max="1222" width="8" bestFit="1" customWidth="1"/>
    <col min="1223" max="1223" width="12.42578125" bestFit="1" customWidth="1"/>
    <col min="1224" max="1224" width="8" bestFit="1" customWidth="1"/>
    <col min="1225" max="1225" width="12.42578125" bestFit="1" customWidth="1"/>
    <col min="1226" max="1226" width="8" bestFit="1" customWidth="1"/>
    <col min="1227" max="1227" width="12.42578125" bestFit="1" customWidth="1"/>
    <col min="1228" max="1234" width="11" bestFit="1" customWidth="1"/>
    <col min="1235" max="1235" width="15.85546875" bestFit="1" customWidth="1"/>
  </cols>
  <sheetData>
    <row r="1" spans="1:28" x14ac:dyDescent="0.25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4" spans="1:28" x14ac:dyDescent="0.25">
      <c r="A4" s="16" t="s">
        <v>37</v>
      </c>
      <c r="E4" s="10" t="s">
        <v>38</v>
      </c>
      <c r="F4" s="17" t="s">
        <v>39</v>
      </c>
      <c r="Q4" s="16" t="s">
        <v>40</v>
      </c>
      <c r="R4" s="16"/>
      <c r="U4" s="17" t="str">
        <f>": "&amp;'Tabla de datos'!B3</f>
        <v>: 11 al 27 de abril</v>
      </c>
    </row>
    <row r="5" spans="1:28" x14ac:dyDescent="0.25">
      <c r="A5" s="16" t="s">
        <v>41</v>
      </c>
      <c r="E5" s="10" t="s">
        <v>38</v>
      </c>
      <c r="F5" s="17" t="str">
        <f>'Tabla de datos'!B1</f>
        <v>ODRIA</v>
      </c>
      <c r="Q5" s="16" t="s">
        <v>42</v>
      </c>
      <c r="R5" s="16"/>
      <c r="U5" t="s">
        <v>89</v>
      </c>
    </row>
    <row r="6" spans="1:28" x14ac:dyDescent="0.25">
      <c r="A6" s="16" t="s">
        <v>43</v>
      </c>
      <c r="E6" s="10" t="s">
        <v>38</v>
      </c>
      <c r="F6" t="str">
        <f>'Tabla de datos'!B2</f>
        <v>I.E Manuel A. Odría</v>
      </c>
      <c r="Q6" s="16" t="s">
        <v>44</v>
      </c>
      <c r="R6" s="16"/>
      <c r="U6" s="17" t="s">
        <v>45</v>
      </c>
    </row>
    <row r="7" spans="1:28" x14ac:dyDescent="0.25">
      <c r="A7" s="16" t="s">
        <v>46</v>
      </c>
      <c r="E7" s="10" t="s">
        <v>38</v>
      </c>
      <c r="F7" t="s">
        <v>87</v>
      </c>
      <c r="Q7" s="16" t="s">
        <v>47</v>
      </c>
      <c r="R7" s="16"/>
      <c r="U7" s="17" t="s">
        <v>48</v>
      </c>
    </row>
    <row r="8" spans="1:28" x14ac:dyDescent="0.25">
      <c r="A8" s="16" t="s">
        <v>49</v>
      </c>
      <c r="E8" s="10" t="s">
        <v>38</v>
      </c>
      <c r="F8" s="18" t="s">
        <v>86</v>
      </c>
      <c r="Q8" s="16" t="s">
        <v>50</v>
      </c>
      <c r="R8" s="16"/>
      <c r="U8" s="17" t="s">
        <v>51</v>
      </c>
    </row>
    <row r="9" spans="1:28" x14ac:dyDescent="0.25">
      <c r="A9" s="16" t="s">
        <v>52</v>
      </c>
      <c r="E9" s="10"/>
      <c r="Q9" s="16" t="s">
        <v>53</v>
      </c>
      <c r="R9" s="16"/>
      <c r="U9" s="17" t="s">
        <v>54</v>
      </c>
    </row>
    <row r="10" spans="1:28" x14ac:dyDescent="0.25">
      <c r="C10" s="16" t="s">
        <v>55</v>
      </c>
      <c r="E10" s="10" t="s">
        <v>38</v>
      </c>
      <c r="F10" s="37">
        <v>368810</v>
      </c>
      <c r="G10" s="37"/>
      <c r="Q10" s="16"/>
      <c r="R10" s="16"/>
      <c r="U10" s="17"/>
    </row>
    <row r="11" spans="1:28" x14ac:dyDescent="0.25">
      <c r="C11" s="16" t="s">
        <v>56</v>
      </c>
      <c r="E11" s="10" t="s">
        <v>38</v>
      </c>
      <c r="F11" s="37">
        <v>8011549</v>
      </c>
      <c r="G11" s="37"/>
      <c r="I11" s="12"/>
      <c r="J11" s="19"/>
      <c r="K11" s="19"/>
      <c r="L11" s="19"/>
      <c r="M11" s="19"/>
    </row>
    <row r="14" spans="1:28" hidden="1" x14ac:dyDescent="0.25">
      <c r="A14" s="24" t="s">
        <v>121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16.18</v>
      </c>
      <c r="C16" s="12">
        <v>16.21</v>
      </c>
      <c r="D16" s="12">
        <v>16.07</v>
      </c>
      <c r="E16" s="12">
        <v>15.66</v>
      </c>
      <c r="F16" s="12">
        <v>15.68</v>
      </c>
      <c r="G16" s="12">
        <v>15.55</v>
      </c>
      <c r="H16" s="12">
        <v>15.61</v>
      </c>
      <c r="I16" s="12">
        <v>15.59</v>
      </c>
      <c r="J16" s="12">
        <v>15.64</v>
      </c>
      <c r="K16" s="12">
        <v>16.34</v>
      </c>
      <c r="L16" s="12">
        <v>17.47</v>
      </c>
      <c r="M16" s="12">
        <v>19.059999999999999</v>
      </c>
      <c r="N16" s="12">
        <v>20.91</v>
      </c>
      <c r="O16" s="12">
        <v>22.28</v>
      </c>
      <c r="P16" s="12">
        <v>22.68</v>
      </c>
      <c r="Q16" s="12">
        <v>21.94</v>
      </c>
      <c r="R16" s="12">
        <v>21.38</v>
      </c>
      <c r="S16" s="12">
        <v>19.98</v>
      </c>
      <c r="T16" s="12">
        <v>18.05</v>
      </c>
      <c r="U16" s="12">
        <v>17.170000000000002</v>
      </c>
      <c r="V16" s="12">
        <v>16.72</v>
      </c>
      <c r="W16" s="12">
        <v>16.84</v>
      </c>
      <c r="X16" s="12">
        <v>16.8</v>
      </c>
      <c r="Y16" s="12">
        <v>16.739999999999998</v>
      </c>
      <c r="Z16" s="12">
        <v>22.68</v>
      </c>
      <c r="AA16" s="29">
        <f>MIN(B16:Z16)</f>
        <v>15.55</v>
      </c>
      <c r="AB16" s="29">
        <f>AVERAGE(B16:Z16)</f>
        <v>17.969200000000004</v>
      </c>
    </row>
    <row r="17" spans="1:28" x14ac:dyDescent="0.25">
      <c r="A17" t="s">
        <v>133</v>
      </c>
      <c r="B17" s="12">
        <v>16.43</v>
      </c>
      <c r="C17" s="12">
        <v>16.11</v>
      </c>
      <c r="D17" s="12">
        <v>15.52</v>
      </c>
      <c r="E17" s="12">
        <v>15.25</v>
      </c>
      <c r="F17" s="12">
        <v>15.16</v>
      </c>
      <c r="G17" s="12">
        <v>15.25</v>
      </c>
      <c r="H17" s="12">
        <v>15.22</v>
      </c>
      <c r="I17" s="12">
        <v>15.72</v>
      </c>
      <c r="J17" s="12">
        <v>17.25</v>
      </c>
      <c r="K17" s="12">
        <v>18.649999999999999</v>
      </c>
      <c r="L17" s="12">
        <v>20.2</v>
      </c>
      <c r="M17" s="12">
        <v>21.64</v>
      </c>
      <c r="N17" s="12">
        <v>22.89</v>
      </c>
      <c r="O17" s="12">
        <v>23.84</v>
      </c>
      <c r="P17" s="12">
        <v>23.04</v>
      </c>
      <c r="Q17" s="12">
        <v>21.67</v>
      </c>
      <c r="R17" s="12">
        <v>20.75</v>
      </c>
      <c r="S17" s="12">
        <v>19.690000000000001</v>
      </c>
      <c r="T17" s="12">
        <v>17.78</v>
      </c>
      <c r="U17" s="12">
        <v>16.23</v>
      </c>
      <c r="V17" s="12">
        <v>15.63</v>
      </c>
      <c r="W17" s="12">
        <v>15.83</v>
      </c>
      <c r="X17" s="12">
        <v>15.88</v>
      </c>
      <c r="Y17" s="12">
        <v>15.56</v>
      </c>
      <c r="Z17" s="12">
        <v>23.84</v>
      </c>
      <c r="AA17" s="29">
        <f t="shared" ref="AA17:AA32" si="0">MIN(B17:Z17)</f>
        <v>15.16</v>
      </c>
      <c r="AB17" s="29">
        <f t="shared" ref="AB17:AB32" si="1">AVERAGE(B17:Z17)</f>
        <v>18.201199999999996</v>
      </c>
    </row>
    <row r="18" spans="1:28" x14ac:dyDescent="0.25">
      <c r="A18" t="s">
        <v>134</v>
      </c>
      <c r="B18" s="12">
        <v>15.53</v>
      </c>
      <c r="C18" s="12">
        <v>15.44</v>
      </c>
      <c r="D18" s="12">
        <v>15.2</v>
      </c>
      <c r="E18" s="12">
        <v>15.03</v>
      </c>
      <c r="F18" s="12">
        <v>14.92</v>
      </c>
      <c r="G18" s="12">
        <v>14.78</v>
      </c>
      <c r="H18" s="12">
        <v>14.98</v>
      </c>
      <c r="I18" s="12">
        <v>15.18</v>
      </c>
      <c r="J18" s="12">
        <v>17.27</v>
      </c>
      <c r="K18" s="12">
        <v>18.39</v>
      </c>
      <c r="L18" s="12">
        <v>19.45</v>
      </c>
      <c r="M18" s="12">
        <v>20.71</v>
      </c>
      <c r="N18" s="12">
        <v>21.94</v>
      </c>
      <c r="O18" s="12">
        <v>22.71</v>
      </c>
      <c r="P18" s="12">
        <v>22.96</v>
      </c>
      <c r="Q18" s="12">
        <v>22.66</v>
      </c>
      <c r="R18" s="12">
        <v>21.26</v>
      </c>
      <c r="S18" s="12">
        <v>19.77</v>
      </c>
      <c r="T18" s="12">
        <v>17.940000000000001</v>
      </c>
      <c r="U18" s="12">
        <v>16.82</v>
      </c>
      <c r="V18" s="12">
        <v>16.329999999999998</v>
      </c>
      <c r="W18" s="12">
        <v>16.05</v>
      </c>
      <c r="X18" s="12">
        <v>16.309999999999999</v>
      </c>
      <c r="Y18" s="12">
        <v>16.46</v>
      </c>
      <c r="Z18" s="12">
        <v>22.96</v>
      </c>
      <c r="AA18" s="29">
        <f t="shared" si="0"/>
        <v>14.78</v>
      </c>
      <c r="AB18" s="29">
        <f t="shared" si="1"/>
        <v>18.041999999999998</v>
      </c>
    </row>
    <row r="19" spans="1:28" x14ac:dyDescent="0.25">
      <c r="A19" t="s">
        <v>135</v>
      </c>
      <c r="B19" s="12">
        <v>16.559999999999999</v>
      </c>
      <c r="C19" s="12">
        <v>16.66</v>
      </c>
      <c r="D19" s="12">
        <v>16.53</v>
      </c>
      <c r="E19" s="12">
        <v>16.18</v>
      </c>
      <c r="F19" s="12">
        <v>16.16</v>
      </c>
      <c r="G19" s="12">
        <v>16.170000000000002</v>
      </c>
      <c r="H19" s="12">
        <v>16.5</v>
      </c>
      <c r="I19" s="12">
        <v>16.59</v>
      </c>
      <c r="J19" s="12">
        <v>16.440000000000001</v>
      </c>
      <c r="K19" s="12">
        <v>16.600000000000001</v>
      </c>
      <c r="L19" s="12">
        <v>17.27</v>
      </c>
      <c r="M19" s="12">
        <v>18.48</v>
      </c>
      <c r="N19" s="12">
        <v>19.7</v>
      </c>
      <c r="O19" s="12">
        <v>21.06</v>
      </c>
      <c r="P19" s="12">
        <v>21.94</v>
      </c>
      <c r="Q19" s="12">
        <v>21.9</v>
      </c>
      <c r="R19" s="12">
        <v>20.73</v>
      </c>
      <c r="S19" s="12">
        <v>18.8</v>
      </c>
      <c r="T19" s="12">
        <v>16.899999999999999</v>
      </c>
      <c r="U19" s="12">
        <v>16.28</v>
      </c>
      <c r="V19" s="12">
        <v>15.86</v>
      </c>
      <c r="W19" s="12">
        <v>15.66</v>
      </c>
      <c r="X19" s="12">
        <v>15.72</v>
      </c>
      <c r="Y19" s="12">
        <v>15.8</v>
      </c>
      <c r="Z19" s="12">
        <v>21.94</v>
      </c>
      <c r="AA19" s="29">
        <f t="shared" si="0"/>
        <v>15.66</v>
      </c>
      <c r="AB19" s="29">
        <f t="shared" si="1"/>
        <v>17.697199999999999</v>
      </c>
    </row>
    <row r="20" spans="1:28" x14ac:dyDescent="0.25">
      <c r="A20" t="s">
        <v>136</v>
      </c>
      <c r="B20" s="12">
        <v>15.69</v>
      </c>
      <c r="C20" s="12">
        <v>15.64</v>
      </c>
      <c r="D20" s="12">
        <v>15.57</v>
      </c>
      <c r="E20" s="12">
        <v>15.13</v>
      </c>
      <c r="F20" s="12">
        <v>15.06</v>
      </c>
      <c r="G20" s="12">
        <v>15.32</v>
      </c>
      <c r="H20" s="12">
        <v>15.36</v>
      </c>
      <c r="I20" s="12">
        <v>15.49</v>
      </c>
      <c r="J20" s="12">
        <v>15.62</v>
      </c>
      <c r="K20" s="12">
        <v>16.62</v>
      </c>
      <c r="L20" s="12">
        <v>18.059999999999999</v>
      </c>
      <c r="M20" s="12">
        <v>19.93</v>
      </c>
      <c r="N20" s="12">
        <v>21.34</v>
      </c>
      <c r="O20" s="12">
        <v>22.28</v>
      </c>
      <c r="P20" s="12">
        <v>21.63</v>
      </c>
      <c r="Q20" s="12">
        <v>20.74</v>
      </c>
      <c r="R20" s="12">
        <v>19.7</v>
      </c>
      <c r="S20" s="12">
        <v>18.79</v>
      </c>
      <c r="T20" s="12">
        <v>17.37</v>
      </c>
      <c r="U20" s="12">
        <v>15.89</v>
      </c>
      <c r="V20" s="12">
        <v>14.73</v>
      </c>
      <c r="W20" s="12">
        <v>14.57</v>
      </c>
      <c r="X20" s="12">
        <v>14.85</v>
      </c>
      <c r="Y20" s="12">
        <v>14.7</v>
      </c>
      <c r="Z20" s="12">
        <v>22.28</v>
      </c>
      <c r="AA20" s="29">
        <f t="shared" si="0"/>
        <v>14.57</v>
      </c>
      <c r="AB20" s="29">
        <f t="shared" si="1"/>
        <v>17.2944</v>
      </c>
    </row>
    <row r="21" spans="1:28" x14ac:dyDescent="0.25">
      <c r="A21" t="s">
        <v>137</v>
      </c>
      <c r="B21" s="12">
        <v>14.62</v>
      </c>
      <c r="C21" s="12">
        <v>14.62</v>
      </c>
      <c r="D21" s="12">
        <v>14.03</v>
      </c>
      <c r="E21" s="12">
        <v>13.5</v>
      </c>
      <c r="F21" s="12">
        <v>13.61</v>
      </c>
      <c r="G21" s="12">
        <v>13.61</v>
      </c>
      <c r="H21" s="12">
        <v>13.41</v>
      </c>
      <c r="I21" s="12">
        <v>13.49</v>
      </c>
      <c r="J21" s="12">
        <v>14.37</v>
      </c>
      <c r="K21" s="12">
        <v>15.3</v>
      </c>
      <c r="L21" s="12">
        <v>17.170000000000002</v>
      </c>
      <c r="M21" s="12">
        <v>18.98</v>
      </c>
      <c r="N21" s="12">
        <v>20.38</v>
      </c>
      <c r="O21" s="12">
        <v>20.93</v>
      </c>
      <c r="P21" s="12">
        <v>21.03</v>
      </c>
      <c r="Q21" s="12">
        <v>20.53</v>
      </c>
      <c r="R21" s="12">
        <v>19.43</v>
      </c>
      <c r="S21" s="12">
        <v>17.87</v>
      </c>
      <c r="T21" s="12">
        <v>16.37</v>
      </c>
      <c r="U21" s="12">
        <v>15.07</v>
      </c>
      <c r="V21" s="12">
        <v>15.25</v>
      </c>
      <c r="W21" s="12">
        <v>14.95</v>
      </c>
      <c r="X21" s="12">
        <v>15.31</v>
      </c>
      <c r="Y21" s="12">
        <v>15.55</v>
      </c>
      <c r="Z21" s="12">
        <v>21.03</v>
      </c>
      <c r="AA21" s="29">
        <f t="shared" si="0"/>
        <v>13.41</v>
      </c>
      <c r="AB21" s="29">
        <f t="shared" si="1"/>
        <v>16.416400000000003</v>
      </c>
    </row>
    <row r="22" spans="1:28" x14ac:dyDescent="0.25">
      <c r="A22" t="s">
        <v>138</v>
      </c>
      <c r="B22" s="12">
        <v>15.14</v>
      </c>
      <c r="C22" s="12">
        <v>14.61</v>
      </c>
      <c r="D22" s="12">
        <v>14.55</v>
      </c>
      <c r="E22" s="12">
        <v>14.22</v>
      </c>
      <c r="F22" s="12">
        <v>14.19</v>
      </c>
      <c r="G22" s="12">
        <v>14.31</v>
      </c>
      <c r="H22" s="12">
        <v>14.44</v>
      </c>
      <c r="I22" s="12">
        <v>14.26</v>
      </c>
      <c r="J22" s="12">
        <v>14.31</v>
      </c>
      <c r="K22" s="12">
        <v>14.63</v>
      </c>
      <c r="L22" s="12">
        <v>15.2</v>
      </c>
      <c r="M22" s="12">
        <v>16.440000000000001</v>
      </c>
      <c r="N22" s="12">
        <v>18.420000000000002</v>
      </c>
      <c r="O22" s="12">
        <v>19.54</v>
      </c>
      <c r="P22" s="12">
        <v>20.45</v>
      </c>
      <c r="Q22" s="12">
        <v>20.23</v>
      </c>
      <c r="R22" s="12">
        <v>19.350000000000001</v>
      </c>
      <c r="S22" s="12">
        <v>17.97</v>
      </c>
      <c r="T22" s="12">
        <v>16.14</v>
      </c>
      <c r="U22" s="12">
        <v>15.04</v>
      </c>
      <c r="V22" s="12">
        <v>14.59</v>
      </c>
      <c r="W22" s="12">
        <v>14.58</v>
      </c>
      <c r="X22" s="12">
        <v>14.19</v>
      </c>
      <c r="Y22" s="12">
        <v>14.44</v>
      </c>
      <c r="Z22" s="12">
        <v>20.45</v>
      </c>
      <c r="AA22" s="29">
        <f t="shared" si="0"/>
        <v>14.19</v>
      </c>
      <c r="AB22" s="29">
        <f t="shared" si="1"/>
        <v>16.067599999999999</v>
      </c>
    </row>
    <row r="23" spans="1:28" x14ac:dyDescent="0.25">
      <c r="A23" t="s">
        <v>139</v>
      </c>
      <c r="B23" s="12">
        <v>14.24</v>
      </c>
      <c r="C23" s="12">
        <v>13.71</v>
      </c>
      <c r="D23" s="12">
        <v>13.7</v>
      </c>
      <c r="E23" s="12">
        <v>13.26</v>
      </c>
      <c r="F23" s="12">
        <v>12.82</v>
      </c>
      <c r="G23" s="12">
        <v>12.68</v>
      </c>
      <c r="H23" s="12">
        <v>13.06</v>
      </c>
      <c r="I23" s="12">
        <v>12.17</v>
      </c>
      <c r="J23" s="12">
        <v>13.17</v>
      </c>
      <c r="K23" s="12">
        <v>14.79</v>
      </c>
      <c r="L23" s="12">
        <v>17.57</v>
      </c>
      <c r="M23" s="12">
        <v>19.84</v>
      </c>
      <c r="N23" s="12">
        <v>21.17</v>
      </c>
      <c r="O23" s="12">
        <v>22.07</v>
      </c>
      <c r="P23" s="12">
        <v>22.45</v>
      </c>
      <c r="Q23" s="12">
        <v>21.92</v>
      </c>
      <c r="R23" s="12">
        <v>21.05</v>
      </c>
      <c r="S23" s="12">
        <v>19.559999999999999</v>
      </c>
      <c r="T23" s="12">
        <v>17.420000000000002</v>
      </c>
      <c r="U23" s="12">
        <v>16.190000000000001</v>
      </c>
      <c r="V23" s="12">
        <v>15.35</v>
      </c>
      <c r="W23" s="12">
        <v>14.99</v>
      </c>
      <c r="X23" s="12">
        <v>14.69</v>
      </c>
      <c r="Y23" s="12">
        <v>15.23</v>
      </c>
      <c r="Z23" s="12">
        <v>22.45</v>
      </c>
      <c r="AA23" s="29">
        <f t="shared" si="0"/>
        <v>12.17</v>
      </c>
      <c r="AB23" s="29">
        <f t="shared" si="1"/>
        <v>16.622000000000003</v>
      </c>
    </row>
    <row r="24" spans="1:28" x14ac:dyDescent="0.25">
      <c r="A24" t="s">
        <v>140</v>
      </c>
      <c r="B24" s="12">
        <v>15.2</v>
      </c>
      <c r="C24" s="12">
        <v>15.01</v>
      </c>
      <c r="D24" s="12">
        <v>15.1</v>
      </c>
      <c r="E24" s="12">
        <v>15.27</v>
      </c>
      <c r="F24" s="12">
        <v>14.57</v>
      </c>
      <c r="G24" s="12">
        <v>14.52</v>
      </c>
      <c r="H24" s="12">
        <v>14.59</v>
      </c>
      <c r="I24" s="12">
        <v>17.829999999999998</v>
      </c>
      <c r="J24" s="12">
        <v>19.72</v>
      </c>
      <c r="K24" s="12">
        <v>17.010000000000002</v>
      </c>
      <c r="L24" s="12">
        <v>18.75</v>
      </c>
      <c r="M24" s="12">
        <v>22.05</v>
      </c>
      <c r="N24" s="12">
        <v>24.98</v>
      </c>
      <c r="O24" s="12">
        <v>25.02</v>
      </c>
      <c r="P24" s="12">
        <v>24.27</v>
      </c>
      <c r="Q24" s="12">
        <v>22.24</v>
      </c>
      <c r="R24" s="12">
        <v>20.52</v>
      </c>
      <c r="S24" s="12">
        <v>19.57</v>
      </c>
      <c r="T24" s="12">
        <v>17.89</v>
      </c>
      <c r="U24" s="12">
        <v>16.22</v>
      </c>
      <c r="V24" s="12">
        <v>15.14</v>
      </c>
      <c r="W24" s="12">
        <v>15.33</v>
      </c>
      <c r="X24" s="12">
        <v>15.34</v>
      </c>
      <c r="Y24" s="12">
        <v>15.59</v>
      </c>
      <c r="Z24" s="12">
        <v>25.02</v>
      </c>
      <c r="AA24" s="29">
        <f t="shared" si="0"/>
        <v>14.52</v>
      </c>
      <c r="AB24" s="29">
        <f t="shared" si="1"/>
        <v>18.269999999999992</v>
      </c>
    </row>
    <row r="25" spans="1:28" x14ac:dyDescent="0.25">
      <c r="A25" t="s">
        <v>141</v>
      </c>
      <c r="B25" s="12">
        <v>16.62</v>
      </c>
      <c r="C25" s="12">
        <v>16.05</v>
      </c>
      <c r="D25" s="12">
        <v>15.47</v>
      </c>
      <c r="E25" s="12">
        <v>16.07</v>
      </c>
      <c r="F25" s="12">
        <v>15.31</v>
      </c>
      <c r="G25" s="12">
        <v>15.14</v>
      </c>
      <c r="H25" s="12">
        <v>14.17</v>
      </c>
      <c r="I25" s="12">
        <v>14.03</v>
      </c>
      <c r="J25" s="12">
        <v>15.24</v>
      </c>
      <c r="K25" s="12">
        <v>17.48</v>
      </c>
      <c r="L25" s="12">
        <v>18.21</v>
      </c>
      <c r="M25" s="12">
        <v>20.88</v>
      </c>
      <c r="N25" s="12">
        <v>21.77</v>
      </c>
      <c r="O25" s="12">
        <v>21.75</v>
      </c>
      <c r="P25" s="12">
        <v>21.23</v>
      </c>
      <c r="Q25" s="12">
        <v>21.15</v>
      </c>
      <c r="R25" s="12">
        <v>20.010000000000002</v>
      </c>
      <c r="S25" s="12">
        <v>18.78</v>
      </c>
      <c r="T25" s="12">
        <v>17.920000000000002</v>
      </c>
      <c r="U25" s="12">
        <v>16.670000000000002</v>
      </c>
      <c r="V25" s="12">
        <v>16.62</v>
      </c>
      <c r="W25" s="12">
        <v>16.63</v>
      </c>
      <c r="X25" s="12">
        <v>16.46</v>
      </c>
      <c r="Y25" s="12">
        <v>16.98</v>
      </c>
      <c r="Z25" s="12">
        <v>21.77</v>
      </c>
      <c r="AA25" s="29">
        <f t="shared" si="0"/>
        <v>14.03</v>
      </c>
      <c r="AB25" s="29">
        <f t="shared" si="1"/>
        <v>17.696400000000001</v>
      </c>
    </row>
    <row r="26" spans="1:28" x14ac:dyDescent="0.25">
      <c r="A26" t="s">
        <v>142</v>
      </c>
      <c r="B26" s="12">
        <v>17.95</v>
      </c>
      <c r="C26" s="12">
        <v>18.670000000000002</v>
      </c>
      <c r="D26" s="12">
        <v>17.73</v>
      </c>
      <c r="E26" s="12">
        <v>17.489999999999998</v>
      </c>
      <c r="F26" s="12">
        <v>16.420000000000002</v>
      </c>
      <c r="G26" s="12">
        <v>14.37</v>
      </c>
      <c r="H26" s="12">
        <v>14.46</v>
      </c>
      <c r="I26" s="12">
        <v>15.29</v>
      </c>
      <c r="J26" s="12">
        <v>17.010000000000002</v>
      </c>
      <c r="K26" s="12">
        <v>18.28</v>
      </c>
      <c r="L26" s="12">
        <v>17.57</v>
      </c>
      <c r="M26" s="12">
        <v>17.809999999999999</v>
      </c>
      <c r="N26" s="12">
        <v>18.809999999999999</v>
      </c>
      <c r="O26" s="12">
        <v>19.62</v>
      </c>
      <c r="P26" s="12">
        <v>20.96</v>
      </c>
      <c r="Q26" s="12">
        <v>21.61</v>
      </c>
      <c r="R26" s="12">
        <v>17.68</v>
      </c>
      <c r="S26" s="12">
        <v>15.27</v>
      </c>
      <c r="T26" s="12">
        <v>15.3</v>
      </c>
      <c r="U26" s="12">
        <v>16.079999999999998</v>
      </c>
      <c r="V26" s="12">
        <v>16.63</v>
      </c>
      <c r="W26" s="12">
        <v>17.29</v>
      </c>
      <c r="X26" s="12">
        <v>17.38</v>
      </c>
      <c r="Y26" s="12">
        <v>17.920000000000002</v>
      </c>
      <c r="Z26" s="12">
        <v>21.61</v>
      </c>
      <c r="AA26" s="29">
        <f t="shared" si="0"/>
        <v>14.37</v>
      </c>
      <c r="AB26" s="29">
        <f t="shared" si="1"/>
        <v>17.5684</v>
      </c>
    </row>
    <row r="27" spans="1:28" x14ac:dyDescent="0.25">
      <c r="A27" t="s">
        <v>143</v>
      </c>
      <c r="B27" s="12">
        <v>17.420000000000002</v>
      </c>
      <c r="C27" s="12">
        <v>16.37</v>
      </c>
      <c r="D27" s="12">
        <v>15.55</v>
      </c>
      <c r="E27" s="12">
        <v>15.61</v>
      </c>
      <c r="F27" s="12">
        <v>15.66</v>
      </c>
      <c r="G27" s="12">
        <v>15.43</v>
      </c>
      <c r="H27" s="12">
        <v>15.32</v>
      </c>
      <c r="I27" s="12">
        <v>15.9</v>
      </c>
      <c r="J27" s="12">
        <v>18.46</v>
      </c>
      <c r="K27" s="12">
        <v>20.04</v>
      </c>
      <c r="L27" s="12">
        <v>20.69</v>
      </c>
      <c r="M27" s="12">
        <v>21.16</v>
      </c>
      <c r="N27" s="12">
        <v>22.66</v>
      </c>
      <c r="O27" s="12">
        <v>23.17</v>
      </c>
      <c r="P27" s="12">
        <v>23.55</v>
      </c>
      <c r="Q27" s="12">
        <v>24.53</v>
      </c>
      <c r="R27" s="12">
        <v>22.75</v>
      </c>
      <c r="S27" s="12">
        <v>20.68</v>
      </c>
      <c r="T27" s="12">
        <v>19.04</v>
      </c>
      <c r="U27" s="12">
        <v>17.02</v>
      </c>
      <c r="V27" s="12">
        <v>16.5</v>
      </c>
      <c r="W27" s="12">
        <v>16.829999999999998</v>
      </c>
      <c r="X27" s="12">
        <v>16.920000000000002</v>
      </c>
      <c r="Y27" s="12">
        <v>16.690000000000001</v>
      </c>
      <c r="Z27" s="12">
        <v>24.53</v>
      </c>
      <c r="AA27" s="29">
        <f t="shared" si="0"/>
        <v>15.32</v>
      </c>
      <c r="AB27" s="29">
        <f t="shared" si="1"/>
        <v>18.8992</v>
      </c>
    </row>
    <row r="28" spans="1:28" x14ac:dyDescent="0.25">
      <c r="A28" t="s">
        <v>144</v>
      </c>
      <c r="B28" s="12">
        <v>16.61</v>
      </c>
      <c r="C28" s="12">
        <v>16.05</v>
      </c>
      <c r="D28" s="12">
        <v>16.43</v>
      </c>
      <c r="E28" s="12">
        <v>15.8</v>
      </c>
      <c r="F28" s="12">
        <v>15.37</v>
      </c>
      <c r="G28" s="12">
        <v>14.05</v>
      </c>
      <c r="H28" s="12">
        <v>13.6</v>
      </c>
      <c r="I28" s="12">
        <v>13.71</v>
      </c>
      <c r="J28" s="12">
        <v>16.670000000000002</v>
      </c>
      <c r="K28" s="12">
        <v>19.62</v>
      </c>
      <c r="L28" s="12">
        <v>21.08</v>
      </c>
      <c r="M28" s="12">
        <v>22.06</v>
      </c>
      <c r="N28" s="12">
        <v>22.62</v>
      </c>
      <c r="O28" s="12">
        <v>23.26</v>
      </c>
      <c r="P28" s="12">
        <v>22.24</v>
      </c>
      <c r="Q28" s="12">
        <v>21.6</v>
      </c>
      <c r="R28" s="12">
        <v>21.52</v>
      </c>
      <c r="S28" s="12">
        <v>19.98</v>
      </c>
      <c r="T28" s="12">
        <v>17.489999999999998</v>
      </c>
      <c r="U28" s="12">
        <v>16.05</v>
      </c>
      <c r="V28" s="12">
        <v>16.11</v>
      </c>
      <c r="W28" s="12">
        <v>16.2</v>
      </c>
      <c r="X28" s="12">
        <v>15.99</v>
      </c>
      <c r="Y28" s="12">
        <v>15.59</v>
      </c>
      <c r="Z28" s="12">
        <v>23.26</v>
      </c>
      <c r="AA28" s="29">
        <f t="shared" si="0"/>
        <v>13.6</v>
      </c>
      <c r="AB28" s="29">
        <f t="shared" si="1"/>
        <v>18.118400000000001</v>
      </c>
    </row>
    <row r="29" spans="1:28" x14ac:dyDescent="0.25">
      <c r="A29" t="s">
        <v>145</v>
      </c>
      <c r="B29" s="12">
        <v>14.7</v>
      </c>
      <c r="C29" s="12">
        <v>14.69</v>
      </c>
      <c r="D29" s="12">
        <v>13.89</v>
      </c>
      <c r="E29" s="12">
        <v>13.19</v>
      </c>
      <c r="F29" s="12">
        <v>13.24</v>
      </c>
      <c r="G29" s="12">
        <v>14</v>
      </c>
      <c r="H29" s="12">
        <v>13.31</v>
      </c>
      <c r="I29" s="12">
        <v>12.73</v>
      </c>
      <c r="J29" s="12">
        <v>13.7</v>
      </c>
      <c r="K29" s="12">
        <v>13.98</v>
      </c>
      <c r="L29" s="12">
        <v>15.52</v>
      </c>
      <c r="M29" s="12">
        <v>17.23</v>
      </c>
      <c r="N29" s="12">
        <v>18.87</v>
      </c>
      <c r="O29" s="12">
        <v>20.52</v>
      </c>
      <c r="P29" s="12">
        <v>21.42</v>
      </c>
      <c r="Q29" s="12">
        <v>20.96</v>
      </c>
      <c r="R29" s="12">
        <v>19.739999999999998</v>
      </c>
      <c r="S29" s="12">
        <v>17.71</v>
      </c>
      <c r="T29" s="12">
        <v>16.420000000000002</v>
      </c>
      <c r="U29" s="12">
        <v>15.67</v>
      </c>
      <c r="V29" s="12">
        <v>15.31</v>
      </c>
      <c r="W29" s="12">
        <v>15.07</v>
      </c>
      <c r="X29" s="12">
        <v>14.93</v>
      </c>
      <c r="Y29" s="12">
        <v>14.64</v>
      </c>
      <c r="Z29" s="12">
        <v>21.42</v>
      </c>
      <c r="AA29" s="29">
        <f t="shared" si="0"/>
        <v>12.73</v>
      </c>
      <c r="AB29" s="29">
        <f t="shared" si="1"/>
        <v>16.1144</v>
      </c>
    </row>
    <row r="30" spans="1:28" x14ac:dyDescent="0.25">
      <c r="A30" t="s">
        <v>146</v>
      </c>
      <c r="B30" s="12">
        <v>14.63</v>
      </c>
      <c r="C30" s="12">
        <v>14.69</v>
      </c>
      <c r="D30" s="12">
        <v>14.99</v>
      </c>
      <c r="E30" s="12">
        <v>15.07</v>
      </c>
      <c r="F30" s="12">
        <v>15.13</v>
      </c>
      <c r="G30" s="12">
        <v>15.02</v>
      </c>
      <c r="H30" s="12">
        <v>14.89</v>
      </c>
      <c r="I30" s="12">
        <v>14.8</v>
      </c>
      <c r="J30" s="12">
        <v>14.95</v>
      </c>
      <c r="K30" s="12">
        <v>15.46</v>
      </c>
      <c r="L30" s="12">
        <v>16.03</v>
      </c>
      <c r="M30" s="12">
        <v>17.61</v>
      </c>
      <c r="N30" s="12">
        <v>19.149999999999999</v>
      </c>
      <c r="O30" s="12">
        <v>20.309999999999999</v>
      </c>
      <c r="P30" s="12">
        <v>21.02</v>
      </c>
      <c r="Q30" s="12">
        <v>21.12</v>
      </c>
      <c r="R30" s="12">
        <v>20.149999999999999</v>
      </c>
      <c r="S30" s="12">
        <v>18.89</v>
      </c>
      <c r="T30" s="12">
        <v>17.3</v>
      </c>
      <c r="U30" s="12">
        <v>15.74</v>
      </c>
      <c r="V30" s="12">
        <v>14.89</v>
      </c>
      <c r="W30" s="12">
        <v>14.75</v>
      </c>
      <c r="X30" s="12">
        <v>14.66</v>
      </c>
      <c r="Y30" s="12">
        <v>14.46</v>
      </c>
      <c r="Z30" s="12">
        <v>21.12</v>
      </c>
      <c r="AA30" s="29">
        <f t="shared" si="0"/>
        <v>14.46</v>
      </c>
      <c r="AB30" s="29">
        <f t="shared" si="1"/>
        <v>16.673199999999998</v>
      </c>
    </row>
    <row r="31" spans="1:28" x14ac:dyDescent="0.25">
      <c r="A31" t="s">
        <v>147</v>
      </c>
      <c r="B31" s="12">
        <v>14.29</v>
      </c>
      <c r="C31" s="12">
        <v>14.17</v>
      </c>
      <c r="D31" s="12">
        <v>13.85</v>
      </c>
      <c r="E31" s="12">
        <v>13.54</v>
      </c>
      <c r="F31" s="12">
        <v>13.25</v>
      </c>
      <c r="G31" s="12">
        <v>13.22</v>
      </c>
      <c r="H31" s="12">
        <v>13.44</v>
      </c>
      <c r="I31" s="12">
        <v>14.01</v>
      </c>
      <c r="J31" s="12">
        <v>16.100000000000001</v>
      </c>
      <c r="K31" s="12">
        <v>16.93</v>
      </c>
      <c r="L31" s="12">
        <v>17.920000000000002</v>
      </c>
      <c r="M31" s="12">
        <v>19.829999999999998</v>
      </c>
      <c r="N31" s="12">
        <v>21.23</v>
      </c>
      <c r="O31" s="12">
        <v>22.14</v>
      </c>
      <c r="P31" s="12">
        <v>21.66</v>
      </c>
      <c r="Q31" s="12">
        <v>20.59</v>
      </c>
      <c r="R31" s="12">
        <v>19.899999999999999</v>
      </c>
      <c r="S31" s="12">
        <v>18.72</v>
      </c>
      <c r="T31" s="12">
        <v>17.149999999999999</v>
      </c>
      <c r="U31" s="12">
        <v>15.9</v>
      </c>
      <c r="V31" s="12">
        <v>15.14</v>
      </c>
      <c r="W31" s="12">
        <v>14.92</v>
      </c>
      <c r="X31" s="12">
        <v>14.94</v>
      </c>
      <c r="Y31" s="12">
        <v>14.7</v>
      </c>
      <c r="Z31" s="12">
        <v>22.14</v>
      </c>
      <c r="AA31" s="29">
        <f t="shared" si="0"/>
        <v>13.22</v>
      </c>
      <c r="AB31" s="29">
        <f t="shared" si="1"/>
        <v>16.787199999999995</v>
      </c>
    </row>
    <row r="32" spans="1:28" x14ac:dyDescent="0.25">
      <c r="A32" t="s">
        <v>148</v>
      </c>
      <c r="B32" s="12">
        <v>14.59</v>
      </c>
      <c r="C32" s="12">
        <v>14.32</v>
      </c>
      <c r="D32" s="12">
        <v>14.2</v>
      </c>
      <c r="E32" s="12">
        <v>14.16</v>
      </c>
      <c r="F32" s="12">
        <v>13.91</v>
      </c>
      <c r="G32" s="12">
        <v>13.8</v>
      </c>
      <c r="H32" s="12">
        <v>13.79</v>
      </c>
      <c r="I32" s="12">
        <v>14</v>
      </c>
      <c r="J32" s="12">
        <v>15.24</v>
      </c>
      <c r="K32" s="12">
        <v>16.510000000000002</v>
      </c>
      <c r="L32" s="12">
        <v>18.12</v>
      </c>
      <c r="M32" s="12">
        <v>19.98</v>
      </c>
      <c r="N32" s="12">
        <v>21.13</v>
      </c>
      <c r="O32" s="12">
        <v>21.94</v>
      </c>
      <c r="P32" s="12">
        <v>22.43</v>
      </c>
      <c r="Q32" s="12">
        <v>20.88</v>
      </c>
      <c r="R32" s="12">
        <v>20.23</v>
      </c>
      <c r="S32" s="12">
        <v>18.7</v>
      </c>
      <c r="T32" s="12">
        <v>16.71</v>
      </c>
      <c r="U32" s="12">
        <v>15.9</v>
      </c>
      <c r="V32" s="12">
        <v>15.44</v>
      </c>
      <c r="W32" s="12">
        <v>15.65</v>
      </c>
      <c r="X32" s="12">
        <v>15.43</v>
      </c>
      <c r="Y32" s="12">
        <v>15.31</v>
      </c>
      <c r="Z32" s="12">
        <v>22.43</v>
      </c>
      <c r="AA32" s="29">
        <f t="shared" si="0"/>
        <v>13.79</v>
      </c>
      <c r="AB32" s="29">
        <f t="shared" si="1"/>
        <v>16.991999999999997</v>
      </c>
    </row>
    <row r="33" spans="1:28" x14ac:dyDescent="0.25">
      <c r="A33" t="s">
        <v>118</v>
      </c>
      <c r="B33" s="12">
        <v>17.95</v>
      </c>
      <c r="C33" s="12">
        <v>18.670000000000002</v>
      </c>
      <c r="D33" s="12">
        <v>17.73</v>
      </c>
      <c r="E33" s="12">
        <v>17.489999999999998</v>
      </c>
      <c r="F33" s="12">
        <v>16.420000000000002</v>
      </c>
      <c r="G33" s="12">
        <v>16.170000000000002</v>
      </c>
      <c r="H33" s="12">
        <v>16.5</v>
      </c>
      <c r="I33" s="12">
        <v>17.829999999999998</v>
      </c>
      <c r="J33" s="12">
        <v>19.72</v>
      </c>
      <c r="K33" s="12">
        <v>20.04</v>
      </c>
      <c r="L33" s="12">
        <v>21.08</v>
      </c>
      <c r="M33" s="12">
        <v>22.06</v>
      </c>
      <c r="N33" s="12">
        <v>24.98</v>
      </c>
      <c r="O33" s="12">
        <v>25.02</v>
      </c>
      <c r="P33" s="12">
        <v>24.27</v>
      </c>
      <c r="Q33" s="12">
        <v>24.53</v>
      </c>
      <c r="R33" s="12">
        <v>22.75</v>
      </c>
      <c r="S33" s="12">
        <v>20.68</v>
      </c>
      <c r="T33" s="12">
        <v>19.04</v>
      </c>
      <c r="U33" s="12">
        <v>17.170000000000002</v>
      </c>
      <c r="V33" s="12">
        <v>16.72</v>
      </c>
      <c r="W33" s="12">
        <v>17.29</v>
      </c>
      <c r="X33" s="12">
        <v>17.38</v>
      </c>
      <c r="Y33" s="12">
        <v>17.920000000000002</v>
      </c>
      <c r="Z33" s="12">
        <v>25.02</v>
      </c>
      <c r="AA33" s="17"/>
      <c r="AB33" s="17"/>
    </row>
    <row r="34" spans="1:28" x14ac:dyDescent="0.25">
      <c r="A34" s="25" t="s">
        <v>119</v>
      </c>
      <c r="B34" s="29">
        <f>MIN(B16:B32)</f>
        <v>14.24</v>
      </c>
      <c r="C34" s="29">
        <f t="shared" ref="C34:Y34" si="2">MIN(C16:C32)</f>
        <v>13.71</v>
      </c>
      <c r="D34" s="29">
        <f t="shared" si="2"/>
        <v>13.7</v>
      </c>
      <c r="E34" s="29">
        <f t="shared" si="2"/>
        <v>13.19</v>
      </c>
      <c r="F34" s="29">
        <f t="shared" si="2"/>
        <v>12.82</v>
      </c>
      <c r="G34" s="29">
        <f t="shared" si="2"/>
        <v>12.68</v>
      </c>
      <c r="H34" s="29">
        <f t="shared" si="2"/>
        <v>13.06</v>
      </c>
      <c r="I34" s="29">
        <f t="shared" si="2"/>
        <v>12.17</v>
      </c>
      <c r="J34" s="29">
        <f t="shared" si="2"/>
        <v>13.17</v>
      </c>
      <c r="K34" s="29">
        <f t="shared" si="2"/>
        <v>13.98</v>
      </c>
      <c r="L34" s="29">
        <f t="shared" si="2"/>
        <v>15.2</v>
      </c>
      <c r="M34" s="29">
        <f t="shared" si="2"/>
        <v>16.440000000000001</v>
      </c>
      <c r="N34" s="29">
        <f t="shared" si="2"/>
        <v>18.420000000000002</v>
      </c>
      <c r="O34" s="29">
        <f t="shared" si="2"/>
        <v>19.54</v>
      </c>
      <c r="P34" s="29">
        <f t="shared" si="2"/>
        <v>20.45</v>
      </c>
      <c r="Q34" s="29">
        <f t="shared" si="2"/>
        <v>20.23</v>
      </c>
      <c r="R34" s="29">
        <f t="shared" si="2"/>
        <v>17.68</v>
      </c>
      <c r="S34" s="29">
        <f t="shared" si="2"/>
        <v>15.27</v>
      </c>
      <c r="T34" s="29">
        <f t="shared" si="2"/>
        <v>15.3</v>
      </c>
      <c r="U34" s="29">
        <f t="shared" si="2"/>
        <v>15.04</v>
      </c>
      <c r="V34" s="29">
        <f t="shared" si="2"/>
        <v>14.59</v>
      </c>
      <c r="W34" s="29">
        <f t="shared" si="2"/>
        <v>14.57</v>
      </c>
      <c r="X34" s="29">
        <f t="shared" si="2"/>
        <v>14.19</v>
      </c>
      <c r="Y34" s="29">
        <f t="shared" si="2"/>
        <v>14.44</v>
      </c>
      <c r="AA34" s="17"/>
      <c r="AB34" s="17"/>
    </row>
    <row r="35" spans="1:28" x14ac:dyDescent="0.25">
      <c r="A35" s="25" t="s">
        <v>120</v>
      </c>
      <c r="B35" s="29">
        <f>AVERAGE(B16:B32)</f>
        <v>15.670588235294117</v>
      </c>
      <c r="C35" s="29">
        <f t="shared" ref="C35:Y35" si="3">AVERAGE(C16:C32)</f>
        <v>15.471764705882356</v>
      </c>
      <c r="D35" s="29">
        <f t="shared" si="3"/>
        <v>15.198823529411769</v>
      </c>
      <c r="E35" s="29">
        <f t="shared" si="3"/>
        <v>14.966470588235294</v>
      </c>
      <c r="F35" s="29">
        <f t="shared" si="3"/>
        <v>14.732941176470588</v>
      </c>
      <c r="G35" s="29">
        <f t="shared" si="3"/>
        <v>14.542352941176473</v>
      </c>
      <c r="H35" s="29">
        <f t="shared" si="3"/>
        <v>14.47941176470588</v>
      </c>
      <c r="I35" s="29">
        <f t="shared" si="3"/>
        <v>14.75235294117647</v>
      </c>
      <c r="J35" s="29">
        <f t="shared" si="3"/>
        <v>15.950588235294116</v>
      </c>
      <c r="K35" s="29">
        <f t="shared" si="3"/>
        <v>16.860588235294113</v>
      </c>
      <c r="L35" s="29">
        <f t="shared" si="3"/>
        <v>18.016470588235297</v>
      </c>
      <c r="M35" s="29">
        <f t="shared" si="3"/>
        <v>19.628823529411768</v>
      </c>
      <c r="N35" s="29">
        <f t="shared" si="3"/>
        <v>21.05705882352941</v>
      </c>
      <c r="O35" s="29">
        <f t="shared" si="3"/>
        <v>21.908235294117645</v>
      </c>
      <c r="P35" s="29">
        <f t="shared" si="3"/>
        <v>22.056470588235296</v>
      </c>
      <c r="Q35" s="29">
        <f t="shared" si="3"/>
        <v>21.545294117647057</v>
      </c>
      <c r="R35" s="29">
        <f t="shared" si="3"/>
        <v>20.361764705882351</v>
      </c>
      <c r="S35" s="29">
        <f t="shared" si="3"/>
        <v>18.866470588235291</v>
      </c>
      <c r="T35" s="29">
        <f t="shared" si="3"/>
        <v>17.246470588235294</v>
      </c>
      <c r="U35" s="29">
        <f t="shared" si="3"/>
        <v>16.114117647058819</v>
      </c>
      <c r="V35" s="29">
        <f t="shared" si="3"/>
        <v>15.661176470588233</v>
      </c>
      <c r="W35" s="29">
        <f t="shared" si="3"/>
        <v>15.655294117647054</v>
      </c>
      <c r="X35" s="29">
        <f t="shared" si="3"/>
        <v>15.635294117647057</v>
      </c>
      <c r="Y35" s="29">
        <f t="shared" si="3"/>
        <v>15.668235294117645</v>
      </c>
      <c r="AA35" s="17"/>
      <c r="AB35" s="17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2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5191-5D2C-4D8E-BD3C-07AF776B2432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2.7109375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61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68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69</v>
      </c>
    </row>
    <row r="10" spans="1:28" x14ac:dyDescent="0.25">
      <c r="C10" s="9" t="s">
        <v>55</v>
      </c>
      <c r="E10" s="10" t="s">
        <v>38</v>
      </c>
      <c r="F10" s="37">
        <f>temp!F10</f>
        <v>368810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>
        <f>temp!F11</f>
        <v>8011549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121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16.18</v>
      </c>
      <c r="C16" s="12">
        <v>16.21</v>
      </c>
      <c r="D16" s="12">
        <v>16.07</v>
      </c>
      <c r="E16" s="12">
        <v>15.66</v>
      </c>
      <c r="F16" s="12">
        <v>15.68</v>
      </c>
      <c r="G16" s="12">
        <v>15.55</v>
      </c>
      <c r="H16" s="12">
        <v>15.61</v>
      </c>
      <c r="I16" s="12">
        <v>15.59</v>
      </c>
      <c r="J16" s="12">
        <v>15.64</v>
      </c>
      <c r="K16" s="12">
        <v>16.34</v>
      </c>
      <c r="L16" s="12">
        <v>17.47</v>
      </c>
      <c r="M16" s="12">
        <v>19.059999999999999</v>
      </c>
      <c r="N16" s="12">
        <v>20.91</v>
      </c>
      <c r="O16" s="12">
        <v>22.28</v>
      </c>
      <c r="P16" s="12">
        <v>22.68</v>
      </c>
      <c r="Q16" s="12">
        <v>21.94</v>
      </c>
      <c r="R16" s="12">
        <v>21.38</v>
      </c>
      <c r="S16" s="12">
        <v>19.98</v>
      </c>
      <c r="T16" s="12">
        <v>18.05</v>
      </c>
      <c r="U16" s="12">
        <v>17.170000000000002</v>
      </c>
      <c r="V16" s="12">
        <v>16.72</v>
      </c>
      <c r="W16" s="12">
        <v>16.84</v>
      </c>
      <c r="X16" s="12">
        <v>16.8</v>
      </c>
      <c r="Y16" s="12">
        <v>16.739999999999998</v>
      </c>
      <c r="Z16" s="12">
        <v>22.68</v>
      </c>
      <c r="AA16" s="29">
        <f>MIN(B16:Y16)</f>
        <v>15.55</v>
      </c>
      <c r="AB16" s="29">
        <f t="shared" ref="AB16:AB31" si="0">AVERAGE(B16:Y16)</f>
        <v>17.772916666666671</v>
      </c>
    </row>
    <row r="17" spans="1:28" x14ac:dyDescent="0.25">
      <c r="A17" t="s">
        <v>133</v>
      </c>
      <c r="B17" s="12">
        <v>16.43</v>
      </c>
      <c r="C17" s="12">
        <v>16.11</v>
      </c>
      <c r="D17" s="12">
        <v>15.52</v>
      </c>
      <c r="E17" s="12">
        <v>15.25</v>
      </c>
      <c r="F17" s="12">
        <v>15.16</v>
      </c>
      <c r="G17" s="12">
        <v>15.25</v>
      </c>
      <c r="H17" s="12">
        <v>15.22</v>
      </c>
      <c r="I17" s="12">
        <v>15.72</v>
      </c>
      <c r="J17" s="12">
        <v>17.25</v>
      </c>
      <c r="K17" s="12">
        <v>18.649999999999999</v>
      </c>
      <c r="L17" s="12">
        <v>20.2</v>
      </c>
      <c r="M17" s="12">
        <v>21.64</v>
      </c>
      <c r="N17" s="12">
        <v>22.89</v>
      </c>
      <c r="O17" s="12">
        <v>23.84</v>
      </c>
      <c r="P17" s="12">
        <v>23.04</v>
      </c>
      <c r="Q17" s="12">
        <v>21.67</v>
      </c>
      <c r="R17" s="12">
        <v>20.75</v>
      </c>
      <c r="S17" s="12">
        <v>19.690000000000001</v>
      </c>
      <c r="T17" s="12">
        <v>17.78</v>
      </c>
      <c r="U17" s="12">
        <v>16.23</v>
      </c>
      <c r="V17" s="12">
        <v>15.63</v>
      </c>
      <c r="W17" s="12">
        <v>15.83</v>
      </c>
      <c r="X17" s="12">
        <v>15.88</v>
      </c>
      <c r="Y17" s="12">
        <v>15.56</v>
      </c>
      <c r="Z17" s="12">
        <v>23.84</v>
      </c>
      <c r="AA17" s="29">
        <f t="shared" ref="AA17:AA32" si="1">MIN(B17:Y17)</f>
        <v>15.16</v>
      </c>
      <c r="AB17" s="29">
        <f t="shared" si="0"/>
        <v>17.966249999999999</v>
      </c>
    </row>
    <row r="18" spans="1:28" x14ac:dyDescent="0.25">
      <c r="A18" t="s">
        <v>134</v>
      </c>
      <c r="B18" s="12">
        <v>15.53</v>
      </c>
      <c r="C18" s="12">
        <v>15.44</v>
      </c>
      <c r="D18" s="12">
        <v>15.2</v>
      </c>
      <c r="E18" s="12">
        <v>15.03</v>
      </c>
      <c r="F18" s="12">
        <v>14.92</v>
      </c>
      <c r="G18" s="12">
        <v>14.78</v>
      </c>
      <c r="H18" s="12">
        <v>14.98</v>
      </c>
      <c r="I18" s="12">
        <v>15.18</v>
      </c>
      <c r="J18" s="12">
        <v>17.27</v>
      </c>
      <c r="K18" s="12">
        <v>18.39</v>
      </c>
      <c r="L18" s="12">
        <v>19.45</v>
      </c>
      <c r="M18" s="12">
        <v>20.71</v>
      </c>
      <c r="N18" s="12">
        <v>21.94</v>
      </c>
      <c r="O18" s="12">
        <v>22.71</v>
      </c>
      <c r="P18" s="12">
        <v>22.96</v>
      </c>
      <c r="Q18" s="12">
        <v>22.66</v>
      </c>
      <c r="R18" s="12">
        <v>21.26</v>
      </c>
      <c r="S18" s="12">
        <v>19.77</v>
      </c>
      <c r="T18" s="12">
        <v>17.940000000000001</v>
      </c>
      <c r="U18" s="12">
        <v>16.82</v>
      </c>
      <c r="V18" s="12">
        <v>16.329999999999998</v>
      </c>
      <c r="W18" s="12">
        <v>16.05</v>
      </c>
      <c r="X18" s="12">
        <v>16.309999999999999</v>
      </c>
      <c r="Y18" s="12">
        <v>16.46</v>
      </c>
      <c r="Z18" s="12">
        <v>22.96</v>
      </c>
      <c r="AA18" s="29">
        <f t="shared" si="1"/>
        <v>14.78</v>
      </c>
      <c r="AB18" s="29">
        <f t="shared" si="0"/>
        <v>17.837083333333332</v>
      </c>
    </row>
    <row r="19" spans="1:28" x14ac:dyDescent="0.25">
      <c r="A19" t="s">
        <v>135</v>
      </c>
      <c r="B19" s="12">
        <v>16.559999999999999</v>
      </c>
      <c r="C19" s="12">
        <v>16.66</v>
      </c>
      <c r="D19" s="12">
        <v>16.53</v>
      </c>
      <c r="E19" s="12">
        <v>16.18</v>
      </c>
      <c r="F19" s="12">
        <v>16.16</v>
      </c>
      <c r="G19" s="12">
        <v>16.170000000000002</v>
      </c>
      <c r="H19" s="12">
        <v>16.5</v>
      </c>
      <c r="I19" s="12">
        <v>16.59</v>
      </c>
      <c r="J19" s="12">
        <v>16.440000000000001</v>
      </c>
      <c r="K19" s="12">
        <v>16.600000000000001</v>
      </c>
      <c r="L19" s="12">
        <v>17.27</v>
      </c>
      <c r="M19" s="12">
        <v>18.48</v>
      </c>
      <c r="N19" s="12">
        <v>19.7</v>
      </c>
      <c r="O19" s="12">
        <v>21.06</v>
      </c>
      <c r="P19" s="12">
        <v>21.94</v>
      </c>
      <c r="Q19" s="12">
        <v>21.9</v>
      </c>
      <c r="R19" s="12">
        <v>20.73</v>
      </c>
      <c r="S19" s="12">
        <v>18.8</v>
      </c>
      <c r="T19" s="12">
        <v>16.899999999999999</v>
      </c>
      <c r="U19" s="12">
        <v>16.28</v>
      </c>
      <c r="V19" s="12">
        <v>15.86</v>
      </c>
      <c r="W19" s="12">
        <v>15.66</v>
      </c>
      <c r="X19" s="12">
        <v>15.72</v>
      </c>
      <c r="Y19" s="12">
        <v>15.8</v>
      </c>
      <c r="Z19" s="12">
        <v>21.94</v>
      </c>
      <c r="AA19" s="29">
        <f t="shared" si="1"/>
        <v>15.66</v>
      </c>
      <c r="AB19" s="29">
        <f t="shared" si="0"/>
        <v>17.520416666666666</v>
      </c>
    </row>
    <row r="20" spans="1:28" x14ac:dyDescent="0.25">
      <c r="A20" t="s">
        <v>136</v>
      </c>
      <c r="B20" s="12">
        <v>15.69</v>
      </c>
      <c r="C20" s="12">
        <v>15.64</v>
      </c>
      <c r="D20" s="12">
        <v>15.57</v>
      </c>
      <c r="E20" s="12">
        <v>15.13</v>
      </c>
      <c r="F20" s="12">
        <v>15.06</v>
      </c>
      <c r="G20" s="12">
        <v>15.32</v>
      </c>
      <c r="H20" s="12">
        <v>15.36</v>
      </c>
      <c r="I20" s="12">
        <v>15.49</v>
      </c>
      <c r="J20" s="12">
        <v>15.62</v>
      </c>
      <c r="K20" s="12">
        <v>16.62</v>
      </c>
      <c r="L20" s="12">
        <v>18.059999999999999</v>
      </c>
      <c r="M20" s="12">
        <v>19.93</v>
      </c>
      <c r="N20" s="12">
        <v>21.34</v>
      </c>
      <c r="O20" s="12">
        <v>22.28</v>
      </c>
      <c r="P20" s="12">
        <v>21.63</v>
      </c>
      <c r="Q20" s="12">
        <v>20.74</v>
      </c>
      <c r="R20" s="12">
        <v>19.7</v>
      </c>
      <c r="S20" s="12">
        <v>18.79</v>
      </c>
      <c r="T20" s="12">
        <v>17.37</v>
      </c>
      <c r="U20" s="12">
        <v>15.89</v>
      </c>
      <c r="V20" s="12">
        <v>14.73</v>
      </c>
      <c r="W20" s="12">
        <v>14.57</v>
      </c>
      <c r="X20" s="12">
        <v>14.85</v>
      </c>
      <c r="Y20" s="12">
        <v>14.7</v>
      </c>
      <c r="Z20" s="12">
        <v>22.28</v>
      </c>
      <c r="AA20" s="29">
        <f t="shared" si="1"/>
        <v>14.57</v>
      </c>
      <c r="AB20" s="29">
        <f t="shared" si="0"/>
        <v>17.08666666666667</v>
      </c>
    </row>
    <row r="21" spans="1:28" x14ac:dyDescent="0.25">
      <c r="A21" t="s">
        <v>137</v>
      </c>
      <c r="B21" s="12">
        <v>14.62</v>
      </c>
      <c r="C21" s="12">
        <v>14.62</v>
      </c>
      <c r="D21" s="12">
        <v>14.03</v>
      </c>
      <c r="E21" s="12">
        <v>13.5</v>
      </c>
      <c r="F21" s="12">
        <v>13.61</v>
      </c>
      <c r="G21" s="12">
        <v>13.61</v>
      </c>
      <c r="H21" s="12">
        <v>13.41</v>
      </c>
      <c r="I21" s="12">
        <v>13.49</v>
      </c>
      <c r="J21" s="12">
        <v>14.37</v>
      </c>
      <c r="K21" s="12">
        <v>15.3</v>
      </c>
      <c r="L21" s="12">
        <v>17.170000000000002</v>
      </c>
      <c r="M21" s="12">
        <v>18.98</v>
      </c>
      <c r="N21" s="12">
        <v>20.38</v>
      </c>
      <c r="O21" s="12">
        <v>20.93</v>
      </c>
      <c r="P21" s="12">
        <v>21.03</v>
      </c>
      <c r="Q21" s="12">
        <v>20.53</v>
      </c>
      <c r="R21" s="12">
        <v>19.43</v>
      </c>
      <c r="S21" s="12">
        <v>17.87</v>
      </c>
      <c r="T21" s="12">
        <v>16.37</v>
      </c>
      <c r="U21" s="12">
        <v>15.07</v>
      </c>
      <c r="V21" s="12">
        <v>15.25</v>
      </c>
      <c r="W21" s="12">
        <v>14.95</v>
      </c>
      <c r="X21" s="12">
        <v>15.31</v>
      </c>
      <c r="Y21" s="12">
        <v>15.55</v>
      </c>
      <c r="Z21" s="12">
        <v>21.03</v>
      </c>
      <c r="AA21" s="29">
        <f t="shared" si="1"/>
        <v>13.41</v>
      </c>
      <c r="AB21" s="29">
        <f t="shared" si="0"/>
        <v>16.224166666666669</v>
      </c>
    </row>
    <row r="22" spans="1:28" x14ac:dyDescent="0.25">
      <c r="A22" t="s">
        <v>138</v>
      </c>
      <c r="B22" s="12">
        <v>15.14</v>
      </c>
      <c r="C22" s="12">
        <v>14.61</v>
      </c>
      <c r="D22" s="12">
        <v>14.55</v>
      </c>
      <c r="E22" s="12">
        <v>14.22</v>
      </c>
      <c r="F22" s="12">
        <v>14.19</v>
      </c>
      <c r="G22" s="12">
        <v>14.31</v>
      </c>
      <c r="H22" s="12">
        <v>14.44</v>
      </c>
      <c r="I22" s="12">
        <v>14.26</v>
      </c>
      <c r="J22" s="12">
        <v>14.31</v>
      </c>
      <c r="K22" s="12">
        <v>14.63</v>
      </c>
      <c r="L22" s="12">
        <v>15.2</v>
      </c>
      <c r="M22" s="12">
        <v>16.440000000000001</v>
      </c>
      <c r="N22" s="12">
        <v>18.420000000000002</v>
      </c>
      <c r="O22" s="12">
        <v>19.54</v>
      </c>
      <c r="P22" s="12">
        <v>20.45</v>
      </c>
      <c r="Q22" s="12">
        <v>20.23</v>
      </c>
      <c r="R22" s="12">
        <v>19.350000000000001</v>
      </c>
      <c r="S22" s="12">
        <v>17.97</v>
      </c>
      <c r="T22" s="12">
        <v>16.14</v>
      </c>
      <c r="U22" s="12">
        <v>15.04</v>
      </c>
      <c r="V22" s="12">
        <v>14.59</v>
      </c>
      <c r="W22" s="12">
        <v>14.58</v>
      </c>
      <c r="X22" s="12">
        <v>14.19</v>
      </c>
      <c r="Y22" s="12">
        <v>14.44</v>
      </c>
      <c r="Z22" s="12">
        <v>20.45</v>
      </c>
      <c r="AA22" s="29">
        <f t="shared" si="1"/>
        <v>14.19</v>
      </c>
      <c r="AB22" s="29">
        <f t="shared" si="0"/>
        <v>15.884999999999998</v>
      </c>
    </row>
    <row r="23" spans="1:28" x14ac:dyDescent="0.25">
      <c r="A23" t="s">
        <v>139</v>
      </c>
      <c r="B23" s="12">
        <v>14.24</v>
      </c>
      <c r="C23" s="12">
        <v>13.71</v>
      </c>
      <c r="D23" s="12">
        <v>13.7</v>
      </c>
      <c r="E23" s="12">
        <v>13.26</v>
      </c>
      <c r="F23" s="12">
        <v>12.82</v>
      </c>
      <c r="G23" s="12">
        <v>12.68</v>
      </c>
      <c r="H23" s="12">
        <v>13.06</v>
      </c>
      <c r="I23" s="12">
        <v>12.17</v>
      </c>
      <c r="J23" s="12">
        <v>13.17</v>
      </c>
      <c r="K23" s="12">
        <v>14.79</v>
      </c>
      <c r="L23" s="12">
        <v>17.57</v>
      </c>
      <c r="M23" s="12">
        <v>19.84</v>
      </c>
      <c r="N23" s="12">
        <v>21.17</v>
      </c>
      <c r="O23" s="12">
        <v>22.07</v>
      </c>
      <c r="P23" s="12">
        <v>22.45</v>
      </c>
      <c r="Q23" s="12">
        <v>21.92</v>
      </c>
      <c r="R23" s="12">
        <v>21.05</v>
      </c>
      <c r="S23" s="12">
        <v>19.559999999999999</v>
      </c>
      <c r="T23" s="12">
        <v>17.420000000000002</v>
      </c>
      <c r="U23" s="12">
        <v>16.190000000000001</v>
      </c>
      <c r="V23" s="12">
        <v>15.35</v>
      </c>
      <c r="W23" s="12">
        <v>14.99</v>
      </c>
      <c r="X23" s="12">
        <v>14.69</v>
      </c>
      <c r="Y23" s="12">
        <v>15.23</v>
      </c>
      <c r="Z23" s="12">
        <v>22.45</v>
      </c>
      <c r="AA23" s="29">
        <f t="shared" si="1"/>
        <v>12.17</v>
      </c>
      <c r="AB23" s="29">
        <f t="shared" si="0"/>
        <v>16.37916666666667</v>
      </c>
    </row>
    <row r="24" spans="1:28" x14ac:dyDescent="0.25">
      <c r="A24" t="s">
        <v>140</v>
      </c>
      <c r="B24" s="12">
        <v>15.2</v>
      </c>
      <c r="C24" s="12">
        <v>15.01</v>
      </c>
      <c r="D24" s="12">
        <v>15.1</v>
      </c>
      <c r="E24" s="12">
        <v>15.27</v>
      </c>
      <c r="F24" s="12">
        <v>14.57</v>
      </c>
      <c r="G24" s="12">
        <v>14.52</v>
      </c>
      <c r="H24" s="12">
        <v>14.59</v>
      </c>
      <c r="I24" s="12">
        <v>17.829999999999998</v>
      </c>
      <c r="J24" s="12">
        <v>19.72</v>
      </c>
      <c r="K24" s="12">
        <v>17.010000000000002</v>
      </c>
      <c r="L24" s="12">
        <v>18.75</v>
      </c>
      <c r="M24" s="12">
        <v>22.05</v>
      </c>
      <c r="N24" s="12">
        <v>24.98</v>
      </c>
      <c r="O24" s="12">
        <v>25.02</v>
      </c>
      <c r="P24" s="12">
        <v>24.27</v>
      </c>
      <c r="Q24" s="12">
        <v>22.24</v>
      </c>
      <c r="R24" s="12">
        <v>20.52</v>
      </c>
      <c r="S24" s="12">
        <v>19.57</v>
      </c>
      <c r="T24" s="12">
        <v>17.89</v>
      </c>
      <c r="U24" s="12">
        <v>16.22</v>
      </c>
      <c r="V24" s="12">
        <v>15.14</v>
      </c>
      <c r="W24" s="12">
        <v>15.33</v>
      </c>
      <c r="X24" s="12">
        <v>15.34</v>
      </c>
      <c r="Y24" s="12">
        <v>15.59</v>
      </c>
      <c r="Z24" s="12">
        <v>25.02</v>
      </c>
      <c r="AA24" s="29">
        <f t="shared" si="1"/>
        <v>14.52</v>
      </c>
      <c r="AB24" s="29">
        <f t="shared" si="0"/>
        <v>17.988749999999992</v>
      </c>
    </row>
    <row r="25" spans="1:28" x14ac:dyDescent="0.25">
      <c r="A25" t="s">
        <v>141</v>
      </c>
      <c r="B25" s="12">
        <v>16.62</v>
      </c>
      <c r="C25" s="12">
        <v>16.05</v>
      </c>
      <c r="D25" s="12">
        <v>15.47</v>
      </c>
      <c r="E25" s="12">
        <v>16.07</v>
      </c>
      <c r="F25" s="12">
        <v>15.31</v>
      </c>
      <c r="G25" s="12">
        <v>15.14</v>
      </c>
      <c r="H25" s="12">
        <v>14.17</v>
      </c>
      <c r="I25" s="12">
        <v>14.03</v>
      </c>
      <c r="J25" s="12">
        <v>15.24</v>
      </c>
      <c r="K25" s="12">
        <v>17.48</v>
      </c>
      <c r="L25" s="12">
        <v>18.21</v>
      </c>
      <c r="M25" s="12">
        <v>20.88</v>
      </c>
      <c r="N25" s="12">
        <v>21.77</v>
      </c>
      <c r="O25" s="12">
        <v>21.75</v>
      </c>
      <c r="P25" s="12">
        <v>21.23</v>
      </c>
      <c r="Q25" s="12">
        <v>21.15</v>
      </c>
      <c r="R25" s="12">
        <v>20.010000000000002</v>
      </c>
      <c r="S25" s="12">
        <v>18.78</v>
      </c>
      <c r="T25" s="12">
        <v>17.920000000000002</v>
      </c>
      <c r="U25" s="12">
        <v>16.670000000000002</v>
      </c>
      <c r="V25" s="12">
        <v>16.62</v>
      </c>
      <c r="W25" s="12">
        <v>16.63</v>
      </c>
      <c r="X25" s="12">
        <v>16.46</v>
      </c>
      <c r="Y25" s="12">
        <v>16.98</v>
      </c>
      <c r="Z25" s="12">
        <v>21.77</v>
      </c>
      <c r="AA25" s="29">
        <f t="shared" si="1"/>
        <v>14.03</v>
      </c>
      <c r="AB25" s="29">
        <f t="shared" si="0"/>
        <v>17.526666666666667</v>
      </c>
    </row>
    <row r="26" spans="1:28" x14ac:dyDescent="0.25">
      <c r="A26" t="s">
        <v>142</v>
      </c>
      <c r="B26" s="12">
        <v>17.95</v>
      </c>
      <c r="C26" s="12">
        <v>18.670000000000002</v>
      </c>
      <c r="D26" s="12">
        <v>17.73</v>
      </c>
      <c r="E26" s="12">
        <v>17.489999999999998</v>
      </c>
      <c r="F26" s="12">
        <v>16.420000000000002</v>
      </c>
      <c r="G26" s="12">
        <v>14.37</v>
      </c>
      <c r="H26" s="12">
        <v>14.46</v>
      </c>
      <c r="I26" s="12">
        <v>15.29</v>
      </c>
      <c r="J26" s="12">
        <v>17.010000000000002</v>
      </c>
      <c r="K26" s="12">
        <v>18.28</v>
      </c>
      <c r="L26" s="12">
        <v>17.57</v>
      </c>
      <c r="M26" s="12">
        <v>17.809999999999999</v>
      </c>
      <c r="N26" s="12">
        <v>18.809999999999999</v>
      </c>
      <c r="O26" s="12">
        <v>19.62</v>
      </c>
      <c r="P26" s="12">
        <v>20.96</v>
      </c>
      <c r="Q26" s="12">
        <v>21.61</v>
      </c>
      <c r="R26" s="12">
        <v>17.68</v>
      </c>
      <c r="S26" s="12">
        <v>15.27</v>
      </c>
      <c r="T26" s="12">
        <v>15.3</v>
      </c>
      <c r="U26" s="12">
        <v>16.079999999999998</v>
      </c>
      <c r="V26" s="12">
        <v>16.63</v>
      </c>
      <c r="W26" s="12">
        <v>17.29</v>
      </c>
      <c r="X26" s="12">
        <v>17.38</v>
      </c>
      <c r="Y26" s="12">
        <v>17.920000000000002</v>
      </c>
      <c r="Z26" s="12">
        <v>21.61</v>
      </c>
      <c r="AA26" s="29">
        <f t="shared" si="1"/>
        <v>14.37</v>
      </c>
      <c r="AB26" s="29">
        <f t="shared" si="0"/>
        <v>17.400000000000002</v>
      </c>
    </row>
    <row r="27" spans="1:28" x14ac:dyDescent="0.25">
      <c r="A27" t="s">
        <v>143</v>
      </c>
      <c r="B27" s="12">
        <v>17.420000000000002</v>
      </c>
      <c r="C27" s="12">
        <v>16.37</v>
      </c>
      <c r="D27" s="12">
        <v>15.55</v>
      </c>
      <c r="E27" s="12">
        <v>15.61</v>
      </c>
      <c r="F27" s="12">
        <v>15.66</v>
      </c>
      <c r="G27" s="12">
        <v>15.43</v>
      </c>
      <c r="H27" s="12">
        <v>15.32</v>
      </c>
      <c r="I27" s="12">
        <v>15.9</v>
      </c>
      <c r="J27" s="12">
        <v>18.46</v>
      </c>
      <c r="K27" s="12">
        <v>20.04</v>
      </c>
      <c r="L27" s="12">
        <v>20.69</v>
      </c>
      <c r="M27" s="12">
        <v>21.16</v>
      </c>
      <c r="N27" s="12">
        <v>22.66</v>
      </c>
      <c r="O27" s="12">
        <v>23.17</v>
      </c>
      <c r="P27" s="12">
        <v>23.55</v>
      </c>
      <c r="Q27" s="12">
        <v>24.53</v>
      </c>
      <c r="R27" s="12">
        <v>22.75</v>
      </c>
      <c r="S27" s="12">
        <v>20.68</v>
      </c>
      <c r="T27" s="12">
        <v>19.04</v>
      </c>
      <c r="U27" s="12">
        <v>17.02</v>
      </c>
      <c r="V27" s="12">
        <v>16.5</v>
      </c>
      <c r="W27" s="12">
        <v>16.829999999999998</v>
      </c>
      <c r="X27" s="12">
        <v>16.920000000000002</v>
      </c>
      <c r="Y27" s="12">
        <v>16.690000000000001</v>
      </c>
      <c r="Z27" s="12">
        <v>24.53</v>
      </c>
      <c r="AA27" s="29">
        <f t="shared" si="1"/>
        <v>15.32</v>
      </c>
      <c r="AB27" s="29">
        <f t="shared" si="0"/>
        <v>18.664583333333333</v>
      </c>
    </row>
    <row r="28" spans="1:28" x14ac:dyDescent="0.25">
      <c r="A28" t="s">
        <v>144</v>
      </c>
      <c r="B28" s="12">
        <v>16.61</v>
      </c>
      <c r="C28" s="12">
        <v>16.05</v>
      </c>
      <c r="D28" s="12">
        <v>16.43</v>
      </c>
      <c r="E28" s="12">
        <v>15.8</v>
      </c>
      <c r="F28" s="12">
        <v>15.37</v>
      </c>
      <c r="G28" s="12">
        <v>14.05</v>
      </c>
      <c r="H28" s="12">
        <v>13.6</v>
      </c>
      <c r="I28" s="12">
        <v>13.71</v>
      </c>
      <c r="J28" s="12">
        <v>16.670000000000002</v>
      </c>
      <c r="K28" s="12">
        <v>19.62</v>
      </c>
      <c r="L28" s="12">
        <v>21.08</v>
      </c>
      <c r="M28" s="12">
        <v>22.06</v>
      </c>
      <c r="N28" s="12">
        <v>22.62</v>
      </c>
      <c r="O28" s="12">
        <v>23.26</v>
      </c>
      <c r="P28" s="12">
        <v>22.24</v>
      </c>
      <c r="Q28" s="12">
        <v>21.6</v>
      </c>
      <c r="R28" s="12">
        <v>21.52</v>
      </c>
      <c r="S28" s="12">
        <v>19.98</v>
      </c>
      <c r="T28" s="12">
        <v>17.489999999999998</v>
      </c>
      <c r="U28" s="12">
        <v>16.05</v>
      </c>
      <c r="V28" s="12">
        <v>16.11</v>
      </c>
      <c r="W28" s="12">
        <v>16.2</v>
      </c>
      <c r="X28" s="12">
        <v>15.99</v>
      </c>
      <c r="Y28" s="12">
        <v>15.59</v>
      </c>
      <c r="Z28" s="12">
        <v>23.26</v>
      </c>
      <c r="AA28" s="29">
        <f t="shared" si="1"/>
        <v>13.6</v>
      </c>
      <c r="AB28" s="29">
        <f t="shared" si="0"/>
        <v>17.904166666666669</v>
      </c>
    </row>
    <row r="29" spans="1:28" x14ac:dyDescent="0.25">
      <c r="A29" t="s">
        <v>145</v>
      </c>
      <c r="B29" s="12">
        <v>14.7</v>
      </c>
      <c r="C29" s="12">
        <v>14.69</v>
      </c>
      <c r="D29" s="12">
        <v>13.89</v>
      </c>
      <c r="E29" s="12">
        <v>13.19</v>
      </c>
      <c r="F29" s="12">
        <v>13.24</v>
      </c>
      <c r="G29" s="12">
        <v>14</v>
      </c>
      <c r="H29" s="12">
        <v>13.31</v>
      </c>
      <c r="I29" s="12">
        <v>12.73</v>
      </c>
      <c r="J29" s="12">
        <v>13.7</v>
      </c>
      <c r="K29" s="12">
        <v>13.98</v>
      </c>
      <c r="L29" s="12">
        <v>15.52</v>
      </c>
      <c r="M29" s="12">
        <v>17.23</v>
      </c>
      <c r="N29" s="12">
        <v>18.87</v>
      </c>
      <c r="O29" s="12">
        <v>20.52</v>
      </c>
      <c r="P29" s="12">
        <v>21.42</v>
      </c>
      <c r="Q29" s="12">
        <v>20.96</v>
      </c>
      <c r="R29" s="12">
        <v>19.739999999999998</v>
      </c>
      <c r="S29" s="12">
        <v>17.71</v>
      </c>
      <c r="T29" s="12">
        <v>16.420000000000002</v>
      </c>
      <c r="U29" s="12">
        <v>15.67</v>
      </c>
      <c r="V29" s="12">
        <v>15.31</v>
      </c>
      <c r="W29" s="12">
        <v>15.07</v>
      </c>
      <c r="X29" s="12">
        <v>14.93</v>
      </c>
      <c r="Y29" s="12">
        <v>14.64</v>
      </c>
      <c r="Z29" s="12">
        <v>21.42</v>
      </c>
      <c r="AA29" s="29">
        <f t="shared" si="1"/>
        <v>12.73</v>
      </c>
      <c r="AB29" s="29">
        <f t="shared" si="0"/>
        <v>15.893333333333333</v>
      </c>
    </row>
    <row r="30" spans="1:28" x14ac:dyDescent="0.25">
      <c r="A30" t="s">
        <v>146</v>
      </c>
      <c r="B30" s="12">
        <v>14.63</v>
      </c>
      <c r="C30" s="12">
        <v>14.69</v>
      </c>
      <c r="D30" s="12">
        <v>14.99</v>
      </c>
      <c r="E30" s="12">
        <v>15.07</v>
      </c>
      <c r="F30" s="12">
        <v>15.13</v>
      </c>
      <c r="G30" s="12">
        <v>15.02</v>
      </c>
      <c r="H30" s="12">
        <v>14.89</v>
      </c>
      <c r="I30" s="12">
        <v>14.8</v>
      </c>
      <c r="J30" s="12">
        <v>14.95</v>
      </c>
      <c r="K30" s="12">
        <v>15.46</v>
      </c>
      <c r="L30" s="12">
        <v>16.03</v>
      </c>
      <c r="M30" s="12">
        <v>17.61</v>
      </c>
      <c r="N30" s="12">
        <v>19.149999999999999</v>
      </c>
      <c r="O30" s="12">
        <v>20.309999999999999</v>
      </c>
      <c r="P30" s="12">
        <v>21.02</v>
      </c>
      <c r="Q30" s="12">
        <v>21.12</v>
      </c>
      <c r="R30" s="12">
        <v>20.149999999999999</v>
      </c>
      <c r="S30" s="12">
        <v>18.89</v>
      </c>
      <c r="T30" s="12">
        <v>17.3</v>
      </c>
      <c r="U30" s="12">
        <v>15.74</v>
      </c>
      <c r="V30" s="12">
        <v>14.89</v>
      </c>
      <c r="W30" s="12">
        <v>14.75</v>
      </c>
      <c r="X30" s="12">
        <v>14.66</v>
      </c>
      <c r="Y30" s="12">
        <v>14.46</v>
      </c>
      <c r="Z30" s="12">
        <v>21.12</v>
      </c>
      <c r="AA30" s="29">
        <f t="shared" si="1"/>
        <v>14.46</v>
      </c>
      <c r="AB30" s="29">
        <f t="shared" si="0"/>
        <v>16.487916666666667</v>
      </c>
    </row>
    <row r="31" spans="1:28" x14ac:dyDescent="0.25">
      <c r="A31" t="s">
        <v>147</v>
      </c>
      <c r="B31" s="12">
        <v>14.29</v>
      </c>
      <c r="C31" s="12">
        <v>14.17</v>
      </c>
      <c r="D31" s="12">
        <v>13.85</v>
      </c>
      <c r="E31" s="12">
        <v>13.54</v>
      </c>
      <c r="F31" s="12">
        <v>13.25</v>
      </c>
      <c r="G31" s="12">
        <v>13.22</v>
      </c>
      <c r="H31" s="12">
        <v>13.44</v>
      </c>
      <c r="I31" s="12">
        <v>14.01</v>
      </c>
      <c r="J31" s="12">
        <v>16.100000000000001</v>
      </c>
      <c r="K31" s="12">
        <v>16.93</v>
      </c>
      <c r="L31" s="12">
        <v>17.920000000000002</v>
      </c>
      <c r="M31" s="12">
        <v>19.829999999999998</v>
      </c>
      <c r="N31" s="12">
        <v>21.23</v>
      </c>
      <c r="O31" s="12">
        <v>22.14</v>
      </c>
      <c r="P31" s="12">
        <v>21.66</v>
      </c>
      <c r="Q31" s="12">
        <v>20.59</v>
      </c>
      <c r="R31" s="12">
        <v>19.899999999999999</v>
      </c>
      <c r="S31" s="12">
        <v>18.72</v>
      </c>
      <c r="T31" s="12">
        <v>17.149999999999999</v>
      </c>
      <c r="U31" s="12">
        <v>15.9</v>
      </c>
      <c r="V31" s="12">
        <v>15.14</v>
      </c>
      <c r="W31" s="12">
        <v>14.92</v>
      </c>
      <c r="X31" s="12">
        <v>14.94</v>
      </c>
      <c r="Y31" s="12">
        <v>14.7</v>
      </c>
      <c r="Z31" s="12">
        <v>22.14</v>
      </c>
      <c r="AA31" s="29">
        <f t="shared" si="1"/>
        <v>13.22</v>
      </c>
      <c r="AB31" s="29">
        <f t="shared" si="0"/>
        <v>16.564166666666662</v>
      </c>
    </row>
    <row r="32" spans="1:28" x14ac:dyDescent="0.25">
      <c r="A32" t="s">
        <v>148</v>
      </c>
      <c r="B32" s="12">
        <v>14.59</v>
      </c>
      <c r="C32" s="12">
        <v>14.32</v>
      </c>
      <c r="D32" s="12">
        <v>14.2</v>
      </c>
      <c r="E32" s="12">
        <v>14.16</v>
      </c>
      <c r="F32" s="12">
        <v>13.91</v>
      </c>
      <c r="G32" s="12">
        <v>13.8</v>
      </c>
      <c r="H32" s="12">
        <v>13.79</v>
      </c>
      <c r="I32" s="12">
        <v>14</v>
      </c>
      <c r="J32" s="12">
        <v>15.24</v>
      </c>
      <c r="K32" s="12">
        <v>16.510000000000002</v>
      </c>
      <c r="L32" s="12">
        <v>18.12</v>
      </c>
      <c r="M32" s="12">
        <v>19.98</v>
      </c>
      <c r="N32" s="12">
        <v>21.13</v>
      </c>
      <c r="O32" s="12">
        <v>21.94</v>
      </c>
      <c r="P32" s="12">
        <v>22.43</v>
      </c>
      <c r="Q32" s="12">
        <v>20.88</v>
      </c>
      <c r="R32" s="12">
        <v>20.23</v>
      </c>
      <c r="S32" s="12">
        <v>18.7</v>
      </c>
      <c r="T32" s="12">
        <v>16.71</v>
      </c>
      <c r="U32" s="12">
        <v>15.9</v>
      </c>
      <c r="V32" s="12">
        <v>15.44</v>
      </c>
      <c r="W32" s="12">
        <v>15.65</v>
      </c>
      <c r="X32" s="12">
        <v>15.43</v>
      </c>
      <c r="Y32" s="12">
        <v>15.31</v>
      </c>
      <c r="Z32" s="12">
        <v>22.43</v>
      </c>
      <c r="AA32" s="29">
        <f t="shared" si="1"/>
        <v>13.79</v>
      </c>
      <c r="AB32" s="29">
        <f>AVERAGE(B32:Y32)</f>
        <v>16.765416666666663</v>
      </c>
    </row>
    <row r="33" spans="1:28" x14ac:dyDescent="0.25">
      <c r="A33" t="s">
        <v>118</v>
      </c>
      <c r="B33" s="12">
        <v>17.95</v>
      </c>
      <c r="C33" s="12">
        <v>18.670000000000002</v>
      </c>
      <c r="D33" s="12">
        <v>17.73</v>
      </c>
      <c r="E33" s="12">
        <v>17.489999999999998</v>
      </c>
      <c r="F33" s="12">
        <v>16.420000000000002</v>
      </c>
      <c r="G33" s="12">
        <v>16.170000000000002</v>
      </c>
      <c r="H33" s="12">
        <v>16.5</v>
      </c>
      <c r="I33" s="12">
        <v>17.829999999999998</v>
      </c>
      <c r="J33" s="12">
        <v>19.72</v>
      </c>
      <c r="K33" s="12">
        <v>20.04</v>
      </c>
      <c r="L33" s="12">
        <v>21.08</v>
      </c>
      <c r="M33" s="12">
        <v>22.06</v>
      </c>
      <c r="N33" s="12">
        <v>24.98</v>
      </c>
      <c r="O33" s="12">
        <v>25.02</v>
      </c>
      <c r="P33" s="12">
        <v>24.27</v>
      </c>
      <c r="Q33" s="12">
        <v>24.53</v>
      </c>
      <c r="R33" s="12">
        <v>22.75</v>
      </c>
      <c r="S33" s="12">
        <v>20.68</v>
      </c>
      <c r="T33" s="12">
        <v>19.04</v>
      </c>
      <c r="U33" s="12">
        <v>17.170000000000002</v>
      </c>
      <c r="V33" s="12">
        <v>16.72</v>
      </c>
      <c r="W33" s="12">
        <v>17.29</v>
      </c>
      <c r="X33" s="12">
        <v>17.38</v>
      </c>
      <c r="Y33" s="12">
        <v>17.920000000000002</v>
      </c>
      <c r="Z33" s="12">
        <v>25.02</v>
      </c>
    </row>
    <row r="34" spans="1:28" x14ac:dyDescent="0.25">
      <c r="A34" s="25" t="s">
        <v>119</v>
      </c>
      <c r="B34" s="29">
        <f>MIN(B16:B32)</f>
        <v>14.24</v>
      </c>
      <c r="C34" s="29">
        <f t="shared" ref="C34:Y34" si="2">MIN(C16:C32)</f>
        <v>13.71</v>
      </c>
      <c r="D34" s="29">
        <f t="shared" si="2"/>
        <v>13.7</v>
      </c>
      <c r="E34" s="29">
        <f t="shared" si="2"/>
        <v>13.19</v>
      </c>
      <c r="F34" s="29">
        <f t="shared" si="2"/>
        <v>12.82</v>
      </c>
      <c r="G34" s="29">
        <f t="shared" si="2"/>
        <v>12.68</v>
      </c>
      <c r="H34" s="29">
        <f t="shared" si="2"/>
        <v>13.06</v>
      </c>
      <c r="I34" s="29">
        <f t="shared" si="2"/>
        <v>12.17</v>
      </c>
      <c r="J34" s="29">
        <f t="shared" si="2"/>
        <v>13.17</v>
      </c>
      <c r="K34" s="29">
        <f t="shared" si="2"/>
        <v>13.98</v>
      </c>
      <c r="L34" s="29">
        <f t="shared" si="2"/>
        <v>15.2</v>
      </c>
      <c r="M34" s="29">
        <f t="shared" si="2"/>
        <v>16.440000000000001</v>
      </c>
      <c r="N34" s="29">
        <f t="shared" si="2"/>
        <v>18.420000000000002</v>
      </c>
      <c r="O34" s="29">
        <f t="shared" si="2"/>
        <v>19.54</v>
      </c>
      <c r="P34" s="29">
        <f t="shared" si="2"/>
        <v>20.45</v>
      </c>
      <c r="Q34" s="29">
        <f t="shared" si="2"/>
        <v>20.23</v>
      </c>
      <c r="R34" s="29">
        <f t="shared" si="2"/>
        <v>17.68</v>
      </c>
      <c r="S34" s="29">
        <f t="shared" si="2"/>
        <v>15.27</v>
      </c>
      <c r="T34" s="29">
        <f t="shared" si="2"/>
        <v>15.3</v>
      </c>
      <c r="U34" s="29">
        <f t="shared" si="2"/>
        <v>15.04</v>
      </c>
      <c r="V34" s="29">
        <f t="shared" si="2"/>
        <v>14.59</v>
      </c>
      <c r="W34" s="29">
        <f t="shared" si="2"/>
        <v>14.57</v>
      </c>
      <c r="X34" s="29">
        <f t="shared" si="2"/>
        <v>14.19</v>
      </c>
      <c r="Y34" s="29">
        <f t="shared" si="2"/>
        <v>14.44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15.670588235294117</v>
      </c>
      <c r="C35" s="29">
        <f t="shared" ref="C35:Y35" si="3">AVERAGE(C16:C32)</f>
        <v>15.471764705882356</v>
      </c>
      <c r="D35" s="29">
        <f t="shared" si="3"/>
        <v>15.198823529411769</v>
      </c>
      <c r="E35" s="29">
        <f t="shared" si="3"/>
        <v>14.966470588235294</v>
      </c>
      <c r="F35" s="29">
        <f t="shared" si="3"/>
        <v>14.732941176470588</v>
      </c>
      <c r="G35" s="29">
        <f t="shared" si="3"/>
        <v>14.542352941176473</v>
      </c>
      <c r="H35" s="29">
        <f t="shared" si="3"/>
        <v>14.47941176470588</v>
      </c>
      <c r="I35" s="29">
        <f t="shared" si="3"/>
        <v>14.75235294117647</v>
      </c>
      <c r="J35" s="29">
        <f t="shared" si="3"/>
        <v>15.950588235294116</v>
      </c>
      <c r="K35" s="29">
        <f t="shared" si="3"/>
        <v>16.860588235294113</v>
      </c>
      <c r="L35" s="29">
        <f t="shared" si="3"/>
        <v>18.016470588235297</v>
      </c>
      <c r="M35" s="29">
        <f t="shared" si="3"/>
        <v>19.628823529411768</v>
      </c>
      <c r="N35" s="29">
        <f t="shared" si="3"/>
        <v>21.05705882352941</v>
      </c>
      <c r="O35" s="29">
        <f t="shared" si="3"/>
        <v>21.908235294117645</v>
      </c>
      <c r="P35" s="29">
        <f t="shared" si="3"/>
        <v>22.056470588235296</v>
      </c>
      <c r="Q35" s="29">
        <f t="shared" si="3"/>
        <v>21.545294117647057</v>
      </c>
      <c r="R35" s="29">
        <f t="shared" si="3"/>
        <v>20.361764705882351</v>
      </c>
      <c r="S35" s="29">
        <f t="shared" si="3"/>
        <v>18.866470588235291</v>
      </c>
      <c r="T35" s="29">
        <f t="shared" si="3"/>
        <v>17.246470588235294</v>
      </c>
      <c r="U35" s="29">
        <f t="shared" si="3"/>
        <v>16.114117647058819</v>
      </c>
      <c r="V35" s="29">
        <f t="shared" si="3"/>
        <v>15.661176470588233</v>
      </c>
      <c r="W35" s="29">
        <f t="shared" si="3"/>
        <v>15.655294117647054</v>
      </c>
      <c r="X35" s="29">
        <f t="shared" si="3"/>
        <v>15.635294117647057</v>
      </c>
      <c r="Y35" s="29">
        <f t="shared" si="3"/>
        <v>15.668235294117645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2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2DEF-7ECA-4DCA-B8E9-AFCD86D757E9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0.8554687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4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66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67</v>
      </c>
    </row>
    <row r="10" spans="1:28" x14ac:dyDescent="0.25">
      <c r="C10" s="9" t="s">
        <v>55</v>
      </c>
      <c r="E10" s="10" t="s">
        <v>38</v>
      </c>
      <c r="F10" s="37">
        <f>temp!F10</f>
        <v>368810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>
        <f>temp!F11</f>
        <v>8011549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122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0.90500000000000003</v>
      </c>
      <c r="C16" s="12">
        <v>1.036</v>
      </c>
      <c r="D16" s="12">
        <v>1.381</v>
      </c>
      <c r="E16" s="12">
        <v>1.349</v>
      </c>
      <c r="F16" s="12">
        <v>0.92600000000000005</v>
      </c>
      <c r="G16" s="12">
        <v>1.1060000000000001</v>
      </c>
      <c r="H16" s="12">
        <v>0.83299999999999996</v>
      </c>
      <c r="I16" s="12">
        <v>1.425</v>
      </c>
      <c r="J16" s="12">
        <v>1.302</v>
      </c>
      <c r="K16" s="12">
        <v>1.6819999999999999</v>
      </c>
      <c r="L16" s="12">
        <v>1.679</v>
      </c>
      <c r="M16" s="12">
        <v>1.885</v>
      </c>
      <c r="N16" s="12">
        <v>2.585</v>
      </c>
      <c r="O16" s="12">
        <v>3.141</v>
      </c>
      <c r="P16" s="12">
        <v>3.3530000000000002</v>
      </c>
      <c r="Q16" s="12">
        <v>3.0760000000000001</v>
      </c>
      <c r="R16" s="12">
        <v>2.9529999999999998</v>
      </c>
      <c r="S16" s="12">
        <v>2.641</v>
      </c>
      <c r="T16" s="12">
        <v>2.2519999999999998</v>
      </c>
      <c r="U16" s="12">
        <v>1.5129999999999999</v>
      </c>
      <c r="V16" s="12">
        <v>1.431</v>
      </c>
      <c r="W16" s="12">
        <v>0.877</v>
      </c>
      <c r="X16" s="12">
        <v>0.56999999999999995</v>
      </c>
      <c r="Y16" s="12">
        <v>0.69</v>
      </c>
      <c r="Z16" s="12">
        <v>3.3530000000000002</v>
      </c>
      <c r="AA16" s="29">
        <f t="shared" ref="AA16:AA31" si="0">MIN(B16:Y16)</f>
        <v>0.56999999999999995</v>
      </c>
      <c r="AB16" s="29">
        <f t="shared" ref="AB16:AB31" si="1">AVERAGE(B16:Y16)</f>
        <v>1.6912916666666666</v>
      </c>
    </row>
    <row r="17" spans="1:28" x14ac:dyDescent="0.25">
      <c r="A17" t="s">
        <v>133</v>
      </c>
      <c r="B17" s="12">
        <v>0.71199999999999997</v>
      </c>
      <c r="C17" s="12">
        <v>0.94099999999999995</v>
      </c>
      <c r="D17" s="12">
        <v>0.72899999999999998</v>
      </c>
      <c r="E17" s="12">
        <v>0.627</v>
      </c>
      <c r="F17" s="12">
        <v>0.57999999999999996</v>
      </c>
      <c r="G17" s="12">
        <v>0.57399999999999995</v>
      </c>
      <c r="H17" s="12">
        <v>0.34799999999999998</v>
      </c>
      <c r="I17" s="12">
        <v>0.51800000000000002</v>
      </c>
      <c r="J17" s="12">
        <v>0.70099999999999996</v>
      </c>
      <c r="K17" s="12">
        <v>1.3260000000000001</v>
      </c>
      <c r="L17" s="12">
        <v>1.867</v>
      </c>
      <c r="M17" s="12">
        <v>2.1989999999999998</v>
      </c>
      <c r="N17" s="12">
        <v>2.25</v>
      </c>
      <c r="O17" s="12">
        <v>2.7149999999999999</v>
      </c>
      <c r="P17" s="12">
        <v>3.415</v>
      </c>
      <c r="Q17" s="12">
        <v>2.9420000000000002</v>
      </c>
      <c r="R17" s="12">
        <v>2.665</v>
      </c>
      <c r="S17" s="12">
        <v>2.3159999999999998</v>
      </c>
      <c r="T17" s="12">
        <v>2.1789999999999998</v>
      </c>
      <c r="U17" s="12">
        <v>1.647</v>
      </c>
      <c r="V17" s="12">
        <v>0.88100000000000001</v>
      </c>
      <c r="W17" s="12">
        <v>0.68500000000000005</v>
      </c>
      <c r="X17" s="12">
        <v>0.86499999999999999</v>
      </c>
      <c r="Y17" s="12">
        <v>0.745</v>
      </c>
      <c r="Z17" s="12">
        <v>3.415</v>
      </c>
      <c r="AA17" s="29">
        <f t="shared" si="0"/>
        <v>0.34799999999999998</v>
      </c>
      <c r="AB17" s="29">
        <f t="shared" si="1"/>
        <v>1.4344583333333329</v>
      </c>
    </row>
    <row r="18" spans="1:28" x14ac:dyDescent="0.25">
      <c r="A18" t="s">
        <v>134</v>
      </c>
      <c r="B18" s="12">
        <v>0.60899999999999999</v>
      </c>
      <c r="C18" s="12">
        <v>0.81599999999999995</v>
      </c>
      <c r="D18" s="12">
        <v>1.0269999999999999</v>
      </c>
      <c r="E18" s="12">
        <v>0.68400000000000005</v>
      </c>
      <c r="F18" s="12">
        <v>0.76600000000000001</v>
      </c>
      <c r="G18" s="12">
        <v>0.33700000000000002</v>
      </c>
      <c r="H18" s="12">
        <v>0.60599999999999998</v>
      </c>
      <c r="I18" s="12">
        <v>0.27100000000000002</v>
      </c>
      <c r="J18" s="12">
        <v>0.72899999999999998</v>
      </c>
      <c r="K18" s="12">
        <v>1.4870000000000001</v>
      </c>
      <c r="L18" s="12">
        <v>1.9690000000000001</v>
      </c>
      <c r="M18" s="12">
        <v>2.222</v>
      </c>
      <c r="N18" s="12">
        <v>2.399</v>
      </c>
      <c r="O18" s="12">
        <v>2.5390000000000001</v>
      </c>
      <c r="P18" s="12">
        <v>2.7360000000000002</v>
      </c>
      <c r="Q18" s="12">
        <v>3.1360000000000001</v>
      </c>
      <c r="R18" s="12">
        <v>2.9089999999999998</v>
      </c>
      <c r="S18" s="12">
        <v>2.774</v>
      </c>
      <c r="T18" s="12">
        <v>2.2799999999999998</v>
      </c>
      <c r="U18" s="12">
        <v>2.0409999999999999</v>
      </c>
      <c r="V18" s="12">
        <v>1.694</v>
      </c>
      <c r="W18" s="12">
        <v>1.3160000000000001</v>
      </c>
      <c r="X18" s="12">
        <v>1.1419999999999999</v>
      </c>
      <c r="Y18" s="12">
        <v>1.288</v>
      </c>
      <c r="Z18" s="12">
        <v>3.1360000000000001</v>
      </c>
      <c r="AA18" s="29">
        <f t="shared" si="0"/>
        <v>0.27100000000000002</v>
      </c>
      <c r="AB18" s="29">
        <f t="shared" si="1"/>
        <v>1.574041666666667</v>
      </c>
    </row>
    <row r="19" spans="1:28" x14ac:dyDescent="0.25">
      <c r="A19" t="s">
        <v>135</v>
      </c>
      <c r="B19" s="12">
        <v>1.3080000000000001</v>
      </c>
      <c r="C19" s="12">
        <v>1.1719999999999999</v>
      </c>
      <c r="D19" s="12">
        <v>1.46</v>
      </c>
      <c r="E19" s="12">
        <v>1.3540000000000001</v>
      </c>
      <c r="F19" s="12">
        <v>1.321</v>
      </c>
      <c r="G19" s="12">
        <v>0.97399999999999998</v>
      </c>
      <c r="H19" s="12">
        <v>0.80600000000000005</v>
      </c>
      <c r="I19" s="12">
        <v>1.0920000000000001</v>
      </c>
      <c r="J19" s="12">
        <v>1.7150000000000001</v>
      </c>
      <c r="K19" s="12">
        <v>1.2490000000000001</v>
      </c>
      <c r="L19" s="12">
        <v>0.997</v>
      </c>
      <c r="M19" s="12">
        <v>1.9239999999999999</v>
      </c>
      <c r="N19" s="12">
        <v>2.1429999999999998</v>
      </c>
      <c r="O19" s="12">
        <v>2.0960000000000001</v>
      </c>
      <c r="P19" s="12">
        <v>2.641</v>
      </c>
      <c r="Q19" s="12">
        <v>2.9340000000000002</v>
      </c>
      <c r="R19" s="12">
        <v>2.9340000000000002</v>
      </c>
      <c r="S19" s="12">
        <v>2.8079999999999998</v>
      </c>
      <c r="T19" s="12">
        <v>2.2050000000000001</v>
      </c>
      <c r="U19" s="12">
        <v>1.8959999999999999</v>
      </c>
      <c r="V19" s="12">
        <v>1.8759999999999999</v>
      </c>
      <c r="W19" s="12">
        <v>1.353</v>
      </c>
      <c r="X19" s="12">
        <v>1.3160000000000001</v>
      </c>
      <c r="Y19" s="12">
        <v>1.2</v>
      </c>
      <c r="Z19" s="12">
        <v>2.9340000000000002</v>
      </c>
      <c r="AA19" s="29">
        <f t="shared" si="0"/>
        <v>0.80600000000000005</v>
      </c>
      <c r="AB19" s="29">
        <f t="shared" si="1"/>
        <v>1.6989166666666671</v>
      </c>
    </row>
    <row r="20" spans="1:28" x14ac:dyDescent="0.25">
      <c r="A20" t="s">
        <v>136</v>
      </c>
      <c r="B20" s="12">
        <v>1.5009999999999999</v>
      </c>
      <c r="C20" s="12">
        <v>0.95299999999999996</v>
      </c>
      <c r="D20" s="12">
        <v>1.329</v>
      </c>
      <c r="E20" s="12">
        <v>1.256</v>
      </c>
      <c r="F20" s="12">
        <v>0.84899999999999998</v>
      </c>
      <c r="G20" s="12">
        <v>1.167</v>
      </c>
      <c r="H20" s="12">
        <v>0.78200000000000003</v>
      </c>
      <c r="I20" s="12">
        <v>1.1120000000000001</v>
      </c>
      <c r="J20" s="12">
        <v>1.117</v>
      </c>
      <c r="K20" s="12">
        <v>1.8320000000000001</v>
      </c>
      <c r="L20" s="12">
        <v>1.7729999999999999</v>
      </c>
      <c r="M20" s="12">
        <v>1.984</v>
      </c>
      <c r="N20" s="12">
        <v>2.371</v>
      </c>
      <c r="O20" s="12">
        <v>2.8540000000000001</v>
      </c>
      <c r="P20" s="12">
        <v>3.0630000000000002</v>
      </c>
      <c r="Q20" s="12">
        <v>3.0920000000000001</v>
      </c>
      <c r="R20" s="12">
        <v>2.6619999999999999</v>
      </c>
      <c r="S20" s="12">
        <v>2.3730000000000002</v>
      </c>
      <c r="T20" s="12">
        <v>1.837</v>
      </c>
      <c r="U20" s="12">
        <v>1.958</v>
      </c>
      <c r="V20" s="12">
        <v>1.482</v>
      </c>
      <c r="W20" s="12">
        <v>0.61799999999999999</v>
      </c>
      <c r="X20" s="12">
        <v>1.0049999999999999</v>
      </c>
      <c r="Y20" s="12">
        <v>1.71</v>
      </c>
      <c r="Z20" s="12">
        <v>3.0920000000000001</v>
      </c>
      <c r="AA20" s="29">
        <f t="shared" si="0"/>
        <v>0.61799999999999999</v>
      </c>
      <c r="AB20" s="29">
        <f t="shared" si="1"/>
        <v>1.6950000000000001</v>
      </c>
    </row>
    <row r="21" spans="1:28" x14ac:dyDescent="0.25">
      <c r="A21" t="s">
        <v>137</v>
      </c>
      <c r="B21" s="12">
        <v>1.2549999999999999</v>
      </c>
      <c r="C21" s="12">
        <v>1.3620000000000001</v>
      </c>
      <c r="D21" s="12">
        <v>1.518</v>
      </c>
      <c r="E21" s="12">
        <v>2.0110000000000001</v>
      </c>
      <c r="F21" s="12">
        <v>1.63</v>
      </c>
      <c r="G21" s="12">
        <v>1.722</v>
      </c>
      <c r="H21" s="12">
        <v>2.4580000000000002</v>
      </c>
      <c r="I21" s="12">
        <v>2.226</v>
      </c>
      <c r="J21" s="12">
        <v>0.89200000000000002</v>
      </c>
      <c r="K21" s="12">
        <v>1.1659999999999999</v>
      </c>
      <c r="L21" s="12">
        <v>1.4970000000000001</v>
      </c>
      <c r="M21" s="12">
        <v>2.1539999999999999</v>
      </c>
      <c r="N21" s="12">
        <v>2.5499999999999998</v>
      </c>
      <c r="O21" s="12">
        <v>2.6920000000000002</v>
      </c>
      <c r="P21" s="12">
        <v>3.0870000000000002</v>
      </c>
      <c r="Q21" s="12">
        <v>2.9980000000000002</v>
      </c>
      <c r="R21" s="12">
        <v>2.8460000000000001</v>
      </c>
      <c r="S21" s="12">
        <v>2.0910000000000002</v>
      </c>
      <c r="T21" s="12">
        <v>1.972</v>
      </c>
      <c r="U21" s="12">
        <v>1.3240000000000001</v>
      </c>
      <c r="V21" s="12">
        <v>1.33</v>
      </c>
      <c r="W21" s="12">
        <v>1.2649999999999999</v>
      </c>
      <c r="X21" s="12">
        <v>1.012</v>
      </c>
      <c r="Y21" s="12">
        <v>1.601</v>
      </c>
      <c r="Z21" s="12">
        <v>3.0870000000000002</v>
      </c>
      <c r="AA21" s="29">
        <f t="shared" si="0"/>
        <v>0.89200000000000002</v>
      </c>
      <c r="AB21" s="29">
        <f t="shared" si="1"/>
        <v>1.8607916666666666</v>
      </c>
    </row>
    <row r="22" spans="1:28" x14ac:dyDescent="0.25">
      <c r="A22" t="s">
        <v>138</v>
      </c>
      <c r="B22" s="12">
        <v>1.6639999999999999</v>
      </c>
      <c r="C22" s="12">
        <v>1.8819999999999999</v>
      </c>
      <c r="D22" s="12">
        <v>0.95299999999999996</v>
      </c>
      <c r="E22" s="12">
        <v>1.216</v>
      </c>
      <c r="F22" s="12">
        <v>1.08</v>
      </c>
      <c r="G22" s="12">
        <v>0.73</v>
      </c>
      <c r="H22" s="12">
        <v>1.1579999999999999</v>
      </c>
      <c r="I22" s="12">
        <v>1.0589999999999999</v>
      </c>
      <c r="J22" s="12">
        <v>1.2390000000000001</v>
      </c>
      <c r="K22" s="12">
        <v>1.292</v>
      </c>
      <c r="L22" s="12">
        <v>1.365</v>
      </c>
      <c r="M22" s="12">
        <v>1.4810000000000001</v>
      </c>
      <c r="N22" s="12">
        <v>2.0539999999999998</v>
      </c>
      <c r="O22" s="12">
        <v>2.2639999999999998</v>
      </c>
      <c r="P22" s="12">
        <v>2.0510000000000002</v>
      </c>
      <c r="Q22" s="12">
        <v>3.0059999999999998</v>
      </c>
      <c r="R22" s="12">
        <v>2.6539999999999999</v>
      </c>
      <c r="S22" s="12">
        <v>2.3140000000000001</v>
      </c>
      <c r="T22" s="12">
        <v>1.752</v>
      </c>
      <c r="U22" s="12">
        <v>1.8</v>
      </c>
      <c r="V22" s="12">
        <v>1.1419999999999999</v>
      </c>
      <c r="W22" s="12">
        <v>1.0760000000000001</v>
      </c>
      <c r="X22" s="12">
        <v>0.89200000000000002</v>
      </c>
      <c r="Y22" s="12">
        <v>1.018</v>
      </c>
      <c r="Z22" s="12">
        <v>3.0059999999999998</v>
      </c>
      <c r="AA22" s="29">
        <f t="shared" si="0"/>
        <v>0.73</v>
      </c>
      <c r="AB22" s="29">
        <f t="shared" si="1"/>
        <v>1.5475833333333335</v>
      </c>
    </row>
    <row r="23" spans="1:28" x14ac:dyDescent="0.25">
      <c r="A23" t="s">
        <v>139</v>
      </c>
      <c r="B23" s="12">
        <v>1.0169999999999999</v>
      </c>
      <c r="C23" s="12">
        <v>1.2030000000000001</v>
      </c>
      <c r="D23" s="12">
        <v>1.069</v>
      </c>
      <c r="E23" s="12">
        <v>2.1280000000000001</v>
      </c>
      <c r="F23" s="12">
        <v>1.5509999999999999</v>
      </c>
      <c r="G23" s="12">
        <v>1.0189999999999999</v>
      </c>
      <c r="H23" s="12">
        <v>1.032</v>
      </c>
      <c r="I23" s="12">
        <v>1.5069999999999999</v>
      </c>
      <c r="J23" s="12">
        <v>1.302</v>
      </c>
      <c r="K23" s="12">
        <v>0.85499999999999998</v>
      </c>
      <c r="L23" s="12">
        <v>1.2070000000000001</v>
      </c>
      <c r="M23" s="12">
        <v>2.1819999999999999</v>
      </c>
      <c r="N23" s="12">
        <v>2.214</v>
      </c>
      <c r="O23" s="12">
        <v>2.516</v>
      </c>
      <c r="P23" s="12">
        <v>2.766</v>
      </c>
      <c r="Q23" s="12">
        <v>2.9260000000000002</v>
      </c>
      <c r="R23" s="12">
        <v>2.3740000000000001</v>
      </c>
      <c r="S23" s="12">
        <v>2.427</v>
      </c>
      <c r="T23" s="12">
        <v>1.7330000000000001</v>
      </c>
      <c r="U23" s="12">
        <v>1.389</v>
      </c>
      <c r="V23" s="12">
        <v>1.129</v>
      </c>
      <c r="W23" s="12">
        <v>0.97399999999999998</v>
      </c>
      <c r="X23" s="12">
        <v>0.86699999999999999</v>
      </c>
      <c r="Y23" s="12">
        <v>0.72699999999999998</v>
      </c>
      <c r="Z23" s="12">
        <v>2.9260000000000002</v>
      </c>
      <c r="AA23" s="29">
        <f t="shared" si="0"/>
        <v>0.72699999999999998</v>
      </c>
      <c r="AB23" s="29">
        <f t="shared" si="1"/>
        <v>1.5880833333333328</v>
      </c>
    </row>
    <row r="24" spans="1:28" x14ac:dyDescent="0.25">
      <c r="A24" t="s">
        <v>140</v>
      </c>
      <c r="B24" s="12">
        <v>0.66</v>
      </c>
      <c r="C24" s="12">
        <v>0.436</v>
      </c>
      <c r="D24" s="12">
        <v>0.40400000000000003</v>
      </c>
      <c r="E24" s="12">
        <v>0.43099999999999999</v>
      </c>
      <c r="F24" s="12">
        <v>0.33400000000000002</v>
      </c>
      <c r="G24" s="12">
        <v>0.35899999999999999</v>
      </c>
      <c r="H24" s="12">
        <v>0.67200000000000004</v>
      </c>
      <c r="I24" s="12">
        <v>0.79400000000000004</v>
      </c>
      <c r="J24" s="12">
        <v>1.0649999999999999</v>
      </c>
      <c r="K24" s="12">
        <v>2.0739999999999998</v>
      </c>
      <c r="L24" s="12">
        <v>0.98199999999999998</v>
      </c>
      <c r="M24" s="12">
        <v>1.214</v>
      </c>
      <c r="N24" s="12">
        <v>2.2789999999999999</v>
      </c>
      <c r="O24" s="12">
        <v>2.52</v>
      </c>
      <c r="P24" s="12">
        <v>3.1150000000000002</v>
      </c>
      <c r="Q24" s="12">
        <v>2.9580000000000002</v>
      </c>
      <c r="R24" s="12">
        <v>2.2789999999999999</v>
      </c>
      <c r="S24" s="12">
        <v>1.9139999999999999</v>
      </c>
      <c r="T24" s="12">
        <v>1.891</v>
      </c>
      <c r="U24" s="12">
        <v>1.1259999999999999</v>
      </c>
      <c r="V24" s="12">
        <v>1.246</v>
      </c>
      <c r="W24" s="12">
        <v>0.79400000000000004</v>
      </c>
      <c r="X24" s="12">
        <v>1.22</v>
      </c>
      <c r="Y24" s="12">
        <v>0.80300000000000005</v>
      </c>
      <c r="Z24" s="12">
        <v>3.1150000000000002</v>
      </c>
      <c r="AA24" s="29">
        <f t="shared" si="0"/>
        <v>0.33400000000000002</v>
      </c>
      <c r="AB24" s="29">
        <f t="shared" si="1"/>
        <v>1.3154166666666667</v>
      </c>
    </row>
    <row r="25" spans="1:28" x14ac:dyDescent="0.25">
      <c r="A25" t="s">
        <v>141</v>
      </c>
      <c r="B25" s="12">
        <v>0.57499999999999996</v>
      </c>
      <c r="C25" s="12">
        <v>1.0389999999999999</v>
      </c>
      <c r="D25" s="12">
        <v>0.70499999999999996</v>
      </c>
      <c r="E25" s="12">
        <v>0.90600000000000003</v>
      </c>
      <c r="F25" s="12">
        <v>0.67400000000000004</v>
      </c>
      <c r="G25" s="12">
        <v>0.93799999999999994</v>
      </c>
      <c r="H25" s="12">
        <v>0.83899999999999997</v>
      </c>
      <c r="I25" s="12">
        <v>0.89400000000000002</v>
      </c>
      <c r="J25" s="12">
        <v>0.70199999999999996</v>
      </c>
      <c r="K25" s="12">
        <v>1.2230000000000001</v>
      </c>
      <c r="L25" s="12">
        <v>1.5249999999999999</v>
      </c>
      <c r="M25" s="12">
        <v>1.48</v>
      </c>
      <c r="N25" s="12">
        <v>2.8090000000000002</v>
      </c>
      <c r="O25" s="12">
        <v>3.3130000000000002</v>
      </c>
      <c r="P25" s="12">
        <v>2.7</v>
      </c>
      <c r="Q25" s="12">
        <v>2.8029999999999999</v>
      </c>
      <c r="R25" s="12">
        <v>2.7730000000000001</v>
      </c>
      <c r="S25" s="12">
        <v>2.1160000000000001</v>
      </c>
      <c r="T25" s="12">
        <v>1.889</v>
      </c>
      <c r="U25" s="12">
        <v>1.302</v>
      </c>
      <c r="V25" s="12">
        <v>0.79300000000000004</v>
      </c>
      <c r="W25" s="12">
        <v>0.88300000000000001</v>
      </c>
      <c r="X25" s="12">
        <v>0.78200000000000003</v>
      </c>
      <c r="Y25" s="12">
        <v>0.54400000000000004</v>
      </c>
      <c r="Z25" s="12">
        <v>3.3130000000000002</v>
      </c>
      <c r="AA25" s="29">
        <f t="shared" si="0"/>
        <v>0.54400000000000004</v>
      </c>
      <c r="AB25" s="29">
        <f t="shared" si="1"/>
        <v>1.4252916666666664</v>
      </c>
    </row>
    <row r="26" spans="1:28" x14ac:dyDescent="0.25">
      <c r="A26" t="s">
        <v>142</v>
      </c>
      <c r="B26" s="12">
        <v>0.502</v>
      </c>
      <c r="C26" s="12">
        <v>0.69499999999999995</v>
      </c>
      <c r="D26" s="12">
        <v>0.71</v>
      </c>
      <c r="E26" s="12">
        <v>0.504</v>
      </c>
      <c r="F26" s="12">
        <v>1.575</v>
      </c>
      <c r="G26" s="12">
        <v>0.997</v>
      </c>
      <c r="H26" s="12">
        <v>0.67800000000000005</v>
      </c>
      <c r="I26" s="12">
        <v>0.89800000000000002</v>
      </c>
      <c r="J26" s="12">
        <v>0.997</v>
      </c>
      <c r="K26" s="12">
        <v>1.5129999999999999</v>
      </c>
      <c r="L26" s="12">
        <v>2.4550000000000001</v>
      </c>
      <c r="M26" s="12">
        <v>2.0139999999999998</v>
      </c>
      <c r="N26" s="12">
        <v>1.49</v>
      </c>
      <c r="O26" s="12">
        <v>1.591</v>
      </c>
      <c r="P26" s="12">
        <v>1.3939999999999999</v>
      </c>
      <c r="Q26" s="12">
        <v>1.7909999999999999</v>
      </c>
      <c r="R26" s="12">
        <v>3.5569999999999999</v>
      </c>
      <c r="S26" s="12">
        <v>2.319</v>
      </c>
      <c r="T26" s="12">
        <v>1.333</v>
      </c>
      <c r="U26" s="12">
        <v>0.90500000000000003</v>
      </c>
      <c r="V26" s="12">
        <v>1.052</v>
      </c>
      <c r="W26" s="12">
        <v>1.0620000000000001</v>
      </c>
      <c r="X26" s="12">
        <v>0.78400000000000003</v>
      </c>
      <c r="Y26" s="12">
        <v>0.55000000000000004</v>
      </c>
      <c r="Z26" s="12">
        <v>3.5569999999999999</v>
      </c>
      <c r="AA26" s="29">
        <f t="shared" si="0"/>
        <v>0.502</v>
      </c>
      <c r="AB26" s="29">
        <f t="shared" si="1"/>
        <v>1.3069166666666665</v>
      </c>
    </row>
    <row r="27" spans="1:28" x14ac:dyDescent="0.25">
      <c r="A27" t="s">
        <v>143</v>
      </c>
      <c r="B27" s="12">
        <v>0.91800000000000004</v>
      </c>
      <c r="C27" s="12">
        <v>0.96099999999999997</v>
      </c>
      <c r="D27" s="12">
        <v>0.69099999999999995</v>
      </c>
      <c r="E27" s="12">
        <v>0.70599999999999996</v>
      </c>
      <c r="F27" s="12">
        <v>0.67800000000000005</v>
      </c>
      <c r="G27" s="12">
        <v>0.78</v>
      </c>
      <c r="H27" s="12">
        <v>0.56899999999999995</v>
      </c>
      <c r="I27" s="12">
        <v>0.70499999999999996</v>
      </c>
      <c r="J27" s="12">
        <v>0.94699999999999995</v>
      </c>
      <c r="K27" s="12">
        <v>1.212</v>
      </c>
      <c r="L27" s="12">
        <v>2.109</v>
      </c>
      <c r="M27" s="12">
        <v>2.14</v>
      </c>
      <c r="N27" s="12">
        <v>2.3290000000000002</v>
      </c>
      <c r="O27" s="12">
        <v>2.9460000000000002</v>
      </c>
      <c r="P27" s="12">
        <v>1.6759999999999999</v>
      </c>
      <c r="Q27" s="12">
        <v>2.3540000000000001</v>
      </c>
      <c r="R27" s="12">
        <v>3.5139999999999998</v>
      </c>
      <c r="S27" s="12">
        <v>2.6869999999999998</v>
      </c>
      <c r="T27" s="12">
        <v>2.0670000000000002</v>
      </c>
      <c r="U27" s="12">
        <v>1.74</v>
      </c>
      <c r="V27" s="12">
        <v>0.78200000000000003</v>
      </c>
      <c r="W27" s="12">
        <v>1.0720000000000001</v>
      </c>
      <c r="X27" s="12">
        <v>0.67700000000000005</v>
      </c>
      <c r="Y27" s="12">
        <v>0.45900000000000002</v>
      </c>
      <c r="Z27" s="12">
        <v>3.5139999999999998</v>
      </c>
      <c r="AA27" s="29">
        <f t="shared" si="0"/>
        <v>0.45900000000000002</v>
      </c>
      <c r="AB27" s="29">
        <f t="shared" si="1"/>
        <v>1.446625</v>
      </c>
    </row>
    <row r="28" spans="1:28" x14ac:dyDescent="0.25">
      <c r="A28" t="s">
        <v>144</v>
      </c>
      <c r="B28" s="12">
        <v>0.753</v>
      </c>
      <c r="C28" s="12">
        <v>0.52700000000000002</v>
      </c>
      <c r="D28" s="12">
        <v>0.60599999999999998</v>
      </c>
      <c r="E28" s="12">
        <v>0.57299999999999995</v>
      </c>
      <c r="F28" s="12">
        <v>0.68500000000000005</v>
      </c>
      <c r="G28" s="12">
        <v>0.53400000000000003</v>
      </c>
      <c r="H28" s="12">
        <v>0.55800000000000005</v>
      </c>
      <c r="I28" s="12">
        <v>0.76200000000000001</v>
      </c>
      <c r="J28" s="12">
        <v>0.81799999999999995</v>
      </c>
      <c r="K28" s="12">
        <v>0.97</v>
      </c>
      <c r="L28" s="12">
        <v>1.399</v>
      </c>
      <c r="M28" s="12">
        <v>2.4079999999999999</v>
      </c>
      <c r="N28" s="12">
        <v>2.4780000000000002</v>
      </c>
      <c r="O28" s="12">
        <v>2.8319999999999999</v>
      </c>
      <c r="P28" s="12">
        <v>3.0230000000000001</v>
      </c>
      <c r="Q28" s="12">
        <v>2.44</v>
      </c>
      <c r="R28" s="12">
        <v>2.4990000000000001</v>
      </c>
      <c r="S28" s="12">
        <v>2.4769999999999999</v>
      </c>
      <c r="T28" s="12">
        <v>2.238</v>
      </c>
      <c r="U28" s="12">
        <v>1.3069999999999999</v>
      </c>
      <c r="V28" s="12">
        <v>1.0489999999999999</v>
      </c>
      <c r="W28" s="12">
        <v>1.181</v>
      </c>
      <c r="X28" s="12">
        <v>1.1599999999999999</v>
      </c>
      <c r="Y28" s="12">
        <v>1.1419999999999999</v>
      </c>
      <c r="Z28" s="12">
        <v>3.0230000000000001</v>
      </c>
      <c r="AA28" s="29">
        <f t="shared" si="0"/>
        <v>0.52700000000000002</v>
      </c>
      <c r="AB28" s="29">
        <f t="shared" si="1"/>
        <v>1.4341249999999999</v>
      </c>
    </row>
    <row r="29" spans="1:28" x14ac:dyDescent="0.25">
      <c r="A29" t="s">
        <v>145</v>
      </c>
      <c r="B29" s="12">
        <v>0.93899999999999995</v>
      </c>
      <c r="C29" s="12">
        <v>0.94299999999999995</v>
      </c>
      <c r="D29" s="12">
        <v>1.175</v>
      </c>
      <c r="E29" s="12">
        <v>0.98599999999999999</v>
      </c>
      <c r="F29" s="12">
        <v>0.78700000000000003</v>
      </c>
      <c r="G29" s="12">
        <v>0.86299999999999999</v>
      </c>
      <c r="H29" s="12" t="s">
        <v>88</v>
      </c>
      <c r="I29" s="12" t="s">
        <v>88</v>
      </c>
      <c r="J29" s="12">
        <v>1.5</v>
      </c>
      <c r="K29" s="12">
        <v>1.391</v>
      </c>
      <c r="L29" s="12">
        <v>1.5469999999999999</v>
      </c>
      <c r="M29" s="12">
        <v>1.9490000000000001</v>
      </c>
      <c r="N29" s="12">
        <v>2.1040000000000001</v>
      </c>
      <c r="O29" s="12">
        <v>2.0139999999999998</v>
      </c>
      <c r="P29" s="12">
        <v>2.6920000000000002</v>
      </c>
      <c r="Q29" s="12">
        <v>2.59</v>
      </c>
      <c r="R29" s="12">
        <v>3.149</v>
      </c>
      <c r="S29" s="12">
        <v>2.5270000000000001</v>
      </c>
      <c r="T29" s="12">
        <v>2.08</v>
      </c>
      <c r="U29" s="12">
        <v>1.823</v>
      </c>
      <c r="V29" s="12">
        <v>1.643</v>
      </c>
      <c r="W29" s="12">
        <v>1.4710000000000001</v>
      </c>
      <c r="X29" s="12">
        <v>1.3779999999999999</v>
      </c>
      <c r="Y29" s="12">
        <v>1.306</v>
      </c>
      <c r="Z29" s="12">
        <v>3.149</v>
      </c>
      <c r="AA29" s="29">
        <f t="shared" si="0"/>
        <v>0.78700000000000003</v>
      </c>
      <c r="AB29" s="29">
        <f t="shared" si="1"/>
        <v>1.6753181818181817</v>
      </c>
    </row>
    <row r="30" spans="1:28" x14ac:dyDescent="0.25">
      <c r="A30" t="s">
        <v>146</v>
      </c>
      <c r="B30" s="12">
        <v>0.86799999999999999</v>
      </c>
      <c r="C30" s="12">
        <v>0.879</v>
      </c>
      <c r="D30" s="12">
        <v>1.014</v>
      </c>
      <c r="E30" s="12">
        <v>0.98</v>
      </c>
      <c r="F30" s="12">
        <v>1.018</v>
      </c>
      <c r="G30" s="12">
        <v>1.2230000000000001</v>
      </c>
      <c r="H30" s="12">
        <v>0.90500000000000003</v>
      </c>
      <c r="I30" s="12">
        <v>1.145</v>
      </c>
      <c r="J30" s="12">
        <v>1.087</v>
      </c>
      <c r="K30" s="12">
        <v>1.214</v>
      </c>
      <c r="L30" s="12">
        <v>1.1160000000000001</v>
      </c>
      <c r="M30" s="12">
        <v>1.575</v>
      </c>
      <c r="N30" s="12">
        <v>2.2839999999999998</v>
      </c>
      <c r="O30" s="12">
        <v>2.4319999999999999</v>
      </c>
      <c r="P30" s="12">
        <v>2.3140000000000001</v>
      </c>
      <c r="Q30" s="12">
        <v>2.5190000000000001</v>
      </c>
      <c r="R30" s="12">
        <v>2.7519999999999998</v>
      </c>
      <c r="S30" s="12">
        <v>2.3719999999999999</v>
      </c>
      <c r="T30" s="12">
        <v>1.8540000000000001</v>
      </c>
      <c r="U30" s="12">
        <v>1.671</v>
      </c>
      <c r="V30" s="12">
        <v>1.069</v>
      </c>
      <c r="W30" s="12">
        <v>0.65100000000000002</v>
      </c>
      <c r="X30" s="12">
        <v>0.70899999999999996</v>
      </c>
      <c r="Y30" s="12">
        <v>0.82099999999999995</v>
      </c>
      <c r="Z30" s="12">
        <v>2.7519999999999998</v>
      </c>
      <c r="AA30" s="29">
        <f t="shared" si="0"/>
        <v>0.65100000000000002</v>
      </c>
      <c r="AB30" s="29">
        <f t="shared" si="1"/>
        <v>1.4363333333333335</v>
      </c>
    </row>
    <row r="31" spans="1:28" x14ac:dyDescent="0.25">
      <c r="A31" t="s">
        <v>147</v>
      </c>
      <c r="B31" s="12">
        <v>0.6</v>
      </c>
      <c r="C31" s="12">
        <v>0.60399999999999998</v>
      </c>
      <c r="D31" s="12">
        <v>0.5</v>
      </c>
      <c r="E31" s="12">
        <v>0.57299999999999995</v>
      </c>
      <c r="F31" s="12">
        <v>0.35399999999999998</v>
      </c>
      <c r="G31" s="12">
        <v>0.36099999999999999</v>
      </c>
      <c r="H31" s="12">
        <v>0.47099999999999997</v>
      </c>
      <c r="I31" s="12">
        <v>0.27100000000000002</v>
      </c>
      <c r="J31" s="12">
        <v>0.56999999999999995</v>
      </c>
      <c r="K31" s="12">
        <v>1.9359999999999999</v>
      </c>
      <c r="L31" s="12">
        <v>1.4379999999999999</v>
      </c>
      <c r="M31" s="12">
        <v>2.0110000000000001</v>
      </c>
      <c r="N31" s="12">
        <v>2.3279999999999998</v>
      </c>
      <c r="O31" s="12">
        <v>2.5609999999999999</v>
      </c>
      <c r="P31" s="12">
        <v>3.109</v>
      </c>
      <c r="Q31" s="12">
        <v>3.0579999999999998</v>
      </c>
      <c r="R31" s="12">
        <v>2.6309999999999998</v>
      </c>
      <c r="S31" s="12">
        <v>2.2519999999999998</v>
      </c>
      <c r="T31" s="12">
        <v>1.944</v>
      </c>
      <c r="U31" s="12">
        <v>1.4990000000000001</v>
      </c>
      <c r="V31" s="12">
        <v>1.1339999999999999</v>
      </c>
      <c r="W31" s="12">
        <v>0.80500000000000005</v>
      </c>
      <c r="X31" s="12">
        <v>0.88300000000000001</v>
      </c>
      <c r="Y31" s="12">
        <v>0.71</v>
      </c>
      <c r="Z31" s="12">
        <v>3.109</v>
      </c>
      <c r="AA31" s="29">
        <f t="shared" si="0"/>
        <v>0.27100000000000002</v>
      </c>
      <c r="AB31" s="29">
        <f t="shared" si="1"/>
        <v>1.3584583333333331</v>
      </c>
    </row>
    <row r="32" spans="1:28" x14ac:dyDescent="0.25">
      <c r="A32" t="s">
        <v>148</v>
      </c>
      <c r="B32" s="12">
        <v>0.626</v>
      </c>
      <c r="C32" s="12">
        <v>0.63700000000000001</v>
      </c>
      <c r="D32" s="12">
        <v>0.56799999999999995</v>
      </c>
      <c r="E32" s="12">
        <v>0.42599999999999999</v>
      </c>
      <c r="F32" s="12">
        <v>0.57599999999999996</v>
      </c>
      <c r="G32" s="12">
        <v>0.377</v>
      </c>
      <c r="H32" s="12">
        <v>0.39800000000000002</v>
      </c>
      <c r="I32" s="12">
        <v>0.372</v>
      </c>
      <c r="J32" s="12">
        <v>0.93899999999999995</v>
      </c>
      <c r="K32" s="12">
        <v>1.161</v>
      </c>
      <c r="L32" s="12">
        <v>1.264</v>
      </c>
      <c r="M32" s="12">
        <v>1.7709999999999999</v>
      </c>
      <c r="N32" s="12">
        <v>2.5070000000000001</v>
      </c>
      <c r="O32" s="12">
        <v>2.339</v>
      </c>
      <c r="P32" s="12">
        <v>2.891</v>
      </c>
      <c r="Q32" s="12">
        <v>3.0459999999999998</v>
      </c>
      <c r="R32" s="12">
        <v>2.5790000000000002</v>
      </c>
      <c r="S32" s="12">
        <v>2.6619999999999999</v>
      </c>
      <c r="T32" s="12">
        <v>1.9239999999999999</v>
      </c>
      <c r="U32" s="12">
        <v>1.3340000000000001</v>
      </c>
      <c r="V32" s="12">
        <v>1.35</v>
      </c>
      <c r="W32" s="12">
        <v>0.92600000000000005</v>
      </c>
      <c r="X32" s="12">
        <v>0.95299999999999996</v>
      </c>
      <c r="Y32" s="12">
        <v>0.69099999999999995</v>
      </c>
      <c r="Z32" s="12">
        <v>3.0459999999999998</v>
      </c>
      <c r="AA32" s="29">
        <f>MIN(B32:Y32)</f>
        <v>0.372</v>
      </c>
      <c r="AB32" s="29">
        <f>AVERAGE(B32:Y32)</f>
        <v>1.3465416666666667</v>
      </c>
    </row>
    <row r="33" spans="1:28" x14ac:dyDescent="0.25">
      <c r="A33" t="s">
        <v>118</v>
      </c>
      <c r="B33" s="12">
        <v>1.6639999999999999</v>
      </c>
      <c r="C33" s="12">
        <v>1.8819999999999999</v>
      </c>
      <c r="D33" s="12">
        <v>1.518</v>
      </c>
      <c r="E33" s="12">
        <v>2.1280000000000001</v>
      </c>
      <c r="F33" s="12">
        <v>1.63</v>
      </c>
      <c r="G33" s="12">
        <v>1.722</v>
      </c>
      <c r="H33" s="12">
        <v>2.4580000000000002</v>
      </c>
      <c r="I33" s="12">
        <v>2.226</v>
      </c>
      <c r="J33" s="12">
        <v>1.7150000000000001</v>
      </c>
      <c r="K33" s="12">
        <v>2.0739999999999998</v>
      </c>
      <c r="L33" s="12">
        <v>2.4550000000000001</v>
      </c>
      <c r="M33" s="12">
        <v>2.4079999999999999</v>
      </c>
      <c r="N33" s="12">
        <v>2.8090000000000002</v>
      </c>
      <c r="O33" s="12">
        <v>3.3130000000000002</v>
      </c>
      <c r="P33" s="12">
        <v>3.415</v>
      </c>
      <c r="Q33" s="12">
        <v>3.1360000000000001</v>
      </c>
      <c r="R33" s="12">
        <v>3.5569999999999999</v>
      </c>
      <c r="S33" s="12">
        <v>2.8079999999999998</v>
      </c>
      <c r="T33" s="12">
        <v>2.2799999999999998</v>
      </c>
      <c r="U33" s="12">
        <v>2.0409999999999999</v>
      </c>
      <c r="V33" s="12">
        <v>1.8759999999999999</v>
      </c>
      <c r="W33" s="12">
        <v>1.4710000000000001</v>
      </c>
      <c r="X33" s="12">
        <v>1.3779999999999999</v>
      </c>
      <c r="Y33" s="12">
        <v>1.71</v>
      </c>
      <c r="Z33" s="12">
        <v>3.5569999999999999</v>
      </c>
      <c r="AA33" s="28"/>
      <c r="AB33" s="28"/>
    </row>
    <row r="34" spans="1:28" x14ac:dyDescent="0.25">
      <c r="A34" s="25" t="s">
        <v>119</v>
      </c>
      <c r="B34" s="29">
        <f>MIN(B16:B32)</f>
        <v>0.502</v>
      </c>
      <c r="C34" s="29">
        <f t="shared" ref="C34:Y34" si="2">MIN(C16:C32)</f>
        <v>0.436</v>
      </c>
      <c r="D34" s="29">
        <f t="shared" si="2"/>
        <v>0.40400000000000003</v>
      </c>
      <c r="E34" s="29">
        <f t="shared" si="2"/>
        <v>0.42599999999999999</v>
      </c>
      <c r="F34" s="29">
        <f t="shared" si="2"/>
        <v>0.33400000000000002</v>
      </c>
      <c r="G34" s="29">
        <f t="shared" si="2"/>
        <v>0.33700000000000002</v>
      </c>
      <c r="H34" s="29">
        <f t="shared" si="2"/>
        <v>0.34799999999999998</v>
      </c>
      <c r="I34" s="29">
        <f t="shared" si="2"/>
        <v>0.27100000000000002</v>
      </c>
      <c r="J34" s="29">
        <f t="shared" si="2"/>
        <v>0.56999999999999995</v>
      </c>
      <c r="K34" s="29">
        <f t="shared" si="2"/>
        <v>0.85499999999999998</v>
      </c>
      <c r="L34" s="29">
        <f t="shared" si="2"/>
        <v>0.98199999999999998</v>
      </c>
      <c r="M34" s="29">
        <f t="shared" si="2"/>
        <v>1.214</v>
      </c>
      <c r="N34" s="29">
        <f t="shared" si="2"/>
        <v>1.49</v>
      </c>
      <c r="O34" s="29">
        <f t="shared" si="2"/>
        <v>1.591</v>
      </c>
      <c r="P34" s="29">
        <f t="shared" si="2"/>
        <v>1.3939999999999999</v>
      </c>
      <c r="Q34" s="29">
        <f t="shared" si="2"/>
        <v>1.7909999999999999</v>
      </c>
      <c r="R34" s="29">
        <f t="shared" si="2"/>
        <v>2.2789999999999999</v>
      </c>
      <c r="S34" s="29">
        <f t="shared" si="2"/>
        <v>1.9139999999999999</v>
      </c>
      <c r="T34" s="29">
        <f t="shared" si="2"/>
        <v>1.333</v>
      </c>
      <c r="U34" s="29">
        <f t="shared" si="2"/>
        <v>0.90500000000000003</v>
      </c>
      <c r="V34" s="29">
        <f t="shared" si="2"/>
        <v>0.78200000000000003</v>
      </c>
      <c r="W34" s="29">
        <f t="shared" si="2"/>
        <v>0.61799999999999999</v>
      </c>
      <c r="X34" s="29">
        <f t="shared" si="2"/>
        <v>0.56999999999999995</v>
      </c>
      <c r="Y34" s="29">
        <f t="shared" si="2"/>
        <v>0.45900000000000002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0.90658823529411758</v>
      </c>
      <c r="C35" s="29">
        <f t="shared" ref="C35:Y35" si="3">AVERAGE(C16:C32)</f>
        <v>0.94623529411764695</v>
      </c>
      <c r="D35" s="29">
        <f t="shared" si="3"/>
        <v>0.93170588235294094</v>
      </c>
      <c r="E35" s="29">
        <f t="shared" si="3"/>
        <v>0.9829411764705881</v>
      </c>
      <c r="F35" s="29">
        <f t="shared" si="3"/>
        <v>0.90494117647058825</v>
      </c>
      <c r="G35" s="29">
        <f t="shared" si="3"/>
        <v>0.82711764705882374</v>
      </c>
      <c r="H35" s="29">
        <f t="shared" si="3"/>
        <v>0.81956250000000008</v>
      </c>
      <c r="I35" s="29">
        <f t="shared" si="3"/>
        <v>0.94068750000000012</v>
      </c>
      <c r="J35" s="29">
        <f t="shared" si="3"/>
        <v>1.0365882352941176</v>
      </c>
      <c r="K35" s="29">
        <f t="shared" si="3"/>
        <v>1.3872352941176469</v>
      </c>
      <c r="L35" s="29">
        <f t="shared" si="3"/>
        <v>1.5405294117647061</v>
      </c>
      <c r="M35" s="29">
        <f t="shared" si="3"/>
        <v>1.9172352941176469</v>
      </c>
      <c r="N35" s="29">
        <f t="shared" si="3"/>
        <v>2.3043529411764707</v>
      </c>
      <c r="O35" s="29">
        <f t="shared" si="3"/>
        <v>2.5508823529411764</v>
      </c>
      <c r="P35" s="29">
        <f t="shared" si="3"/>
        <v>2.7074117647058826</v>
      </c>
      <c r="Q35" s="29">
        <f t="shared" si="3"/>
        <v>2.8040588235294113</v>
      </c>
      <c r="R35" s="29">
        <f t="shared" si="3"/>
        <v>2.8076470588235298</v>
      </c>
      <c r="S35" s="29">
        <f t="shared" si="3"/>
        <v>2.4158823529411766</v>
      </c>
      <c r="T35" s="29">
        <f t="shared" si="3"/>
        <v>1.9664705882352942</v>
      </c>
      <c r="U35" s="29">
        <f t="shared" si="3"/>
        <v>1.5455882352941173</v>
      </c>
      <c r="V35" s="29">
        <f t="shared" si="3"/>
        <v>1.2401764705882352</v>
      </c>
      <c r="W35" s="29">
        <f t="shared" si="3"/>
        <v>1.0005294117647059</v>
      </c>
      <c r="X35" s="29">
        <f t="shared" si="3"/>
        <v>0.95382352941176474</v>
      </c>
      <c r="Y35" s="29">
        <f t="shared" si="3"/>
        <v>0.94147058823529406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C45A-5A26-4784-B8E2-20311B82441F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1.2851562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s="11" t="s">
        <v>5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65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70</v>
      </c>
    </row>
    <row r="10" spans="1:28" x14ac:dyDescent="0.25">
      <c r="C10" s="9" t="s">
        <v>55</v>
      </c>
      <c r="E10" s="10" t="s">
        <v>38</v>
      </c>
      <c r="F10" s="37">
        <f>temp!F10</f>
        <v>368810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>
        <f>temp!F11</f>
        <v>8011549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123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3.0000000000000001E-3</v>
      </c>
      <c r="J16" s="12">
        <v>5.8999999999999997E-2</v>
      </c>
      <c r="K16" s="12">
        <v>0.13800000000000001</v>
      </c>
      <c r="L16" s="12">
        <v>0.36199999999999999</v>
      </c>
      <c r="M16" s="12">
        <v>0.83199999999999996</v>
      </c>
      <c r="N16" s="12">
        <v>0.92</v>
      </c>
      <c r="O16" s="12">
        <v>0.88600000000000001</v>
      </c>
      <c r="P16" s="12">
        <v>0.78100000000000003</v>
      </c>
      <c r="Q16" s="12">
        <v>0.60899999999999999</v>
      </c>
      <c r="R16" s="12">
        <v>0.38700000000000001</v>
      </c>
      <c r="S16" s="12">
        <v>0.155</v>
      </c>
      <c r="T16" s="12">
        <v>4.0000000000000001E-3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0.92</v>
      </c>
      <c r="AA16" s="29">
        <f t="shared" ref="AA16:AA31" si="0">MIN(B16:Y16)</f>
        <v>0</v>
      </c>
      <c r="AB16" s="29">
        <f t="shared" ref="AB16:AB31" si="1">AVERAGE(B16:Y16)</f>
        <v>0.214</v>
      </c>
    </row>
    <row r="17" spans="1:28" x14ac:dyDescent="0.25">
      <c r="A17" t="s">
        <v>133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8.4000000000000005E-2</v>
      </c>
      <c r="J17" s="12">
        <v>0.34200000000000003</v>
      </c>
      <c r="K17" s="12">
        <v>0.58499999999999996</v>
      </c>
      <c r="L17" s="12">
        <v>0.76400000000000001</v>
      </c>
      <c r="M17" s="12">
        <v>0.88200000000000001</v>
      </c>
      <c r="N17" s="12">
        <v>0.92600000000000005</v>
      </c>
      <c r="O17" s="12">
        <v>0.89600000000000002</v>
      </c>
      <c r="P17" s="12">
        <v>0.78600000000000003</v>
      </c>
      <c r="Q17" s="12">
        <v>0.61199999999999999</v>
      </c>
      <c r="R17" s="12">
        <v>0.38500000000000001</v>
      </c>
      <c r="S17" s="12">
        <v>0.156</v>
      </c>
      <c r="T17" s="12">
        <v>1E-3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0.92600000000000005</v>
      </c>
      <c r="AA17" s="29">
        <f t="shared" si="0"/>
        <v>0</v>
      </c>
      <c r="AB17" s="29">
        <f t="shared" si="1"/>
        <v>0.26745833333333335</v>
      </c>
    </row>
    <row r="18" spans="1:28" x14ac:dyDescent="0.25">
      <c r="A18" t="s">
        <v>134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8.2000000000000003E-2</v>
      </c>
      <c r="J18" s="12">
        <v>0.35299999999999998</v>
      </c>
      <c r="K18" s="12">
        <v>0.59</v>
      </c>
      <c r="L18" s="12">
        <v>0.76800000000000002</v>
      </c>
      <c r="M18" s="12">
        <v>0.88200000000000001</v>
      </c>
      <c r="N18" s="12">
        <v>0.92400000000000004</v>
      </c>
      <c r="O18" s="12">
        <v>0.89300000000000002</v>
      </c>
      <c r="P18" s="12">
        <v>0.78600000000000003</v>
      </c>
      <c r="Q18" s="12">
        <v>0.61099999999999999</v>
      </c>
      <c r="R18" s="12">
        <v>0.38200000000000001</v>
      </c>
      <c r="S18" s="12">
        <v>0.151</v>
      </c>
      <c r="T18" s="12">
        <v>1E-3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0.92400000000000004</v>
      </c>
      <c r="AA18" s="29">
        <f t="shared" si="0"/>
        <v>0</v>
      </c>
      <c r="AB18" s="29">
        <f t="shared" si="1"/>
        <v>0.267625</v>
      </c>
    </row>
    <row r="19" spans="1:28" x14ac:dyDescent="0.25">
      <c r="A19" t="s">
        <v>135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0.01</v>
      </c>
      <c r="J19" s="12">
        <v>5.6000000000000001E-2</v>
      </c>
      <c r="K19" s="12">
        <v>0.10100000000000001</v>
      </c>
      <c r="L19" s="12">
        <v>0.21</v>
      </c>
      <c r="M19" s="12">
        <v>0.75600000000000001</v>
      </c>
      <c r="N19" s="12">
        <v>0.91200000000000003</v>
      </c>
      <c r="O19" s="12">
        <v>0.88100000000000001</v>
      </c>
      <c r="P19" s="12">
        <v>0.77800000000000002</v>
      </c>
      <c r="Q19" s="12">
        <v>0.59799999999999998</v>
      </c>
      <c r="R19" s="12">
        <v>0.374</v>
      </c>
      <c r="S19" s="12">
        <v>0.14000000000000001</v>
      </c>
      <c r="T19" s="12">
        <v>2E-3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0.91200000000000003</v>
      </c>
      <c r="AA19" s="29">
        <f t="shared" si="0"/>
        <v>0</v>
      </c>
      <c r="AB19" s="29">
        <f t="shared" si="1"/>
        <v>0.20074999999999998</v>
      </c>
    </row>
    <row r="20" spans="1:28" x14ac:dyDescent="0.25">
      <c r="A20" t="s">
        <v>136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1.4999999999999999E-2</v>
      </c>
      <c r="J20" s="12">
        <v>0.2</v>
      </c>
      <c r="K20" s="12">
        <v>0.58499999999999996</v>
      </c>
      <c r="L20" s="12">
        <v>0.76100000000000001</v>
      </c>
      <c r="M20" s="12">
        <v>0.872</v>
      </c>
      <c r="N20" s="12">
        <v>0.91700000000000004</v>
      </c>
      <c r="O20" s="12">
        <v>0.88700000000000001</v>
      </c>
      <c r="P20" s="12">
        <v>0.77900000000000003</v>
      </c>
      <c r="Q20" s="12">
        <v>0.60299999999999998</v>
      </c>
      <c r="R20" s="12">
        <v>0.375</v>
      </c>
      <c r="S20" s="12">
        <v>0.14599999999999999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0.91700000000000004</v>
      </c>
      <c r="AA20" s="29">
        <f t="shared" si="0"/>
        <v>0</v>
      </c>
      <c r="AB20" s="29">
        <f t="shared" si="1"/>
        <v>0.2558333333333333</v>
      </c>
    </row>
    <row r="21" spans="1:28" x14ac:dyDescent="0.25">
      <c r="A21" t="s">
        <v>137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1.2E-2</v>
      </c>
      <c r="J21" s="12">
        <v>0.13900000000000001</v>
      </c>
      <c r="K21" s="12">
        <v>0.39</v>
      </c>
      <c r="L21" s="12">
        <v>0.75600000000000001</v>
      </c>
      <c r="M21" s="12">
        <v>0.876</v>
      </c>
      <c r="N21" s="12">
        <v>0.92500000000000004</v>
      </c>
      <c r="O21" s="12">
        <v>0.89500000000000002</v>
      </c>
      <c r="P21" s="12">
        <v>0.78300000000000003</v>
      </c>
      <c r="Q21" s="12">
        <v>0.60199999999999998</v>
      </c>
      <c r="R21" s="12">
        <v>0.373</v>
      </c>
      <c r="S21" s="12">
        <v>0.14199999999999999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0.92500000000000004</v>
      </c>
      <c r="AA21" s="29">
        <f t="shared" si="0"/>
        <v>0</v>
      </c>
      <c r="AB21" s="29">
        <f t="shared" si="1"/>
        <v>0.24554166666666669</v>
      </c>
    </row>
    <row r="22" spans="1:28" x14ac:dyDescent="0.25">
      <c r="A22" t="s">
        <v>138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8.0000000000000002E-3</v>
      </c>
      <c r="J22" s="12">
        <v>6.2E-2</v>
      </c>
      <c r="K22" s="12">
        <v>0.128</v>
      </c>
      <c r="L22" s="12">
        <v>0.23899999999999999</v>
      </c>
      <c r="M22" s="12">
        <v>0.70399999999999996</v>
      </c>
      <c r="N22" s="12">
        <v>0.93</v>
      </c>
      <c r="O22" s="12">
        <v>0.9</v>
      </c>
      <c r="P22" s="12">
        <v>0.78700000000000003</v>
      </c>
      <c r="Q22" s="12">
        <v>0.60499999999999998</v>
      </c>
      <c r="R22" s="12">
        <v>0.36899999999999999</v>
      </c>
      <c r="S22" s="12">
        <v>0.13900000000000001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0.93</v>
      </c>
      <c r="AA22" s="29">
        <f t="shared" si="0"/>
        <v>0</v>
      </c>
      <c r="AB22" s="29">
        <f t="shared" si="1"/>
        <v>0.20295833333333332</v>
      </c>
    </row>
    <row r="23" spans="1:28" x14ac:dyDescent="0.25">
      <c r="A23" t="s">
        <v>139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2.5999999999999999E-2</v>
      </c>
      <c r="J23" s="12">
        <v>0.311</v>
      </c>
      <c r="K23" s="12">
        <v>0.58499999999999996</v>
      </c>
      <c r="L23" s="12">
        <v>0.755</v>
      </c>
      <c r="M23" s="12">
        <v>0.871</v>
      </c>
      <c r="N23" s="12">
        <v>0.92100000000000004</v>
      </c>
      <c r="O23" s="12">
        <v>0.88300000000000001</v>
      </c>
      <c r="P23" s="12">
        <v>0.77300000000000002</v>
      </c>
      <c r="Q23" s="12">
        <v>0.59399999999999997</v>
      </c>
      <c r="R23" s="12">
        <v>0.36299999999999999</v>
      </c>
      <c r="S23" s="12">
        <v>0.13300000000000001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0.92100000000000004</v>
      </c>
      <c r="AA23" s="29">
        <f t="shared" si="0"/>
        <v>0</v>
      </c>
      <c r="AB23" s="29">
        <f t="shared" si="1"/>
        <v>0.25895833333333335</v>
      </c>
    </row>
    <row r="24" spans="1:28" x14ac:dyDescent="0.25">
      <c r="A24" t="s">
        <v>140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8.5000000000000006E-2</v>
      </c>
      <c r="J24" s="12">
        <v>0.34300000000000003</v>
      </c>
      <c r="K24" s="12">
        <v>0.57199999999999995</v>
      </c>
      <c r="L24" s="12">
        <v>0.72099999999999997</v>
      </c>
      <c r="M24" s="12">
        <v>0.85399999999999998</v>
      </c>
      <c r="N24" s="12">
        <v>0.90900000000000003</v>
      </c>
      <c r="O24" s="12">
        <v>0.85499999999999998</v>
      </c>
      <c r="P24" s="12">
        <v>0.74099999999999999</v>
      </c>
      <c r="Q24" s="12">
        <v>0.58099999999999996</v>
      </c>
      <c r="R24" s="12">
        <v>0.34799999999999998</v>
      </c>
      <c r="S24" s="12">
        <v>0.128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0.90900000000000003</v>
      </c>
      <c r="AA24" s="29">
        <f t="shared" si="0"/>
        <v>0</v>
      </c>
      <c r="AB24" s="29">
        <f t="shared" si="1"/>
        <v>0.25570833333333332</v>
      </c>
    </row>
    <row r="25" spans="1:28" x14ac:dyDescent="0.25">
      <c r="A25" t="s">
        <v>141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3.9E-2</v>
      </c>
      <c r="J25" s="12">
        <v>0.27600000000000002</v>
      </c>
      <c r="K25" s="12">
        <v>0.44500000000000001</v>
      </c>
      <c r="L25" s="12">
        <v>0.621</v>
      </c>
      <c r="M25" s="12">
        <v>0.77700000000000002</v>
      </c>
      <c r="N25" s="12">
        <v>0.81</v>
      </c>
      <c r="O25" s="12">
        <v>0.83799999999999997</v>
      </c>
      <c r="P25" s="12">
        <v>0.749</v>
      </c>
      <c r="Q25" s="12">
        <v>0.57999999999999996</v>
      </c>
      <c r="R25" s="12">
        <v>0.28899999999999998</v>
      </c>
      <c r="S25" s="12">
        <v>0.123</v>
      </c>
      <c r="T25" s="12">
        <v>8.0000000000000002E-3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0.83799999999999997</v>
      </c>
      <c r="AA25" s="29">
        <f t="shared" si="0"/>
        <v>0</v>
      </c>
      <c r="AB25" s="29">
        <f t="shared" si="1"/>
        <v>0.23145833333333332</v>
      </c>
    </row>
    <row r="26" spans="1:28" x14ac:dyDescent="0.25">
      <c r="A26" t="s">
        <v>142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2.4E-2</v>
      </c>
      <c r="J26" s="12">
        <v>9.6000000000000002E-2</v>
      </c>
      <c r="K26" s="12">
        <v>0.17299999999999999</v>
      </c>
      <c r="L26" s="12">
        <v>0.28799999999999998</v>
      </c>
      <c r="M26" s="12">
        <v>0.313</v>
      </c>
      <c r="N26" s="12">
        <v>0.35299999999999998</v>
      </c>
      <c r="O26" s="12">
        <v>0.255</v>
      </c>
      <c r="P26" s="12">
        <v>0.437</v>
      </c>
      <c r="Q26" s="12">
        <v>0.23400000000000001</v>
      </c>
      <c r="R26" s="12">
        <v>4.4999999999999998E-2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0.437</v>
      </c>
      <c r="AA26" s="29">
        <f t="shared" si="0"/>
        <v>0</v>
      </c>
      <c r="AB26" s="29">
        <f t="shared" si="1"/>
        <v>9.2416666666666661E-2</v>
      </c>
    </row>
    <row r="27" spans="1:28" x14ac:dyDescent="0.25">
      <c r="A27" t="s">
        <v>143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6.6000000000000003E-2</v>
      </c>
      <c r="J27" s="12">
        <v>0.28999999999999998</v>
      </c>
      <c r="K27" s="12">
        <v>0.52300000000000002</v>
      </c>
      <c r="L27" s="12">
        <v>0.47699999999999998</v>
      </c>
      <c r="M27" s="12">
        <v>0.69399999999999995</v>
      </c>
      <c r="N27" s="12">
        <v>0.85699999999999998</v>
      </c>
      <c r="O27" s="12">
        <v>0.84599999999999997</v>
      </c>
      <c r="P27" s="12">
        <v>0.72499999999999998</v>
      </c>
      <c r="Q27" s="12">
        <v>0.55100000000000005</v>
      </c>
      <c r="R27" s="12">
        <v>0.33700000000000002</v>
      </c>
      <c r="S27" s="12">
        <v>0.125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0.85699999999999998</v>
      </c>
      <c r="AA27" s="29">
        <f t="shared" si="0"/>
        <v>0</v>
      </c>
      <c r="AB27" s="29">
        <f t="shared" si="1"/>
        <v>0.22879166666666664</v>
      </c>
    </row>
    <row r="28" spans="1:28" x14ac:dyDescent="0.25">
      <c r="A28" t="s">
        <v>144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7.5999999999999998E-2</v>
      </c>
      <c r="J28" s="12">
        <v>0.33400000000000002</v>
      </c>
      <c r="K28" s="12">
        <v>0.56599999999999995</v>
      </c>
      <c r="L28" s="12">
        <v>0.74399999999999999</v>
      </c>
      <c r="M28" s="12">
        <v>0.84899999999999998</v>
      </c>
      <c r="N28" s="12">
        <v>0.89500000000000002</v>
      </c>
      <c r="O28" s="12">
        <v>0.86199999999999999</v>
      </c>
      <c r="P28" s="12">
        <v>0.75700000000000001</v>
      </c>
      <c r="Q28" s="12">
        <v>0.57699999999999996</v>
      </c>
      <c r="R28" s="12">
        <v>0.35499999999999998</v>
      </c>
      <c r="S28" s="12">
        <v>0.121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0.89500000000000002</v>
      </c>
      <c r="AA28" s="29">
        <f t="shared" si="0"/>
        <v>0</v>
      </c>
      <c r="AB28" s="29">
        <f t="shared" si="1"/>
        <v>0.25566666666666665</v>
      </c>
    </row>
    <row r="29" spans="1:28" x14ac:dyDescent="0.25">
      <c r="A29" t="s">
        <v>145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7.8E-2</v>
      </c>
      <c r="J29" s="12">
        <v>0.3</v>
      </c>
      <c r="K29" s="12">
        <v>0.498</v>
      </c>
      <c r="L29" s="12">
        <v>0.72799999999999998</v>
      </c>
      <c r="M29" s="12">
        <v>0.85599999999999998</v>
      </c>
      <c r="N29" s="12">
        <v>0.89300000000000002</v>
      </c>
      <c r="O29" s="12">
        <v>0.85599999999999998</v>
      </c>
      <c r="P29" s="12">
        <v>0.752</v>
      </c>
      <c r="Q29" s="12">
        <v>0.57399999999999995</v>
      </c>
      <c r="R29" s="12">
        <v>0.34699999999999998</v>
      </c>
      <c r="S29" s="12">
        <v>0.122</v>
      </c>
      <c r="T29" s="12">
        <v>3.0000000000000001E-3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0.89300000000000002</v>
      </c>
      <c r="AA29" s="29">
        <f t="shared" si="0"/>
        <v>0</v>
      </c>
      <c r="AB29" s="29">
        <f t="shared" si="1"/>
        <v>0.25029166666666663</v>
      </c>
    </row>
    <row r="30" spans="1:28" x14ac:dyDescent="0.25">
      <c r="A30" t="s">
        <v>146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4.9000000000000002E-2</v>
      </c>
      <c r="K30" s="12">
        <v>0.11600000000000001</v>
      </c>
      <c r="L30" s="12">
        <v>0.28999999999999998</v>
      </c>
      <c r="M30" s="12">
        <v>0.82199999999999995</v>
      </c>
      <c r="N30" s="12">
        <v>0.82099999999999995</v>
      </c>
      <c r="O30" s="12">
        <v>0.82699999999999996</v>
      </c>
      <c r="P30" s="12">
        <v>0.67900000000000005</v>
      </c>
      <c r="Q30" s="12">
        <v>0.55700000000000005</v>
      </c>
      <c r="R30" s="12">
        <v>0.33600000000000002</v>
      </c>
      <c r="S30" s="12">
        <v>0.124</v>
      </c>
      <c r="T30" s="12">
        <v>3.0000000000000001E-3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0.82699999999999996</v>
      </c>
      <c r="AA30" s="29">
        <f t="shared" si="0"/>
        <v>0</v>
      </c>
      <c r="AB30" s="29">
        <f t="shared" si="1"/>
        <v>0.19266666666666668</v>
      </c>
    </row>
    <row r="31" spans="1:28" x14ac:dyDescent="0.25">
      <c r="A31" t="s">
        <v>147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7.4999999999999997E-2</v>
      </c>
      <c r="J31" s="12">
        <v>0.32600000000000001</v>
      </c>
      <c r="K31" s="12">
        <v>0.55700000000000005</v>
      </c>
      <c r="L31" s="12">
        <v>0.73599999999999999</v>
      </c>
      <c r="M31" s="12">
        <v>0.84499999999999997</v>
      </c>
      <c r="N31" s="12">
        <v>0.88500000000000001</v>
      </c>
      <c r="O31" s="12">
        <v>0.85599999999999998</v>
      </c>
      <c r="P31" s="12">
        <v>0.72799999999999998</v>
      </c>
      <c r="Q31" s="12">
        <v>0.55700000000000005</v>
      </c>
      <c r="R31" s="12">
        <v>0.34</v>
      </c>
      <c r="S31" s="12">
        <v>0.115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0.88500000000000001</v>
      </c>
      <c r="AA31" s="29">
        <f t="shared" si="0"/>
        <v>0</v>
      </c>
      <c r="AB31" s="29">
        <f t="shared" si="1"/>
        <v>0.2508333333333333</v>
      </c>
    </row>
    <row r="32" spans="1:28" x14ac:dyDescent="0.25">
      <c r="A32" t="s">
        <v>148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0.04</v>
      </c>
      <c r="J32" s="12">
        <v>0.247</v>
      </c>
      <c r="K32" s="12">
        <v>0.45300000000000001</v>
      </c>
      <c r="L32" s="12">
        <v>0.64200000000000002</v>
      </c>
      <c r="M32" s="12">
        <v>0.77300000000000002</v>
      </c>
      <c r="N32" s="12">
        <v>0.86899999999999999</v>
      </c>
      <c r="O32" s="12">
        <v>0.83099999999999996</v>
      </c>
      <c r="P32" s="12">
        <v>0.73799999999999999</v>
      </c>
      <c r="Q32" s="12">
        <v>0.54500000000000004</v>
      </c>
      <c r="R32" s="12">
        <v>0.35299999999999998</v>
      </c>
      <c r="S32" s="12">
        <v>0.11600000000000001</v>
      </c>
      <c r="T32" s="12">
        <v>4.0000000000000001E-3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0.86899999999999999</v>
      </c>
      <c r="AA32" s="29">
        <f>MIN(B32:Y32)</f>
        <v>0</v>
      </c>
      <c r="AB32" s="29">
        <f>AVERAGE(B32:Y32)</f>
        <v>0.23379166666666662</v>
      </c>
    </row>
    <row r="33" spans="1:28" x14ac:dyDescent="0.25">
      <c r="A33" t="s">
        <v>118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8.5000000000000006E-2</v>
      </c>
      <c r="J33" s="12">
        <v>0.35299999999999998</v>
      </c>
      <c r="K33" s="12">
        <v>0.59</v>
      </c>
      <c r="L33" s="12">
        <v>0.76800000000000002</v>
      </c>
      <c r="M33" s="12">
        <v>0.88200000000000001</v>
      </c>
      <c r="N33" s="12">
        <v>0.93</v>
      </c>
      <c r="O33" s="12">
        <v>0.9</v>
      </c>
      <c r="P33" s="12">
        <v>0.78700000000000003</v>
      </c>
      <c r="Q33" s="12">
        <v>0.61199999999999999</v>
      </c>
      <c r="R33" s="12">
        <v>0.38700000000000001</v>
      </c>
      <c r="S33" s="12">
        <v>0.156</v>
      </c>
      <c r="T33" s="12">
        <v>8.0000000000000002E-3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0.93</v>
      </c>
      <c r="AA33" s="28"/>
      <c r="AB33" s="28"/>
    </row>
    <row r="34" spans="1:28" x14ac:dyDescent="0.25">
      <c r="A34" s="25" t="s">
        <v>119</v>
      </c>
      <c r="B34" s="29">
        <f>MIN(B16:B32)</f>
        <v>0</v>
      </c>
      <c r="C34" s="29">
        <f t="shared" ref="C34:Y34" si="2">MIN(C16:C32)</f>
        <v>0</v>
      </c>
      <c r="D34" s="29">
        <f t="shared" si="2"/>
        <v>0</v>
      </c>
      <c r="E34" s="29">
        <f t="shared" si="2"/>
        <v>0</v>
      </c>
      <c r="F34" s="29">
        <f t="shared" si="2"/>
        <v>0</v>
      </c>
      <c r="G34" s="29">
        <f t="shared" si="2"/>
        <v>0</v>
      </c>
      <c r="H34" s="29">
        <f t="shared" si="2"/>
        <v>0</v>
      </c>
      <c r="I34" s="29">
        <f t="shared" si="2"/>
        <v>0</v>
      </c>
      <c r="J34" s="29">
        <f t="shared" si="2"/>
        <v>4.9000000000000002E-2</v>
      </c>
      <c r="K34" s="29">
        <f t="shared" si="2"/>
        <v>0.10100000000000001</v>
      </c>
      <c r="L34" s="29">
        <f t="shared" si="2"/>
        <v>0.21</v>
      </c>
      <c r="M34" s="29">
        <f t="shared" si="2"/>
        <v>0.313</v>
      </c>
      <c r="N34" s="29">
        <f t="shared" si="2"/>
        <v>0.35299999999999998</v>
      </c>
      <c r="O34" s="29">
        <f t="shared" si="2"/>
        <v>0.255</v>
      </c>
      <c r="P34" s="29">
        <f t="shared" si="2"/>
        <v>0.437</v>
      </c>
      <c r="Q34" s="29">
        <f t="shared" si="2"/>
        <v>0.23400000000000001</v>
      </c>
      <c r="R34" s="29">
        <f t="shared" si="2"/>
        <v>4.4999999999999998E-2</v>
      </c>
      <c r="S34" s="29">
        <f t="shared" si="2"/>
        <v>0</v>
      </c>
      <c r="T34" s="29">
        <f t="shared" si="2"/>
        <v>0</v>
      </c>
      <c r="U34" s="29">
        <f t="shared" si="2"/>
        <v>0</v>
      </c>
      <c r="V34" s="29">
        <f t="shared" si="2"/>
        <v>0</v>
      </c>
      <c r="W34" s="29">
        <f t="shared" si="2"/>
        <v>0</v>
      </c>
      <c r="X34" s="29">
        <f t="shared" si="2"/>
        <v>0</v>
      </c>
      <c r="Y34" s="29">
        <f t="shared" si="2"/>
        <v>0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0</v>
      </c>
      <c r="C35" s="29">
        <f t="shared" ref="C35:Y35" si="3">AVERAGE(C16:C32)</f>
        <v>0</v>
      </c>
      <c r="D35" s="29">
        <f t="shared" si="3"/>
        <v>0</v>
      </c>
      <c r="E35" s="29">
        <f t="shared" si="3"/>
        <v>0</v>
      </c>
      <c r="F35" s="29">
        <f t="shared" si="3"/>
        <v>0</v>
      </c>
      <c r="G35" s="29">
        <f t="shared" si="3"/>
        <v>0</v>
      </c>
      <c r="H35" s="29">
        <f t="shared" si="3"/>
        <v>0</v>
      </c>
      <c r="I35" s="29">
        <f t="shared" si="3"/>
        <v>4.2529411764705878E-2</v>
      </c>
      <c r="J35" s="29">
        <f t="shared" si="3"/>
        <v>0.22252941176470586</v>
      </c>
      <c r="K35" s="29">
        <f t="shared" si="3"/>
        <v>0.41205882352941176</v>
      </c>
      <c r="L35" s="29">
        <f t="shared" si="3"/>
        <v>0.58011764705882352</v>
      </c>
      <c r="M35" s="29">
        <f t="shared" si="3"/>
        <v>0.79164705882352948</v>
      </c>
      <c r="N35" s="29">
        <f t="shared" si="3"/>
        <v>0.86276470588235288</v>
      </c>
      <c r="O35" s="29">
        <f t="shared" si="3"/>
        <v>0.83217647058823518</v>
      </c>
      <c r="P35" s="29">
        <f t="shared" si="3"/>
        <v>0.73876470588235288</v>
      </c>
      <c r="Q35" s="29">
        <f t="shared" si="3"/>
        <v>0.56411764705882361</v>
      </c>
      <c r="R35" s="29">
        <f t="shared" si="3"/>
        <v>0.33870588235294113</v>
      </c>
      <c r="S35" s="29">
        <f t="shared" si="3"/>
        <v>0.12564705882352944</v>
      </c>
      <c r="T35" s="29">
        <f t="shared" si="3"/>
        <v>1.5294117647058822E-3</v>
      </c>
      <c r="U35" s="29">
        <f t="shared" si="3"/>
        <v>0</v>
      </c>
      <c r="V35" s="29">
        <f t="shared" si="3"/>
        <v>0</v>
      </c>
      <c r="W35" s="29">
        <f t="shared" si="3"/>
        <v>0</v>
      </c>
      <c r="X35" s="29">
        <f t="shared" si="3"/>
        <v>0</v>
      </c>
      <c r="Y35" s="29">
        <f t="shared" si="3"/>
        <v>0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3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7954-7251-437D-9ABB-F28473805F15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2.7109375" customWidth="1"/>
    <col min="2" max="25" width="5.5703125" bestFit="1" customWidth="1"/>
    <col min="26" max="26" width="4.7109375" bestFit="1" customWidth="1"/>
    <col min="27" max="27" width="5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s="11" t="s">
        <v>6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72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73</v>
      </c>
    </row>
    <row r="10" spans="1:28" x14ac:dyDescent="0.25">
      <c r="C10" s="9" t="s">
        <v>55</v>
      </c>
      <c r="E10" s="10" t="s">
        <v>38</v>
      </c>
      <c r="F10" s="37">
        <f>temp!F10</f>
        <v>368810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>
        <f>temp!F11</f>
        <v>8011549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124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30">
        <v>941</v>
      </c>
      <c r="C16" s="30">
        <v>940</v>
      </c>
      <c r="D16" s="30">
        <v>940</v>
      </c>
      <c r="E16" s="30">
        <v>939</v>
      </c>
      <c r="F16" s="30">
        <v>939</v>
      </c>
      <c r="G16" s="30">
        <v>940</v>
      </c>
      <c r="H16" s="30">
        <v>940</v>
      </c>
      <c r="I16" s="30">
        <v>940</v>
      </c>
      <c r="J16" s="30">
        <v>941</v>
      </c>
      <c r="K16" s="30">
        <v>941</v>
      </c>
      <c r="L16" s="30">
        <v>941</v>
      </c>
      <c r="M16" s="30">
        <v>941</v>
      </c>
      <c r="N16" s="30">
        <v>940</v>
      </c>
      <c r="O16" s="30">
        <v>940</v>
      </c>
      <c r="P16" s="30">
        <v>939</v>
      </c>
      <c r="Q16" s="30">
        <v>939</v>
      </c>
      <c r="R16" s="30">
        <v>939</v>
      </c>
      <c r="S16" s="30">
        <v>939</v>
      </c>
      <c r="T16" s="30">
        <v>940</v>
      </c>
      <c r="U16" s="30">
        <v>940</v>
      </c>
      <c r="V16" s="30">
        <v>941</v>
      </c>
      <c r="W16" s="30">
        <v>941</v>
      </c>
      <c r="X16" s="30">
        <v>941</v>
      </c>
      <c r="Y16" s="30">
        <v>941</v>
      </c>
      <c r="Z16" s="30">
        <v>941</v>
      </c>
      <c r="AA16" s="32">
        <f>MIN(B16:Y16)</f>
        <v>939</v>
      </c>
      <c r="AB16" s="32">
        <f>AVERAGE(B16:Y16)</f>
        <v>940.125</v>
      </c>
    </row>
    <row r="17" spans="1:28" x14ac:dyDescent="0.25">
      <c r="A17" t="s">
        <v>133</v>
      </c>
      <c r="B17" s="30">
        <v>941</v>
      </c>
      <c r="C17" s="30">
        <v>940</v>
      </c>
      <c r="D17" s="30">
        <v>940</v>
      </c>
      <c r="E17" s="30">
        <v>940</v>
      </c>
      <c r="F17" s="30">
        <v>939</v>
      </c>
      <c r="G17" s="30">
        <v>939</v>
      </c>
      <c r="H17" s="30">
        <v>939</v>
      </c>
      <c r="I17" s="30">
        <v>940</v>
      </c>
      <c r="J17" s="30">
        <v>940</v>
      </c>
      <c r="K17" s="30">
        <v>940</v>
      </c>
      <c r="L17" s="30">
        <v>940</v>
      </c>
      <c r="M17" s="30">
        <v>940</v>
      </c>
      <c r="N17" s="30">
        <v>939</v>
      </c>
      <c r="O17" s="30">
        <v>938</v>
      </c>
      <c r="P17" s="30">
        <v>938</v>
      </c>
      <c r="Q17" s="30">
        <v>938</v>
      </c>
      <c r="R17" s="30">
        <v>938</v>
      </c>
      <c r="S17" s="30">
        <v>938</v>
      </c>
      <c r="T17" s="30">
        <v>939</v>
      </c>
      <c r="U17" s="30">
        <v>939</v>
      </c>
      <c r="V17" s="30">
        <v>940</v>
      </c>
      <c r="W17" s="30">
        <v>940</v>
      </c>
      <c r="X17" s="30">
        <v>940</v>
      </c>
      <c r="Y17" s="30">
        <v>940</v>
      </c>
      <c r="Z17" s="30">
        <v>941</v>
      </c>
      <c r="AA17" s="32">
        <f t="shared" ref="AA17:AA32" si="0">MIN(B17:Y17)</f>
        <v>938</v>
      </c>
      <c r="AB17" s="32">
        <f t="shared" ref="AB17:AB32" si="1">AVERAGE(B17:Y17)</f>
        <v>939.375</v>
      </c>
    </row>
    <row r="18" spans="1:28" x14ac:dyDescent="0.25">
      <c r="A18" t="s">
        <v>134</v>
      </c>
      <c r="B18" s="30">
        <v>940</v>
      </c>
      <c r="C18" s="30">
        <v>939</v>
      </c>
      <c r="D18" s="30">
        <v>938</v>
      </c>
      <c r="E18" s="30">
        <v>938</v>
      </c>
      <c r="F18" s="30">
        <v>938</v>
      </c>
      <c r="G18" s="30">
        <v>938</v>
      </c>
      <c r="H18" s="30">
        <v>938</v>
      </c>
      <c r="I18" s="30">
        <v>939</v>
      </c>
      <c r="J18" s="30">
        <v>939</v>
      </c>
      <c r="K18" s="30">
        <v>940</v>
      </c>
      <c r="L18" s="30">
        <v>940</v>
      </c>
      <c r="M18" s="30">
        <v>940</v>
      </c>
      <c r="N18" s="30">
        <v>939</v>
      </c>
      <c r="O18" s="30">
        <v>939</v>
      </c>
      <c r="P18" s="30">
        <v>938</v>
      </c>
      <c r="Q18" s="30">
        <v>938</v>
      </c>
      <c r="R18" s="30">
        <v>938</v>
      </c>
      <c r="S18" s="30">
        <v>939</v>
      </c>
      <c r="T18" s="30">
        <v>939</v>
      </c>
      <c r="U18" s="30">
        <v>940</v>
      </c>
      <c r="V18" s="30">
        <v>941</v>
      </c>
      <c r="W18" s="30">
        <v>942</v>
      </c>
      <c r="X18" s="30">
        <v>942</v>
      </c>
      <c r="Y18" s="30">
        <v>942</v>
      </c>
      <c r="Z18" s="30">
        <v>942</v>
      </c>
      <c r="AA18" s="32">
        <f t="shared" si="0"/>
        <v>938</v>
      </c>
      <c r="AB18" s="32">
        <f t="shared" si="1"/>
        <v>939.33333333333337</v>
      </c>
    </row>
    <row r="19" spans="1:28" x14ac:dyDescent="0.25">
      <c r="A19" t="s">
        <v>135</v>
      </c>
      <c r="B19" s="30">
        <v>942</v>
      </c>
      <c r="C19" s="30">
        <v>942</v>
      </c>
      <c r="D19" s="30">
        <v>942</v>
      </c>
      <c r="E19" s="30">
        <v>941</v>
      </c>
      <c r="F19" s="30">
        <v>941</v>
      </c>
      <c r="G19" s="30">
        <v>941</v>
      </c>
      <c r="H19" s="30">
        <v>941</v>
      </c>
      <c r="I19" s="30">
        <v>941</v>
      </c>
      <c r="J19" s="30">
        <v>942</v>
      </c>
      <c r="K19" s="30">
        <v>942</v>
      </c>
      <c r="L19" s="30">
        <v>942</v>
      </c>
      <c r="M19" s="30">
        <v>941</v>
      </c>
      <c r="N19" s="30">
        <v>940</v>
      </c>
      <c r="O19" s="30">
        <v>939</v>
      </c>
      <c r="P19" s="30">
        <v>938</v>
      </c>
      <c r="Q19" s="30">
        <v>938</v>
      </c>
      <c r="R19" s="30">
        <v>938</v>
      </c>
      <c r="S19" s="30">
        <v>938</v>
      </c>
      <c r="T19" s="30">
        <v>939</v>
      </c>
      <c r="U19" s="30">
        <v>939</v>
      </c>
      <c r="V19" s="30">
        <v>940</v>
      </c>
      <c r="W19" s="30">
        <v>940</v>
      </c>
      <c r="X19" s="30">
        <v>940</v>
      </c>
      <c r="Y19" s="30">
        <v>940</v>
      </c>
      <c r="Z19" s="30">
        <v>942</v>
      </c>
      <c r="AA19" s="32">
        <f t="shared" si="0"/>
        <v>938</v>
      </c>
      <c r="AB19" s="32">
        <f t="shared" si="1"/>
        <v>940.29166666666663</v>
      </c>
    </row>
    <row r="20" spans="1:28" x14ac:dyDescent="0.25">
      <c r="A20" t="s">
        <v>136</v>
      </c>
      <c r="B20" s="30">
        <v>940</v>
      </c>
      <c r="C20" s="30">
        <v>940</v>
      </c>
      <c r="D20" s="30">
        <v>939</v>
      </c>
      <c r="E20" s="30">
        <v>939</v>
      </c>
      <c r="F20" s="30">
        <v>939</v>
      </c>
      <c r="G20" s="30">
        <v>939</v>
      </c>
      <c r="H20" s="30">
        <v>939</v>
      </c>
      <c r="I20" s="30">
        <v>939</v>
      </c>
      <c r="J20" s="30">
        <v>939</v>
      </c>
      <c r="K20" s="30">
        <v>939</v>
      </c>
      <c r="L20" s="30">
        <v>939</v>
      </c>
      <c r="M20" s="30">
        <v>939</v>
      </c>
      <c r="N20" s="30">
        <v>938</v>
      </c>
      <c r="O20" s="30">
        <v>938</v>
      </c>
      <c r="P20" s="30">
        <v>937</v>
      </c>
      <c r="Q20" s="30">
        <v>936</v>
      </c>
      <c r="R20" s="30">
        <v>937</v>
      </c>
      <c r="S20" s="30">
        <v>937</v>
      </c>
      <c r="T20" s="30">
        <v>937</v>
      </c>
      <c r="U20" s="30">
        <v>938</v>
      </c>
      <c r="V20" s="30">
        <v>939</v>
      </c>
      <c r="W20" s="30">
        <v>939</v>
      </c>
      <c r="X20" s="30">
        <v>939</v>
      </c>
      <c r="Y20" s="30">
        <v>939</v>
      </c>
      <c r="Z20" s="30">
        <v>940</v>
      </c>
      <c r="AA20" s="32">
        <f t="shared" si="0"/>
        <v>936</v>
      </c>
      <c r="AB20" s="32">
        <f t="shared" si="1"/>
        <v>938.5</v>
      </c>
    </row>
    <row r="21" spans="1:28" x14ac:dyDescent="0.25">
      <c r="A21" t="s">
        <v>137</v>
      </c>
      <c r="B21" s="30">
        <v>939</v>
      </c>
      <c r="C21" s="30">
        <v>938</v>
      </c>
      <c r="D21" s="30">
        <v>937</v>
      </c>
      <c r="E21" s="30">
        <v>937</v>
      </c>
      <c r="F21" s="30">
        <v>936</v>
      </c>
      <c r="G21" s="30">
        <v>936</v>
      </c>
      <c r="H21" s="30">
        <v>937</v>
      </c>
      <c r="I21" s="30">
        <v>937</v>
      </c>
      <c r="J21" s="30">
        <v>938</v>
      </c>
      <c r="K21" s="30">
        <v>938</v>
      </c>
      <c r="L21" s="30">
        <v>938</v>
      </c>
      <c r="M21" s="30">
        <v>938</v>
      </c>
      <c r="N21" s="30">
        <v>937</v>
      </c>
      <c r="O21" s="30">
        <v>937</v>
      </c>
      <c r="P21" s="30">
        <v>937</v>
      </c>
      <c r="Q21" s="30">
        <v>936</v>
      </c>
      <c r="R21" s="30">
        <v>937</v>
      </c>
      <c r="S21" s="30">
        <v>937</v>
      </c>
      <c r="T21" s="30">
        <v>937</v>
      </c>
      <c r="U21" s="30">
        <v>938</v>
      </c>
      <c r="V21" s="30">
        <v>939</v>
      </c>
      <c r="W21" s="30">
        <v>939</v>
      </c>
      <c r="X21" s="30">
        <v>939</v>
      </c>
      <c r="Y21" s="30">
        <v>939</v>
      </c>
      <c r="Z21" s="30">
        <v>939</v>
      </c>
      <c r="AA21" s="32">
        <f t="shared" si="0"/>
        <v>936</v>
      </c>
      <c r="AB21" s="32">
        <f t="shared" si="1"/>
        <v>937.54166666666663</v>
      </c>
    </row>
    <row r="22" spans="1:28" x14ac:dyDescent="0.25">
      <c r="A22" t="s">
        <v>138</v>
      </c>
      <c r="B22" s="30">
        <v>938</v>
      </c>
      <c r="C22" s="30">
        <v>938</v>
      </c>
      <c r="D22" s="30">
        <v>938</v>
      </c>
      <c r="E22" s="30">
        <v>937</v>
      </c>
      <c r="F22" s="30">
        <v>936</v>
      </c>
      <c r="G22" s="30">
        <v>936</v>
      </c>
      <c r="H22" s="30">
        <v>937</v>
      </c>
      <c r="I22" s="30">
        <v>937</v>
      </c>
      <c r="J22" s="30">
        <v>938</v>
      </c>
      <c r="K22" s="30">
        <v>938</v>
      </c>
      <c r="L22" s="30">
        <v>939</v>
      </c>
      <c r="M22" s="30">
        <v>938</v>
      </c>
      <c r="N22" s="30">
        <v>938</v>
      </c>
      <c r="O22" s="30">
        <v>937</v>
      </c>
      <c r="P22" s="30">
        <v>937</v>
      </c>
      <c r="Q22" s="30">
        <v>936</v>
      </c>
      <c r="R22" s="30">
        <v>936</v>
      </c>
      <c r="S22" s="30">
        <v>937</v>
      </c>
      <c r="T22" s="30">
        <v>937</v>
      </c>
      <c r="U22" s="30">
        <v>938</v>
      </c>
      <c r="V22" s="30">
        <v>938</v>
      </c>
      <c r="W22" s="30">
        <v>938</v>
      </c>
      <c r="X22" s="30">
        <v>938</v>
      </c>
      <c r="Y22" s="30">
        <v>938</v>
      </c>
      <c r="Z22" s="30">
        <v>939</v>
      </c>
      <c r="AA22" s="32">
        <f t="shared" si="0"/>
        <v>936</v>
      </c>
      <c r="AB22" s="32">
        <f t="shared" si="1"/>
        <v>937.41666666666663</v>
      </c>
    </row>
    <row r="23" spans="1:28" x14ac:dyDescent="0.25">
      <c r="A23" t="s">
        <v>139</v>
      </c>
      <c r="B23" s="30">
        <v>938</v>
      </c>
      <c r="C23" s="30">
        <v>937</v>
      </c>
      <c r="D23" s="30">
        <v>937</v>
      </c>
      <c r="E23" s="30">
        <v>937</v>
      </c>
      <c r="F23" s="30">
        <v>936</v>
      </c>
      <c r="G23" s="30">
        <v>937</v>
      </c>
      <c r="H23" s="30">
        <v>938</v>
      </c>
      <c r="I23" s="30">
        <v>938</v>
      </c>
      <c r="J23" s="30">
        <v>939</v>
      </c>
      <c r="K23" s="30">
        <v>939</v>
      </c>
      <c r="L23" s="30">
        <v>939</v>
      </c>
      <c r="M23" s="30">
        <v>939</v>
      </c>
      <c r="N23" s="30">
        <v>938</v>
      </c>
      <c r="O23" s="30">
        <v>938</v>
      </c>
      <c r="P23" s="30">
        <v>937</v>
      </c>
      <c r="Q23" s="30">
        <v>937</v>
      </c>
      <c r="R23" s="30">
        <v>937</v>
      </c>
      <c r="S23" s="30">
        <v>937</v>
      </c>
      <c r="T23" s="30">
        <v>938</v>
      </c>
      <c r="U23" s="30">
        <v>939</v>
      </c>
      <c r="V23" s="30">
        <v>939</v>
      </c>
      <c r="W23" s="30">
        <v>940</v>
      </c>
      <c r="X23" s="30">
        <v>940</v>
      </c>
      <c r="Y23" s="30">
        <v>939</v>
      </c>
      <c r="Z23" s="30">
        <v>940</v>
      </c>
      <c r="AA23" s="32">
        <f t="shared" si="0"/>
        <v>936</v>
      </c>
      <c r="AB23" s="32">
        <f t="shared" si="1"/>
        <v>938.04166666666663</v>
      </c>
    </row>
    <row r="24" spans="1:28" x14ac:dyDescent="0.25">
      <c r="A24" t="s">
        <v>140</v>
      </c>
      <c r="B24" s="30">
        <v>939</v>
      </c>
      <c r="C24" s="30">
        <v>938</v>
      </c>
      <c r="D24" s="30">
        <v>938</v>
      </c>
      <c r="E24" s="30">
        <v>937</v>
      </c>
      <c r="F24" s="30">
        <v>937</v>
      </c>
      <c r="G24" s="30">
        <v>937</v>
      </c>
      <c r="H24" s="30">
        <v>937</v>
      </c>
      <c r="I24" s="30">
        <v>937</v>
      </c>
      <c r="J24" s="30">
        <v>938</v>
      </c>
      <c r="K24" s="30">
        <v>939</v>
      </c>
      <c r="L24" s="30">
        <v>939</v>
      </c>
      <c r="M24" s="30">
        <v>939</v>
      </c>
      <c r="N24" s="30">
        <v>938</v>
      </c>
      <c r="O24" s="30">
        <v>937</v>
      </c>
      <c r="P24" s="30">
        <v>937</v>
      </c>
      <c r="Q24" s="30">
        <v>937</v>
      </c>
      <c r="R24" s="30">
        <v>937</v>
      </c>
      <c r="S24" s="30">
        <v>937</v>
      </c>
      <c r="T24" s="30">
        <v>938</v>
      </c>
      <c r="U24" s="30">
        <v>938</v>
      </c>
      <c r="V24" s="30">
        <v>938</v>
      </c>
      <c r="W24" s="30">
        <v>938</v>
      </c>
      <c r="X24" s="30">
        <v>938</v>
      </c>
      <c r="Y24" s="30">
        <v>938</v>
      </c>
      <c r="Z24" s="30">
        <v>939</v>
      </c>
      <c r="AA24" s="32">
        <f t="shared" si="0"/>
        <v>937</v>
      </c>
      <c r="AB24" s="32">
        <f t="shared" si="1"/>
        <v>937.75</v>
      </c>
    </row>
    <row r="25" spans="1:28" x14ac:dyDescent="0.25">
      <c r="A25" t="s">
        <v>141</v>
      </c>
      <c r="B25" s="30">
        <v>938</v>
      </c>
      <c r="C25" s="30">
        <v>938</v>
      </c>
      <c r="D25" s="30">
        <v>937</v>
      </c>
      <c r="E25" s="30">
        <v>936</v>
      </c>
      <c r="F25" s="30">
        <v>936</v>
      </c>
      <c r="G25" s="30">
        <v>937</v>
      </c>
      <c r="H25" s="30">
        <v>938</v>
      </c>
      <c r="I25" s="30">
        <v>939</v>
      </c>
      <c r="J25" s="30">
        <v>939</v>
      </c>
      <c r="K25" s="30">
        <v>939</v>
      </c>
      <c r="L25" s="30">
        <v>939</v>
      </c>
      <c r="M25" s="30">
        <v>938</v>
      </c>
      <c r="N25" s="30">
        <v>938</v>
      </c>
      <c r="O25" s="30">
        <v>938</v>
      </c>
      <c r="P25" s="30">
        <v>938</v>
      </c>
      <c r="Q25" s="30">
        <v>938</v>
      </c>
      <c r="R25" s="30">
        <v>938</v>
      </c>
      <c r="S25" s="30">
        <v>939</v>
      </c>
      <c r="T25" s="30">
        <v>939</v>
      </c>
      <c r="U25" s="30">
        <v>939</v>
      </c>
      <c r="V25" s="30">
        <v>939</v>
      </c>
      <c r="W25" s="30">
        <v>940</v>
      </c>
      <c r="X25" s="30">
        <v>940</v>
      </c>
      <c r="Y25" s="30">
        <v>939</v>
      </c>
      <c r="Z25" s="30">
        <v>940</v>
      </c>
      <c r="AA25" s="32">
        <f t="shared" si="0"/>
        <v>936</v>
      </c>
      <c r="AB25" s="32">
        <f t="shared" si="1"/>
        <v>938.29166666666663</v>
      </c>
    </row>
    <row r="26" spans="1:28" x14ac:dyDescent="0.25">
      <c r="A26" t="s">
        <v>142</v>
      </c>
      <c r="B26" s="30">
        <v>938</v>
      </c>
      <c r="C26" s="30">
        <v>937</v>
      </c>
      <c r="D26" s="30">
        <v>937</v>
      </c>
      <c r="E26" s="30">
        <v>937</v>
      </c>
      <c r="F26" s="30">
        <v>937</v>
      </c>
      <c r="G26" s="30">
        <v>938</v>
      </c>
      <c r="H26" s="30">
        <v>938</v>
      </c>
      <c r="I26" s="30">
        <v>938</v>
      </c>
      <c r="J26" s="30">
        <v>938</v>
      </c>
      <c r="K26" s="30">
        <v>939</v>
      </c>
      <c r="L26" s="30">
        <v>939</v>
      </c>
      <c r="M26" s="30">
        <v>939</v>
      </c>
      <c r="N26" s="30">
        <v>939</v>
      </c>
      <c r="O26" s="30">
        <v>938</v>
      </c>
      <c r="P26" s="30">
        <v>938</v>
      </c>
      <c r="Q26" s="30">
        <v>938</v>
      </c>
      <c r="R26" s="30">
        <v>939</v>
      </c>
      <c r="S26" s="30">
        <v>939</v>
      </c>
      <c r="T26" s="30">
        <v>939</v>
      </c>
      <c r="U26" s="30">
        <v>938</v>
      </c>
      <c r="V26" s="30">
        <v>939</v>
      </c>
      <c r="W26" s="30">
        <v>939</v>
      </c>
      <c r="X26" s="30">
        <v>939</v>
      </c>
      <c r="Y26" s="30">
        <v>939</v>
      </c>
      <c r="Z26" s="30">
        <v>939</v>
      </c>
      <c r="AA26" s="32">
        <f t="shared" si="0"/>
        <v>937</v>
      </c>
      <c r="AB26" s="32">
        <f t="shared" si="1"/>
        <v>938.29166666666663</v>
      </c>
    </row>
    <row r="27" spans="1:28" x14ac:dyDescent="0.25">
      <c r="A27" t="s">
        <v>143</v>
      </c>
      <c r="B27" s="30">
        <v>939</v>
      </c>
      <c r="C27" s="30">
        <v>939</v>
      </c>
      <c r="D27" s="30">
        <v>939</v>
      </c>
      <c r="E27" s="30">
        <v>939</v>
      </c>
      <c r="F27" s="30">
        <v>938</v>
      </c>
      <c r="G27" s="30">
        <v>938</v>
      </c>
      <c r="H27" s="30">
        <v>938</v>
      </c>
      <c r="I27" s="30">
        <v>939</v>
      </c>
      <c r="J27" s="30">
        <v>939</v>
      </c>
      <c r="K27" s="30">
        <v>940</v>
      </c>
      <c r="L27" s="30">
        <v>940</v>
      </c>
      <c r="M27" s="30">
        <v>939</v>
      </c>
      <c r="N27" s="30">
        <v>938</v>
      </c>
      <c r="O27" s="30">
        <v>937</v>
      </c>
      <c r="P27" s="30">
        <v>937</v>
      </c>
      <c r="Q27" s="30">
        <v>936</v>
      </c>
      <c r="R27" s="30">
        <v>937</v>
      </c>
      <c r="S27" s="30">
        <v>937</v>
      </c>
      <c r="T27" s="30">
        <v>938</v>
      </c>
      <c r="U27" s="30">
        <v>939</v>
      </c>
      <c r="V27" s="30">
        <v>939</v>
      </c>
      <c r="W27" s="30">
        <v>940</v>
      </c>
      <c r="X27" s="30">
        <v>939</v>
      </c>
      <c r="Y27" s="30">
        <v>940</v>
      </c>
      <c r="Z27" s="30">
        <v>940</v>
      </c>
      <c r="AA27" s="32">
        <f t="shared" si="0"/>
        <v>936</v>
      </c>
      <c r="AB27" s="32">
        <f t="shared" si="1"/>
        <v>938.5</v>
      </c>
    </row>
    <row r="28" spans="1:28" x14ac:dyDescent="0.25">
      <c r="A28" t="s">
        <v>144</v>
      </c>
      <c r="B28" s="30">
        <v>940</v>
      </c>
      <c r="C28" s="30">
        <v>939</v>
      </c>
      <c r="D28" s="30">
        <v>938</v>
      </c>
      <c r="E28" s="30">
        <v>938</v>
      </c>
      <c r="F28" s="30">
        <v>938</v>
      </c>
      <c r="G28" s="30">
        <v>938</v>
      </c>
      <c r="H28" s="30">
        <v>938</v>
      </c>
      <c r="I28" s="30">
        <v>939</v>
      </c>
      <c r="J28" s="30">
        <v>939</v>
      </c>
      <c r="K28" s="30">
        <v>939</v>
      </c>
      <c r="L28" s="30">
        <v>939</v>
      </c>
      <c r="M28" s="30">
        <v>939</v>
      </c>
      <c r="N28" s="30">
        <v>938</v>
      </c>
      <c r="O28" s="30">
        <v>938</v>
      </c>
      <c r="P28" s="30">
        <v>937</v>
      </c>
      <c r="Q28" s="30">
        <v>937</v>
      </c>
      <c r="R28" s="30">
        <v>937</v>
      </c>
      <c r="S28" s="30">
        <v>937</v>
      </c>
      <c r="T28" s="30">
        <v>938</v>
      </c>
      <c r="U28" s="30">
        <v>938</v>
      </c>
      <c r="V28" s="30">
        <v>939</v>
      </c>
      <c r="W28" s="30">
        <v>939</v>
      </c>
      <c r="X28" s="30">
        <v>939</v>
      </c>
      <c r="Y28" s="30">
        <v>939</v>
      </c>
      <c r="Z28" s="30">
        <v>940</v>
      </c>
      <c r="AA28" s="32">
        <f t="shared" si="0"/>
        <v>937</v>
      </c>
      <c r="AB28" s="32">
        <f t="shared" si="1"/>
        <v>938.33333333333337</v>
      </c>
    </row>
    <row r="29" spans="1:28" x14ac:dyDescent="0.25">
      <c r="A29" t="s">
        <v>145</v>
      </c>
      <c r="B29" s="30">
        <v>939</v>
      </c>
      <c r="C29" s="30">
        <v>938</v>
      </c>
      <c r="D29" s="30">
        <v>938</v>
      </c>
      <c r="E29" s="30">
        <v>938</v>
      </c>
      <c r="F29" s="30">
        <v>937</v>
      </c>
      <c r="G29" s="30">
        <v>937</v>
      </c>
      <c r="H29" s="30">
        <v>937</v>
      </c>
      <c r="I29" s="30">
        <v>938</v>
      </c>
      <c r="J29" s="30">
        <v>938</v>
      </c>
      <c r="K29" s="30">
        <v>939</v>
      </c>
      <c r="L29" s="30">
        <v>939</v>
      </c>
      <c r="M29" s="30">
        <v>938</v>
      </c>
      <c r="N29" s="30">
        <v>938</v>
      </c>
      <c r="O29" s="30">
        <v>937</v>
      </c>
      <c r="P29" s="30">
        <v>936</v>
      </c>
      <c r="Q29" s="30">
        <v>936</v>
      </c>
      <c r="R29" s="30">
        <v>936</v>
      </c>
      <c r="S29" s="30">
        <v>937</v>
      </c>
      <c r="T29" s="30">
        <v>938</v>
      </c>
      <c r="U29" s="30">
        <v>939</v>
      </c>
      <c r="V29" s="30">
        <v>939</v>
      </c>
      <c r="W29" s="30">
        <v>940</v>
      </c>
      <c r="X29" s="30">
        <v>940</v>
      </c>
      <c r="Y29" s="30">
        <v>940</v>
      </c>
      <c r="Z29" s="30">
        <v>940</v>
      </c>
      <c r="AA29" s="32">
        <f t="shared" si="0"/>
        <v>936</v>
      </c>
      <c r="AB29" s="32">
        <f t="shared" si="1"/>
        <v>938</v>
      </c>
    </row>
    <row r="30" spans="1:28" x14ac:dyDescent="0.25">
      <c r="A30" t="s">
        <v>146</v>
      </c>
      <c r="B30" s="30">
        <v>939</v>
      </c>
      <c r="C30" s="30">
        <v>939</v>
      </c>
      <c r="D30" s="30">
        <v>939</v>
      </c>
      <c r="E30" s="30">
        <v>938</v>
      </c>
      <c r="F30" s="30">
        <v>938</v>
      </c>
      <c r="G30" s="30">
        <v>938</v>
      </c>
      <c r="H30" s="30">
        <v>938</v>
      </c>
      <c r="I30" s="30">
        <v>939</v>
      </c>
      <c r="J30" s="30">
        <v>939</v>
      </c>
      <c r="K30" s="30">
        <v>939</v>
      </c>
      <c r="L30" s="30">
        <v>940</v>
      </c>
      <c r="M30" s="30">
        <v>939</v>
      </c>
      <c r="N30" s="30">
        <v>939</v>
      </c>
      <c r="O30" s="30">
        <v>939</v>
      </c>
      <c r="P30" s="30">
        <v>938</v>
      </c>
      <c r="Q30" s="30">
        <v>938</v>
      </c>
      <c r="R30" s="30">
        <v>938</v>
      </c>
      <c r="S30" s="30">
        <v>939</v>
      </c>
      <c r="T30" s="30">
        <v>939</v>
      </c>
      <c r="U30" s="30">
        <v>940</v>
      </c>
      <c r="V30" s="30">
        <v>940</v>
      </c>
      <c r="W30" s="30">
        <v>940</v>
      </c>
      <c r="X30" s="30">
        <v>940</v>
      </c>
      <c r="Y30" s="30">
        <v>940</v>
      </c>
      <c r="Z30" s="30">
        <v>940</v>
      </c>
      <c r="AA30" s="32">
        <f t="shared" si="0"/>
        <v>938</v>
      </c>
      <c r="AB30" s="32">
        <f t="shared" si="1"/>
        <v>938.95833333333337</v>
      </c>
    </row>
    <row r="31" spans="1:28" x14ac:dyDescent="0.25">
      <c r="A31" t="s">
        <v>147</v>
      </c>
      <c r="B31" s="30">
        <v>940</v>
      </c>
      <c r="C31" s="30">
        <v>939</v>
      </c>
      <c r="D31" s="30">
        <v>939</v>
      </c>
      <c r="E31" s="30">
        <v>939</v>
      </c>
      <c r="F31" s="30">
        <v>939</v>
      </c>
      <c r="G31" s="30">
        <v>938</v>
      </c>
      <c r="H31" s="30">
        <v>938</v>
      </c>
      <c r="I31" s="30">
        <v>939</v>
      </c>
      <c r="J31" s="30">
        <v>939</v>
      </c>
      <c r="K31" s="30">
        <v>940</v>
      </c>
      <c r="L31" s="30">
        <v>940</v>
      </c>
      <c r="M31" s="30">
        <v>940</v>
      </c>
      <c r="N31" s="30">
        <v>939</v>
      </c>
      <c r="O31" s="30">
        <v>938</v>
      </c>
      <c r="P31" s="30">
        <v>938</v>
      </c>
      <c r="Q31" s="30">
        <v>938</v>
      </c>
      <c r="R31" s="30">
        <v>938</v>
      </c>
      <c r="S31" s="30">
        <v>938</v>
      </c>
      <c r="T31" s="30">
        <v>939</v>
      </c>
      <c r="U31" s="30">
        <v>939</v>
      </c>
      <c r="V31" s="30">
        <v>940</v>
      </c>
      <c r="W31" s="30">
        <v>940</v>
      </c>
      <c r="X31" s="30">
        <v>940</v>
      </c>
      <c r="Y31" s="30">
        <v>940</v>
      </c>
      <c r="Z31" s="30">
        <v>940</v>
      </c>
      <c r="AA31" s="32">
        <f t="shared" si="0"/>
        <v>938</v>
      </c>
      <c r="AB31" s="32">
        <f t="shared" si="1"/>
        <v>939.04166666666663</v>
      </c>
    </row>
    <row r="32" spans="1:28" x14ac:dyDescent="0.25">
      <c r="A32" t="s">
        <v>148</v>
      </c>
      <c r="B32" s="30">
        <v>940</v>
      </c>
      <c r="C32" s="30">
        <v>940</v>
      </c>
      <c r="D32" s="30">
        <v>939</v>
      </c>
      <c r="E32" s="30">
        <v>939</v>
      </c>
      <c r="F32" s="30">
        <v>939</v>
      </c>
      <c r="G32" s="30">
        <v>938</v>
      </c>
      <c r="H32" s="30">
        <v>938</v>
      </c>
      <c r="I32" s="30">
        <v>939</v>
      </c>
      <c r="J32" s="30">
        <v>940</v>
      </c>
      <c r="K32" s="30">
        <v>940</v>
      </c>
      <c r="L32" s="30">
        <v>940</v>
      </c>
      <c r="M32" s="30">
        <v>940</v>
      </c>
      <c r="N32" s="30">
        <v>939</v>
      </c>
      <c r="O32" s="30">
        <v>939</v>
      </c>
      <c r="P32" s="30">
        <v>938</v>
      </c>
      <c r="Q32" s="30">
        <v>938</v>
      </c>
      <c r="R32" s="30">
        <v>938</v>
      </c>
      <c r="S32" s="30">
        <v>938</v>
      </c>
      <c r="T32" s="30">
        <v>939</v>
      </c>
      <c r="U32" s="30">
        <v>939</v>
      </c>
      <c r="V32" s="30">
        <v>940</v>
      </c>
      <c r="W32" s="30">
        <v>941</v>
      </c>
      <c r="X32" s="30">
        <v>940</v>
      </c>
      <c r="Y32" s="30">
        <v>940</v>
      </c>
      <c r="Z32" s="30">
        <v>941</v>
      </c>
      <c r="AA32" s="32">
        <f t="shared" si="0"/>
        <v>938</v>
      </c>
      <c r="AB32" s="32">
        <f t="shared" si="1"/>
        <v>939.20833333333337</v>
      </c>
    </row>
    <row r="33" spans="1:28" x14ac:dyDescent="0.25">
      <c r="A33" t="s">
        <v>118</v>
      </c>
      <c r="B33" s="30">
        <v>942</v>
      </c>
      <c r="C33" s="30">
        <v>942</v>
      </c>
      <c r="D33" s="30">
        <v>942</v>
      </c>
      <c r="E33" s="30">
        <v>941</v>
      </c>
      <c r="F33" s="30">
        <v>941</v>
      </c>
      <c r="G33" s="30">
        <v>941</v>
      </c>
      <c r="H33" s="30">
        <v>941</v>
      </c>
      <c r="I33" s="30">
        <v>941</v>
      </c>
      <c r="J33" s="30">
        <v>942</v>
      </c>
      <c r="K33" s="30">
        <v>942</v>
      </c>
      <c r="L33" s="30">
        <v>942</v>
      </c>
      <c r="M33" s="30">
        <v>941</v>
      </c>
      <c r="N33" s="30">
        <v>940</v>
      </c>
      <c r="O33" s="30">
        <v>940</v>
      </c>
      <c r="P33" s="30">
        <v>939</v>
      </c>
      <c r="Q33" s="30">
        <v>939</v>
      </c>
      <c r="R33" s="30">
        <v>939</v>
      </c>
      <c r="S33" s="30">
        <v>939</v>
      </c>
      <c r="T33" s="30">
        <v>940</v>
      </c>
      <c r="U33" s="30">
        <v>940</v>
      </c>
      <c r="V33" s="30">
        <v>941</v>
      </c>
      <c r="W33" s="30">
        <v>942</v>
      </c>
      <c r="X33" s="30">
        <v>942</v>
      </c>
      <c r="Y33" s="30">
        <v>942</v>
      </c>
      <c r="Z33" s="30">
        <v>942</v>
      </c>
      <c r="AA33" s="17"/>
      <c r="AB33" s="17"/>
    </row>
    <row r="34" spans="1:28" x14ac:dyDescent="0.25">
      <c r="A34" s="25" t="s">
        <v>119</v>
      </c>
      <c r="B34" s="32">
        <f>MIN(B16:B32)</f>
        <v>938</v>
      </c>
      <c r="C34" s="32">
        <f t="shared" ref="C34:Y34" si="2">MIN(C16:C32)</f>
        <v>937</v>
      </c>
      <c r="D34" s="32">
        <f t="shared" si="2"/>
        <v>937</v>
      </c>
      <c r="E34" s="32">
        <f t="shared" si="2"/>
        <v>936</v>
      </c>
      <c r="F34" s="32">
        <f t="shared" si="2"/>
        <v>936</v>
      </c>
      <c r="G34" s="32">
        <f t="shared" si="2"/>
        <v>936</v>
      </c>
      <c r="H34" s="32">
        <f t="shared" si="2"/>
        <v>937</v>
      </c>
      <c r="I34" s="32">
        <f t="shared" si="2"/>
        <v>937</v>
      </c>
      <c r="J34" s="32">
        <f t="shared" si="2"/>
        <v>938</v>
      </c>
      <c r="K34" s="32">
        <f t="shared" si="2"/>
        <v>938</v>
      </c>
      <c r="L34" s="32">
        <f t="shared" si="2"/>
        <v>938</v>
      </c>
      <c r="M34" s="32">
        <f t="shared" si="2"/>
        <v>938</v>
      </c>
      <c r="N34" s="32">
        <f t="shared" si="2"/>
        <v>937</v>
      </c>
      <c r="O34" s="32">
        <f t="shared" si="2"/>
        <v>937</v>
      </c>
      <c r="P34" s="32">
        <f t="shared" si="2"/>
        <v>936</v>
      </c>
      <c r="Q34" s="32">
        <f t="shared" si="2"/>
        <v>936</v>
      </c>
      <c r="R34" s="32">
        <f t="shared" si="2"/>
        <v>936</v>
      </c>
      <c r="S34" s="32">
        <f t="shared" si="2"/>
        <v>937</v>
      </c>
      <c r="T34" s="32">
        <f t="shared" si="2"/>
        <v>937</v>
      </c>
      <c r="U34" s="32">
        <f t="shared" si="2"/>
        <v>938</v>
      </c>
      <c r="V34" s="32">
        <f t="shared" si="2"/>
        <v>938</v>
      </c>
      <c r="W34" s="32">
        <f t="shared" si="2"/>
        <v>938</v>
      </c>
      <c r="X34" s="32">
        <f t="shared" si="2"/>
        <v>938</v>
      </c>
      <c r="Y34" s="32">
        <f t="shared" si="2"/>
        <v>938</v>
      </c>
      <c r="Z34" s="27"/>
      <c r="AA34" s="28"/>
      <c r="AB34" s="28"/>
    </row>
    <row r="35" spans="1:28" x14ac:dyDescent="0.25">
      <c r="A35" s="25" t="s">
        <v>120</v>
      </c>
      <c r="B35" s="32">
        <f>AVERAGE(B16:B32)</f>
        <v>939.47058823529414</v>
      </c>
      <c r="C35" s="32">
        <f t="shared" ref="C35:Y35" si="3">AVERAGE(C16:C32)</f>
        <v>938.88235294117646</v>
      </c>
      <c r="D35" s="32">
        <f t="shared" si="3"/>
        <v>938.52941176470586</v>
      </c>
      <c r="E35" s="32">
        <f t="shared" si="3"/>
        <v>938.17647058823525</v>
      </c>
      <c r="F35" s="32">
        <f t="shared" si="3"/>
        <v>937.82352941176475</v>
      </c>
      <c r="G35" s="32">
        <f t="shared" si="3"/>
        <v>937.94117647058829</v>
      </c>
      <c r="H35" s="32">
        <f t="shared" si="3"/>
        <v>938.17647058823525</v>
      </c>
      <c r="I35" s="32">
        <f t="shared" si="3"/>
        <v>938.70588235294122</v>
      </c>
      <c r="J35" s="32">
        <f t="shared" si="3"/>
        <v>939.11764705882354</v>
      </c>
      <c r="K35" s="32">
        <f t="shared" si="3"/>
        <v>939.47058823529414</v>
      </c>
      <c r="L35" s="32">
        <f t="shared" si="3"/>
        <v>939.58823529411768</v>
      </c>
      <c r="M35" s="32">
        <f t="shared" si="3"/>
        <v>939.23529411764707</v>
      </c>
      <c r="N35" s="32">
        <f t="shared" si="3"/>
        <v>938.52941176470586</v>
      </c>
      <c r="O35" s="32">
        <f t="shared" si="3"/>
        <v>938.05882352941171</v>
      </c>
      <c r="P35" s="32">
        <f t="shared" si="3"/>
        <v>937.52941176470586</v>
      </c>
      <c r="Q35" s="32">
        <f t="shared" si="3"/>
        <v>937.29411764705878</v>
      </c>
      <c r="R35" s="32">
        <f t="shared" si="3"/>
        <v>937.52941176470586</v>
      </c>
      <c r="S35" s="32">
        <f t="shared" si="3"/>
        <v>937.82352941176475</v>
      </c>
      <c r="T35" s="32">
        <f t="shared" si="3"/>
        <v>938.41176470588232</v>
      </c>
      <c r="U35" s="32">
        <f t="shared" si="3"/>
        <v>938.82352941176475</v>
      </c>
      <c r="V35" s="32">
        <f t="shared" si="3"/>
        <v>939.41176470588232</v>
      </c>
      <c r="W35" s="32">
        <f t="shared" si="3"/>
        <v>939.76470588235293</v>
      </c>
      <c r="X35" s="32">
        <f t="shared" si="3"/>
        <v>939.64705882352939</v>
      </c>
      <c r="Y35" s="32">
        <f t="shared" si="3"/>
        <v>939.58823529411768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2" fitToHeight="0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1699-EA3A-497C-BB6E-65B068000704}">
  <sheetPr>
    <pageSetUpPr fitToPage="1"/>
  </sheetPr>
  <dimension ref="A1:AB38"/>
  <sheetViews>
    <sheetView tabSelected="1" zoomScale="85" zoomScaleNormal="85" workbookViewId="0">
      <selection activeCell="R41" sqref="R41"/>
    </sheetView>
  </sheetViews>
  <sheetFormatPr baseColWidth="10" defaultRowHeight="15" x14ac:dyDescent="0.25"/>
  <cols>
    <col min="1" max="1" width="13.28515625" bestFit="1" customWidth="1"/>
    <col min="2" max="27" width="5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32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9" t="s">
        <v>55</v>
      </c>
      <c r="E10" s="10" t="s">
        <v>38</v>
      </c>
      <c r="F10" s="37">
        <f>temp!F10</f>
        <v>368810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>
        <f>temp!F11</f>
        <v>8011549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125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12.752929999999999</v>
      </c>
      <c r="C16" s="12">
        <v>9.5908350000000002</v>
      </c>
      <c r="D16" s="12">
        <v>14.29092</v>
      </c>
      <c r="E16" s="12">
        <v>14.06419</v>
      </c>
      <c r="F16" s="12" t="s">
        <v>88</v>
      </c>
      <c r="G16" s="12">
        <v>12.76437</v>
      </c>
      <c r="H16" s="12">
        <v>10.728630000000001</v>
      </c>
      <c r="I16" s="12">
        <v>11.80448</v>
      </c>
      <c r="J16" s="12">
        <v>13.33282</v>
      </c>
      <c r="K16" s="12">
        <v>13.846080000000001</v>
      </c>
      <c r="L16" s="12">
        <v>19.230730000000001</v>
      </c>
      <c r="M16" s="12">
        <v>28.043859999999999</v>
      </c>
      <c r="N16" s="12">
        <v>29.15953</v>
      </c>
      <c r="O16" s="12">
        <v>30.037759999999999</v>
      </c>
      <c r="P16" s="12">
        <v>33.47231</v>
      </c>
      <c r="Q16" s="12">
        <v>34.176340000000003</v>
      </c>
      <c r="R16" s="12">
        <v>43.126609999999999</v>
      </c>
      <c r="S16" s="12">
        <v>31.383759999999999</v>
      </c>
      <c r="T16" s="12">
        <v>28.172540000000001</v>
      </c>
      <c r="U16" s="12">
        <v>23.94755</v>
      </c>
      <c r="V16" s="12">
        <v>24.751460000000002</v>
      </c>
      <c r="W16" s="12">
        <v>37.528260000000003</v>
      </c>
      <c r="X16" s="12">
        <v>36.591030000000003</v>
      </c>
      <c r="Y16" s="12">
        <v>31.936119999999999</v>
      </c>
      <c r="Z16" s="12">
        <v>43.126609999999999</v>
      </c>
      <c r="AA16" s="31">
        <f>MIN(B16:Y16)</f>
        <v>9.5908350000000002</v>
      </c>
      <c r="AB16" s="31">
        <f>AVERAGE(B16:Y16)</f>
        <v>23.684048478260866</v>
      </c>
    </row>
    <row r="17" spans="1:28" x14ac:dyDescent="0.25">
      <c r="A17" t="s">
        <v>133</v>
      </c>
      <c r="B17" s="12">
        <v>32.531829999999999</v>
      </c>
      <c r="C17" s="12">
        <v>26.003740000000001</v>
      </c>
      <c r="D17" s="12">
        <v>34.192450000000001</v>
      </c>
      <c r="E17" s="12">
        <v>34.697479999999999</v>
      </c>
      <c r="F17" s="12">
        <v>25.518180000000001</v>
      </c>
      <c r="G17" s="12">
        <v>21.35754</v>
      </c>
      <c r="H17" s="12">
        <v>25.727810000000002</v>
      </c>
      <c r="I17" s="12">
        <v>30.876290000000001</v>
      </c>
      <c r="J17" s="12">
        <v>43.467300000000002</v>
      </c>
      <c r="K17" s="12">
        <v>50.435310000000001</v>
      </c>
      <c r="L17" s="12">
        <v>41.882910000000003</v>
      </c>
      <c r="M17" s="12">
        <v>49.43094</v>
      </c>
      <c r="N17" s="12">
        <v>42.754809999999999</v>
      </c>
      <c r="O17" s="12">
        <v>37.007429999999999</v>
      </c>
      <c r="P17" s="12">
        <v>31.87951</v>
      </c>
      <c r="Q17" s="12">
        <v>51.69614</v>
      </c>
      <c r="R17" s="12">
        <v>36.282629999999997</v>
      </c>
      <c r="S17" s="12">
        <v>27.577110000000001</v>
      </c>
      <c r="T17" s="12">
        <v>20.361080000000001</v>
      </c>
      <c r="U17" s="12">
        <v>16.23169</v>
      </c>
      <c r="V17" s="12">
        <v>16.611329999999999</v>
      </c>
      <c r="W17" s="12">
        <v>14.9754</v>
      </c>
      <c r="X17" s="12">
        <v>27.240500000000001</v>
      </c>
      <c r="Y17" s="12">
        <v>37.376579999999997</v>
      </c>
      <c r="Z17" s="12">
        <v>51.69614</v>
      </c>
      <c r="AA17" s="31">
        <f t="shared" ref="AA17:AA32" si="0">MIN(B17:Y17)</f>
        <v>14.9754</v>
      </c>
      <c r="AB17" s="31">
        <f t="shared" ref="AB17:AB32" si="1">AVERAGE(B17:Y17)</f>
        <v>32.33816625</v>
      </c>
    </row>
    <row r="18" spans="1:28" x14ac:dyDescent="0.25">
      <c r="A18" t="s">
        <v>134</v>
      </c>
      <c r="B18" s="12">
        <v>38.862070000000003</v>
      </c>
      <c r="C18" s="12">
        <v>29.964310000000001</v>
      </c>
      <c r="D18" s="12">
        <v>19.81709</v>
      </c>
      <c r="E18" s="12">
        <v>14.112970000000001</v>
      </c>
      <c r="F18" s="12">
        <v>9.7254199999999997</v>
      </c>
      <c r="G18" s="12">
        <v>12.96987</v>
      </c>
      <c r="H18" s="12" t="s">
        <v>88</v>
      </c>
      <c r="I18" s="12">
        <v>31.32235</v>
      </c>
      <c r="J18" s="12">
        <v>32.903109999999998</v>
      </c>
      <c r="K18" s="12">
        <v>38.82949</v>
      </c>
      <c r="L18" s="12">
        <v>40.230400000000003</v>
      </c>
      <c r="M18" s="12">
        <v>34.772239999999996</v>
      </c>
      <c r="N18" s="12">
        <v>25.454650000000001</v>
      </c>
      <c r="O18" s="12">
        <v>20.152480000000001</v>
      </c>
      <c r="P18" s="12">
        <v>23.219539999999999</v>
      </c>
      <c r="Q18" s="12">
        <v>32.454479999999997</v>
      </c>
      <c r="R18" s="12">
        <v>32.835769999999997</v>
      </c>
      <c r="S18" s="12">
        <v>24.24954</v>
      </c>
      <c r="T18" s="12">
        <v>20.89068</v>
      </c>
      <c r="U18" s="12">
        <v>15.255050000000001</v>
      </c>
      <c r="V18" s="12" t="s">
        <v>88</v>
      </c>
      <c r="W18" s="12" t="s">
        <v>88</v>
      </c>
      <c r="X18" s="12" t="s">
        <v>88</v>
      </c>
      <c r="Y18" s="12" t="s">
        <v>88</v>
      </c>
      <c r="Z18" s="12">
        <v>40.230400000000003</v>
      </c>
      <c r="AA18" s="31">
        <f t="shared" si="0"/>
        <v>9.7254199999999997</v>
      </c>
      <c r="AB18" s="31">
        <f t="shared" si="1"/>
        <v>26.211658421052633</v>
      </c>
    </row>
    <row r="19" spans="1:28" x14ac:dyDescent="0.25">
      <c r="A19" t="s">
        <v>135</v>
      </c>
      <c r="B19" s="12">
        <v>15.00071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v>8.8652250000000006</v>
      </c>
      <c r="J19" s="12">
        <v>19.63306</v>
      </c>
      <c r="K19" s="12">
        <v>24.152049999999999</v>
      </c>
      <c r="L19" s="12">
        <v>24.596730000000001</v>
      </c>
      <c r="M19" s="12">
        <v>33.452570000000001</v>
      </c>
      <c r="N19" s="12">
        <v>34.314050000000002</v>
      </c>
      <c r="O19" s="12">
        <v>39.883119999999998</v>
      </c>
      <c r="P19" s="12">
        <v>50.86374</v>
      </c>
      <c r="Q19" s="12">
        <v>47.263469999999998</v>
      </c>
      <c r="R19" s="12">
        <v>44.086370000000002</v>
      </c>
      <c r="S19" s="12">
        <v>31.596029999999999</v>
      </c>
      <c r="T19" s="12">
        <v>27.29663</v>
      </c>
      <c r="U19" s="12">
        <v>20.666039999999999</v>
      </c>
      <c r="V19" s="12">
        <v>16.790009999999999</v>
      </c>
      <c r="W19" s="12">
        <v>12.283659999999999</v>
      </c>
      <c r="X19" s="12" t="s">
        <v>88</v>
      </c>
      <c r="Y19" s="12">
        <v>20.391529999999999</v>
      </c>
      <c r="Z19" s="12">
        <v>50.86374</v>
      </c>
      <c r="AA19" s="31">
        <f t="shared" si="0"/>
        <v>8.8652250000000006</v>
      </c>
      <c r="AB19" s="31">
        <f t="shared" si="1"/>
        <v>27.713823235294115</v>
      </c>
    </row>
    <row r="20" spans="1:28" x14ac:dyDescent="0.25">
      <c r="A20" t="s">
        <v>136</v>
      </c>
      <c r="B20" s="12">
        <v>17.105820000000001</v>
      </c>
      <c r="C20" s="12">
        <v>9.5354109999999999</v>
      </c>
      <c r="D20" s="12">
        <v>9.8584879999999995</v>
      </c>
      <c r="E20" s="12">
        <v>9.7673500000000004</v>
      </c>
      <c r="F20" s="12">
        <v>11.44492</v>
      </c>
      <c r="G20" s="12">
        <v>6.5333379999999996</v>
      </c>
      <c r="H20" s="12">
        <v>12.933870000000001</v>
      </c>
      <c r="I20" s="12" t="s">
        <v>88</v>
      </c>
      <c r="J20" s="12" t="s">
        <v>88</v>
      </c>
      <c r="K20" s="12" t="s">
        <v>88</v>
      </c>
      <c r="L20" s="12" t="s">
        <v>88</v>
      </c>
      <c r="M20" s="12">
        <v>51.255200000000002</v>
      </c>
      <c r="N20" s="12">
        <v>53.831310000000002</v>
      </c>
      <c r="O20" s="12">
        <v>45.549720000000001</v>
      </c>
      <c r="P20" s="12">
        <v>43.825769999999999</v>
      </c>
      <c r="Q20" s="12">
        <v>48.214399999999998</v>
      </c>
      <c r="R20" s="12">
        <v>32.491250000000001</v>
      </c>
      <c r="S20" s="12">
        <v>30.8658</v>
      </c>
      <c r="T20" s="12">
        <v>25.591180000000001</v>
      </c>
      <c r="U20" s="12">
        <v>23.74015</v>
      </c>
      <c r="V20" s="12">
        <v>18.758320000000001</v>
      </c>
      <c r="W20" s="12">
        <v>16.182459999999999</v>
      </c>
      <c r="X20" s="12">
        <v>21.025379999999998</v>
      </c>
      <c r="Y20" s="12">
        <v>26.73413</v>
      </c>
      <c r="Z20" s="12">
        <v>53.831310000000002</v>
      </c>
      <c r="AA20" s="31">
        <f t="shared" si="0"/>
        <v>6.5333379999999996</v>
      </c>
      <c r="AB20" s="31">
        <f t="shared" si="1"/>
        <v>25.762213349999996</v>
      </c>
    </row>
    <row r="21" spans="1:28" x14ac:dyDescent="0.25">
      <c r="A21" t="s">
        <v>137</v>
      </c>
      <c r="B21" s="12">
        <v>21.05585</v>
      </c>
      <c r="C21" s="12">
        <v>17.079280000000001</v>
      </c>
      <c r="D21" s="12">
        <v>15.814640000000001</v>
      </c>
      <c r="E21" s="12">
        <v>8.4610819999999993</v>
      </c>
      <c r="F21" s="12" t="s">
        <v>88</v>
      </c>
      <c r="G21" s="12">
        <v>14.26038</v>
      </c>
      <c r="H21" s="12">
        <v>23.887</v>
      </c>
      <c r="I21" s="12">
        <v>40.419539999999998</v>
      </c>
      <c r="J21" s="12">
        <v>27.238569999999999</v>
      </c>
      <c r="K21" s="12">
        <v>32.620609999999999</v>
      </c>
      <c r="L21" s="12">
        <v>50.645609999999998</v>
      </c>
      <c r="M21" s="12">
        <v>55.171500000000002</v>
      </c>
      <c r="N21" s="12">
        <v>56.716700000000003</v>
      </c>
      <c r="O21" s="12">
        <v>38.31429</v>
      </c>
      <c r="P21" s="12">
        <v>26.210750000000001</v>
      </c>
      <c r="Q21" s="12">
        <v>38.862729999999999</v>
      </c>
      <c r="R21" s="12">
        <v>40.101680000000002</v>
      </c>
      <c r="S21" s="12">
        <v>31.9832</v>
      </c>
      <c r="T21" s="12">
        <v>25.064160000000001</v>
      </c>
      <c r="U21" s="12">
        <v>22.773969999999998</v>
      </c>
      <c r="V21" s="12">
        <v>20.92399</v>
      </c>
      <c r="W21" s="12">
        <v>17.129909999999999</v>
      </c>
      <c r="X21" s="12">
        <v>16.076560000000001</v>
      </c>
      <c r="Y21" s="12">
        <v>18.491029999999999</v>
      </c>
      <c r="Z21" s="12">
        <v>56.716700000000003</v>
      </c>
      <c r="AA21" s="31">
        <f t="shared" si="0"/>
        <v>8.4610819999999993</v>
      </c>
      <c r="AB21" s="31">
        <f t="shared" si="1"/>
        <v>28.665349217391306</v>
      </c>
    </row>
    <row r="22" spans="1:28" x14ac:dyDescent="0.25">
      <c r="A22" t="s">
        <v>138</v>
      </c>
      <c r="B22" s="12">
        <v>18.58915</v>
      </c>
      <c r="C22" s="12">
        <v>14.959009999999999</v>
      </c>
      <c r="D22" s="12">
        <v>10.042009999999999</v>
      </c>
      <c r="E22" s="12">
        <v>9.7184640000000009</v>
      </c>
      <c r="F22" s="12">
        <v>12.036799999999999</v>
      </c>
      <c r="G22" s="12">
        <v>13.593769999999999</v>
      </c>
      <c r="H22" s="12">
        <v>14.326079999999999</v>
      </c>
      <c r="I22" s="12">
        <v>19.187639999999998</v>
      </c>
      <c r="J22" s="12">
        <v>16.73565</v>
      </c>
      <c r="K22" s="12">
        <v>16.862860000000001</v>
      </c>
      <c r="L22" s="12">
        <v>23.92709</v>
      </c>
      <c r="M22" s="12">
        <v>22.346060000000001</v>
      </c>
      <c r="N22" s="12">
        <v>34.612589999999997</v>
      </c>
      <c r="O22" s="12">
        <v>40.284869999999998</v>
      </c>
      <c r="P22" s="12">
        <v>41.414790000000004</v>
      </c>
      <c r="Q22" s="12">
        <v>25.917390000000001</v>
      </c>
      <c r="R22" s="12">
        <v>42.810789999999997</v>
      </c>
      <c r="S22" s="12">
        <v>34.218919999999997</v>
      </c>
      <c r="T22" s="12">
        <v>30.119299999999999</v>
      </c>
      <c r="U22" s="12">
        <v>24.29458</v>
      </c>
      <c r="V22" s="12">
        <v>22.176179999999999</v>
      </c>
      <c r="W22" s="12">
        <v>19.361329999999999</v>
      </c>
      <c r="X22" s="12">
        <v>23.061910000000001</v>
      </c>
      <c r="Y22" s="12">
        <v>22.540759999999999</v>
      </c>
      <c r="Z22" s="12">
        <v>42.810789999999997</v>
      </c>
      <c r="AA22" s="31">
        <f t="shared" si="0"/>
        <v>9.7184640000000009</v>
      </c>
      <c r="AB22" s="31">
        <f t="shared" si="1"/>
        <v>23.047416416666664</v>
      </c>
    </row>
    <row r="23" spans="1:28" x14ac:dyDescent="0.25">
      <c r="A23" t="s">
        <v>139</v>
      </c>
      <c r="B23" s="12">
        <v>27.57545</v>
      </c>
      <c r="C23" s="12">
        <v>27.145659999999999</v>
      </c>
      <c r="D23" s="12">
        <v>14.77563</v>
      </c>
      <c r="E23" s="12">
        <v>15.826779999999999</v>
      </c>
      <c r="F23" s="12">
        <v>2.464483</v>
      </c>
      <c r="G23" s="12">
        <v>14.780390000000001</v>
      </c>
      <c r="H23" s="12">
        <v>15.37546</v>
      </c>
      <c r="I23" s="12">
        <v>17.700040000000001</v>
      </c>
      <c r="J23" s="12">
        <v>24.242149999999999</v>
      </c>
      <c r="K23" s="12">
        <v>27.522469999999998</v>
      </c>
      <c r="L23" s="12">
        <v>35.717910000000003</v>
      </c>
      <c r="M23" s="12">
        <v>47.406700000000001</v>
      </c>
      <c r="N23" s="12">
        <v>47.878210000000003</v>
      </c>
      <c r="O23" s="12">
        <v>33.7714</v>
      </c>
      <c r="P23" s="12">
        <v>28.779969999999999</v>
      </c>
      <c r="Q23" s="12">
        <v>44.106879999999997</v>
      </c>
      <c r="R23" s="12">
        <v>24.444469999999999</v>
      </c>
      <c r="S23" s="12">
        <v>30.028420000000001</v>
      </c>
      <c r="T23" s="12">
        <v>23.031410000000001</v>
      </c>
      <c r="U23" s="12">
        <v>21.00093</v>
      </c>
      <c r="V23" s="12">
        <v>19.32124</v>
      </c>
      <c r="W23" s="12">
        <v>14.944319999999999</v>
      </c>
      <c r="X23" s="12">
        <v>12.04609</v>
      </c>
      <c r="Y23" s="12">
        <v>18.692779999999999</v>
      </c>
      <c r="Z23" s="12">
        <v>47.878210000000003</v>
      </c>
      <c r="AA23" s="31">
        <f t="shared" si="0"/>
        <v>2.464483</v>
      </c>
      <c r="AB23" s="31">
        <f t="shared" si="1"/>
        <v>24.524135124999997</v>
      </c>
    </row>
    <row r="24" spans="1:28" x14ac:dyDescent="0.25">
      <c r="A24" t="s">
        <v>140</v>
      </c>
      <c r="B24" s="12">
        <v>38.402979999999999</v>
      </c>
      <c r="C24" s="12">
        <v>47.641199999999998</v>
      </c>
      <c r="D24" s="12">
        <v>42.092779999999998</v>
      </c>
      <c r="E24" s="12">
        <v>44.311999999999998</v>
      </c>
      <c r="F24" s="12">
        <v>41.504449999999999</v>
      </c>
      <c r="G24" s="12">
        <v>50.504820000000002</v>
      </c>
      <c r="H24" s="12">
        <v>56.675829999999998</v>
      </c>
      <c r="I24" s="12">
        <v>68.446820000000002</v>
      </c>
      <c r="J24" s="12">
        <v>86.293210000000002</v>
      </c>
      <c r="K24" s="12">
        <v>111.4756</v>
      </c>
      <c r="L24" s="12">
        <v>58.075760000000002</v>
      </c>
      <c r="M24" s="12">
        <v>43.405529999999999</v>
      </c>
      <c r="N24" s="12">
        <v>37.004170000000002</v>
      </c>
      <c r="O24" s="12">
        <v>40.000019999999999</v>
      </c>
      <c r="P24" s="12">
        <v>42.161560000000001</v>
      </c>
      <c r="Q24" s="12">
        <v>44.61045</v>
      </c>
      <c r="R24" s="12">
        <v>43.624279999999999</v>
      </c>
      <c r="S24" s="12">
        <v>34.059609999999999</v>
      </c>
      <c r="T24" s="12">
        <v>29.07743</v>
      </c>
      <c r="U24" s="12">
        <v>31.142710000000001</v>
      </c>
      <c r="V24" s="12">
        <v>25.70561</v>
      </c>
      <c r="W24" s="12">
        <v>23.552980000000002</v>
      </c>
      <c r="X24" s="12">
        <v>31.698129999999999</v>
      </c>
      <c r="Y24" s="12">
        <v>29.752220000000001</v>
      </c>
      <c r="Z24" s="12">
        <v>111.4756</v>
      </c>
      <c r="AA24" s="31">
        <f t="shared" si="0"/>
        <v>23.552980000000002</v>
      </c>
      <c r="AB24" s="31">
        <f t="shared" si="1"/>
        <v>45.884172916666671</v>
      </c>
    </row>
    <row r="25" spans="1:28" x14ac:dyDescent="0.25">
      <c r="A25" t="s">
        <v>141</v>
      </c>
      <c r="B25" s="12">
        <v>33.554369999999999</v>
      </c>
      <c r="C25" s="12">
        <v>71.300709999999995</v>
      </c>
      <c r="D25" s="12">
        <v>45.933459999999997</v>
      </c>
      <c r="E25" s="12">
        <v>48.740119999999997</v>
      </c>
      <c r="F25" s="12">
        <v>46.284939999999999</v>
      </c>
      <c r="G25" s="12">
        <v>58.068440000000002</v>
      </c>
      <c r="H25" s="12">
        <v>55.31467</v>
      </c>
      <c r="I25" s="12">
        <v>27.171790000000001</v>
      </c>
      <c r="J25" s="12">
        <v>78.034099999999995</v>
      </c>
      <c r="K25" s="12">
        <v>74.565569999999994</v>
      </c>
      <c r="L25" s="12">
        <v>74.271919999999994</v>
      </c>
      <c r="M25" s="12">
        <v>48.582839999999997</v>
      </c>
      <c r="N25" s="12" t="s">
        <v>88</v>
      </c>
      <c r="O25" s="12">
        <v>28.400670000000002</v>
      </c>
      <c r="P25" s="12">
        <v>37.836849999999998</v>
      </c>
      <c r="Q25" s="12">
        <v>29.332730000000002</v>
      </c>
      <c r="R25" s="12">
        <v>23.129180000000002</v>
      </c>
      <c r="S25" s="12">
        <v>18.975059999999999</v>
      </c>
      <c r="T25" s="12">
        <v>17.983920000000001</v>
      </c>
      <c r="U25" s="12">
        <v>21.91142</v>
      </c>
      <c r="V25" s="12" t="s">
        <v>88</v>
      </c>
      <c r="W25" s="12">
        <v>26.482700000000001</v>
      </c>
      <c r="X25" s="12">
        <v>19.39021</v>
      </c>
      <c r="Y25" s="12">
        <v>26.711590000000001</v>
      </c>
      <c r="Z25" s="12">
        <v>78.034099999999995</v>
      </c>
      <c r="AA25" s="31">
        <f t="shared" si="0"/>
        <v>17.983920000000001</v>
      </c>
      <c r="AB25" s="31">
        <f t="shared" si="1"/>
        <v>41.453511818181816</v>
      </c>
    </row>
    <row r="26" spans="1:28" x14ac:dyDescent="0.25">
      <c r="A26" t="s">
        <v>142</v>
      </c>
      <c r="B26" s="12">
        <v>38.256950000000003</v>
      </c>
      <c r="C26" s="12">
        <v>69.1511</v>
      </c>
      <c r="D26" s="12">
        <v>54.61956</v>
      </c>
      <c r="E26" s="12">
        <v>40.491779999999999</v>
      </c>
      <c r="F26" s="12">
        <v>25.932210000000001</v>
      </c>
      <c r="G26" s="12">
        <v>28.868510000000001</v>
      </c>
      <c r="H26" s="12">
        <v>14.984170000000001</v>
      </c>
      <c r="I26" s="12">
        <v>25.983450000000001</v>
      </c>
      <c r="J26" s="12">
        <v>35.301079999999999</v>
      </c>
      <c r="K26" s="12">
        <v>54.255330000000001</v>
      </c>
      <c r="L26" s="12">
        <v>59.937930000000001</v>
      </c>
      <c r="M26" s="12">
        <v>46.643389999999997</v>
      </c>
      <c r="N26" s="12">
        <v>27.637139999999999</v>
      </c>
      <c r="O26" s="12">
        <v>30.549610000000001</v>
      </c>
      <c r="P26" s="12">
        <v>32.703539999999997</v>
      </c>
      <c r="Q26" s="12">
        <v>35.870429999999999</v>
      </c>
      <c r="R26" s="12">
        <v>39.124229999999997</v>
      </c>
      <c r="S26" s="12">
        <v>40.283389999999997</v>
      </c>
      <c r="T26" s="12">
        <v>23.543479999999999</v>
      </c>
      <c r="U26" s="12">
        <v>26.779530000000001</v>
      </c>
      <c r="V26" s="12">
        <v>29.865670000000001</v>
      </c>
      <c r="W26" s="12">
        <v>28.432289999999998</v>
      </c>
      <c r="X26" s="12">
        <v>34.602589999999999</v>
      </c>
      <c r="Y26" s="12">
        <v>25.758890000000001</v>
      </c>
      <c r="Z26" s="12">
        <v>69.1511</v>
      </c>
      <c r="AA26" s="31">
        <f t="shared" si="0"/>
        <v>14.984170000000001</v>
      </c>
      <c r="AB26" s="31">
        <f t="shared" si="1"/>
        <v>36.232343750000005</v>
      </c>
    </row>
    <row r="27" spans="1:28" x14ac:dyDescent="0.25">
      <c r="A27" t="s">
        <v>143</v>
      </c>
      <c r="B27" s="12">
        <v>27.430980000000002</v>
      </c>
      <c r="C27" s="12">
        <v>38.294110000000003</v>
      </c>
      <c r="D27" s="12">
        <v>25.530470000000001</v>
      </c>
      <c r="E27" s="12">
        <v>24.789359999999999</v>
      </c>
      <c r="F27" s="12">
        <v>24.940270000000002</v>
      </c>
      <c r="G27" s="12">
        <v>27.63306</v>
      </c>
      <c r="H27" s="12">
        <v>23.06672</v>
      </c>
      <c r="I27" s="12">
        <v>35.255369999999999</v>
      </c>
      <c r="J27" s="12">
        <v>37.643909999999998</v>
      </c>
      <c r="K27" s="12">
        <v>26.151340000000001</v>
      </c>
      <c r="L27" s="12">
        <v>23.559139999999999</v>
      </c>
      <c r="M27" s="12">
        <v>38.92859</v>
      </c>
      <c r="N27" s="12">
        <v>50.05836</v>
      </c>
      <c r="O27" s="12">
        <v>43.976509999999998</v>
      </c>
      <c r="P27" s="12">
        <v>43.694699999999997</v>
      </c>
      <c r="Q27" s="12">
        <v>41.225279999999998</v>
      </c>
      <c r="R27" s="12">
        <v>31.350840000000002</v>
      </c>
      <c r="S27" s="12">
        <v>45.133290000000002</v>
      </c>
      <c r="T27" s="12">
        <v>28.3355</v>
      </c>
      <c r="U27" s="12">
        <v>26.998560000000001</v>
      </c>
      <c r="V27" s="12">
        <v>16.07207</v>
      </c>
      <c r="W27" s="12">
        <v>24.7179</v>
      </c>
      <c r="X27" s="12">
        <v>45.281419999999997</v>
      </c>
      <c r="Y27" s="12">
        <v>37.175469999999997</v>
      </c>
      <c r="Z27" s="12">
        <v>50.05836</v>
      </c>
      <c r="AA27" s="31">
        <f t="shared" si="0"/>
        <v>16.07207</v>
      </c>
      <c r="AB27" s="31">
        <f t="shared" si="1"/>
        <v>32.801800833333338</v>
      </c>
    </row>
    <row r="28" spans="1:28" x14ac:dyDescent="0.25">
      <c r="A28" t="s">
        <v>144</v>
      </c>
      <c r="B28" s="12">
        <v>28.28059</v>
      </c>
      <c r="C28" s="12">
        <v>19.610939999999999</v>
      </c>
      <c r="D28" s="12">
        <v>17.428429999999999</v>
      </c>
      <c r="E28" s="12">
        <v>12.61772</v>
      </c>
      <c r="F28" s="12">
        <v>28.249199999999998</v>
      </c>
      <c r="G28" s="12">
        <v>26.099060000000001</v>
      </c>
      <c r="H28" s="12">
        <v>16.77975</v>
      </c>
      <c r="I28" s="12">
        <v>21.061029999999999</v>
      </c>
      <c r="J28" s="12">
        <v>28.93533</v>
      </c>
      <c r="K28" s="12">
        <v>48.843119999999999</v>
      </c>
      <c r="L28" s="12">
        <v>26.41977</v>
      </c>
      <c r="M28" s="12">
        <v>38.736040000000003</v>
      </c>
      <c r="N28" s="12">
        <v>55.357320000000001</v>
      </c>
      <c r="O28" s="12">
        <v>40.249639999999999</v>
      </c>
      <c r="P28" s="12">
        <v>47.138469999999998</v>
      </c>
      <c r="Q28" s="12">
        <v>40.301630000000003</v>
      </c>
      <c r="R28" s="12">
        <v>31.45289</v>
      </c>
      <c r="S28" s="12">
        <v>32.14705</v>
      </c>
      <c r="T28" s="12">
        <v>30.880610000000001</v>
      </c>
      <c r="U28" s="12">
        <v>11.733040000000001</v>
      </c>
      <c r="V28" s="12">
        <v>11.36003</v>
      </c>
      <c r="W28" s="12">
        <v>22.452580000000001</v>
      </c>
      <c r="X28" s="12">
        <v>41.910800000000002</v>
      </c>
      <c r="Y28" s="12">
        <v>52.450539999999997</v>
      </c>
      <c r="Z28" s="12">
        <v>55.357320000000001</v>
      </c>
      <c r="AA28" s="31">
        <f t="shared" si="0"/>
        <v>11.36003</v>
      </c>
      <c r="AB28" s="31">
        <f t="shared" si="1"/>
        <v>30.43731583333334</v>
      </c>
    </row>
    <row r="29" spans="1:28" x14ac:dyDescent="0.25">
      <c r="A29" t="s">
        <v>145</v>
      </c>
      <c r="B29" s="12">
        <v>30.749110000000002</v>
      </c>
      <c r="C29" s="12">
        <v>20.40465</v>
      </c>
      <c r="D29" s="12">
        <v>31.426760000000002</v>
      </c>
      <c r="E29" s="12">
        <v>23.723520000000001</v>
      </c>
      <c r="F29" s="12">
        <v>25.083729999999999</v>
      </c>
      <c r="G29" s="12">
        <v>36.221600000000002</v>
      </c>
      <c r="H29" s="12">
        <v>29.098610000000001</v>
      </c>
      <c r="I29" s="12">
        <v>41.405540000000002</v>
      </c>
      <c r="J29" s="12">
        <v>44.786110000000001</v>
      </c>
      <c r="K29" s="12">
        <v>56.786540000000002</v>
      </c>
      <c r="L29" s="12">
        <v>53.403930000000003</v>
      </c>
      <c r="M29" s="12">
        <v>57.655230000000003</v>
      </c>
      <c r="N29" s="12">
        <v>52.483539999999998</v>
      </c>
      <c r="O29" s="12">
        <v>49.550359999999998</v>
      </c>
      <c r="P29" s="12">
        <v>56.110199999999999</v>
      </c>
      <c r="Q29" s="12">
        <v>51.685600000000001</v>
      </c>
      <c r="R29" s="12">
        <v>44.660449999999997</v>
      </c>
      <c r="S29" s="12">
        <v>35.915140000000001</v>
      </c>
      <c r="T29" s="12">
        <v>23.304189999999998</v>
      </c>
      <c r="U29" s="12">
        <v>24.342649999999999</v>
      </c>
      <c r="V29" s="12">
        <v>23.72437</v>
      </c>
      <c r="W29" s="12">
        <v>24.92193</v>
      </c>
      <c r="X29" s="12">
        <v>25.888780000000001</v>
      </c>
      <c r="Y29" s="12">
        <v>23.005680000000002</v>
      </c>
      <c r="Z29" s="12">
        <v>57.655230000000003</v>
      </c>
      <c r="AA29" s="31">
        <f t="shared" si="0"/>
        <v>20.40465</v>
      </c>
      <c r="AB29" s="31">
        <f t="shared" si="1"/>
        <v>36.930759166666661</v>
      </c>
    </row>
    <row r="30" spans="1:28" x14ac:dyDescent="0.25">
      <c r="A30" t="s">
        <v>146</v>
      </c>
      <c r="B30" s="12">
        <v>21.25131</v>
      </c>
      <c r="C30" s="12">
        <v>23.445589999999999</v>
      </c>
      <c r="D30" s="12">
        <v>20.82245</v>
      </c>
      <c r="E30" s="12">
        <v>21.678450000000002</v>
      </c>
      <c r="F30" s="12">
        <v>25.6251</v>
      </c>
      <c r="G30" s="12">
        <v>26.584</v>
      </c>
      <c r="H30" s="12">
        <v>23.36327</v>
      </c>
      <c r="I30" s="12">
        <v>27.448509999999999</v>
      </c>
      <c r="J30" s="12">
        <v>25.22195</v>
      </c>
      <c r="K30" s="12">
        <v>31.145299999999999</v>
      </c>
      <c r="L30" s="12">
        <v>49.682409999999997</v>
      </c>
      <c r="M30" s="12">
        <v>53.06955</v>
      </c>
      <c r="N30" s="12">
        <v>56.680100000000003</v>
      </c>
      <c r="O30" s="12">
        <v>57.006599999999999</v>
      </c>
      <c r="P30" s="12">
        <v>49.080539999999999</v>
      </c>
      <c r="Q30" s="12">
        <v>42.479590000000002</v>
      </c>
      <c r="R30" s="12">
        <v>39.53848</v>
      </c>
      <c r="S30" s="12">
        <v>37.684190000000001</v>
      </c>
      <c r="T30" s="12">
        <v>36.101050000000001</v>
      </c>
      <c r="U30" s="12">
        <v>28.96772</v>
      </c>
      <c r="V30" s="12">
        <v>22.228059999999999</v>
      </c>
      <c r="W30" s="12">
        <v>22.731649999999998</v>
      </c>
      <c r="X30" s="12">
        <v>36.040239999999997</v>
      </c>
      <c r="Y30" s="12">
        <v>40.516590000000001</v>
      </c>
      <c r="Z30" s="12">
        <v>57.006599999999999</v>
      </c>
      <c r="AA30" s="31">
        <f t="shared" si="0"/>
        <v>20.82245</v>
      </c>
      <c r="AB30" s="31">
        <f t="shared" si="1"/>
        <v>34.099695833333328</v>
      </c>
    </row>
    <row r="31" spans="1:28" x14ac:dyDescent="0.25">
      <c r="A31" t="s">
        <v>147</v>
      </c>
      <c r="B31" s="12">
        <v>38.464019999999998</v>
      </c>
      <c r="C31" s="12">
        <v>35.233020000000003</v>
      </c>
      <c r="D31" s="12">
        <v>31.382349999999999</v>
      </c>
      <c r="E31" s="12">
        <v>35.868969999999997</v>
      </c>
      <c r="F31" s="12">
        <v>40.853499999999997</v>
      </c>
      <c r="G31" s="12">
        <v>31.864049999999999</v>
      </c>
      <c r="H31" s="12">
        <v>37.876429999999999</v>
      </c>
      <c r="I31" s="12">
        <v>65.219260000000006</v>
      </c>
      <c r="J31" s="12">
        <v>83.960520000000002</v>
      </c>
      <c r="K31" s="12">
        <v>71.397850000000005</v>
      </c>
      <c r="L31" s="12">
        <v>76.989270000000005</v>
      </c>
      <c r="M31" s="12">
        <v>67.447289999999995</v>
      </c>
      <c r="N31" s="12">
        <v>56.98274</v>
      </c>
      <c r="O31" s="12">
        <v>38.701160000000002</v>
      </c>
      <c r="P31" s="12">
        <v>36.870100000000001</v>
      </c>
      <c r="Q31" s="12">
        <v>55.594619999999999</v>
      </c>
      <c r="R31" s="12">
        <v>39.60624</v>
      </c>
      <c r="S31" s="12">
        <v>29.149010000000001</v>
      </c>
      <c r="T31" s="12">
        <v>28.735230000000001</v>
      </c>
      <c r="U31" s="12">
        <v>21.522580000000001</v>
      </c>
      <c r="V31" s="12">
        <v>25.609570000000001</v>
      </c>
      <c r="W31" s="12">
        <v>33.049639999999997</v>
      </c>
      <c r="X31" s="12">
        <v>32.69547</v>
      </c>
      <c r="Y31" s="12">
        <v>37.791989999999998</v>
      </c>
      <c r="Z31" s="12">
        <v>83.960520000000002</v>
      </c>
      <c r="AA31" s="31">
        <f t="shared" si="0"/>
        <v>21.522580000000001</v>
      </c>
      <c r="AB31" s="31">
        <f t="shared" si="1"/>
        <v>43.869369999999982</v>
      </c>
    </row>
    <row r="32" spans="1:28" x14ac:dyDescent="0.25">
      <c r="A32" t="s">
        <v>148</v>
      </c>
      <c r="B32" s="12">
        <v>36.896000000000001</v>
      </c>
      <c r="C32" s="12">
        <v>33.934989999999999</v>
      </c>
      <c r="D32" s="12">
        <v>29.435949999999998</v>
      </c>
      <c r="E32" s="12">
        <v>28.200959999999998</v>
      </c>
      <c r="F32" s="12">
        <v>20.48854</v>
      </c>
      <c r="G32" s="12">
        <v>33.023330000000001</v>
      </c>
      <c r="H32" s="12">
        <v>33.275709999999997</v>
      </c>
      <c r="I32" s="12">
        <v>35.478740000000002</v>
      </c>
      <c r="J32" s="12">
        <v>45.576050000000002</v>
      </c>
      <c r="K32" s="12">
        <v>45.37003</v>
      </c>
      <c r="L32" s="12">
        <v>39.68103</v>
      </c>
      <c r="M32" s="12">
        <v>44.669870000000003</v>
      </c>
      <c r="N32" s="12">
        <v>49.397790000000001</v>
      </c>
      <c r="O32" s="12">
        <v>36.420490000000001</v>
      </c>
      <c r="P32" s="12">
        <v>35.866959999999999</v>
      </c>
      <c r="Q32" s="12">
        <v>37.025120000000001</v>
      </c>
      <c r="R32" s="12">
        <v>33.122790000000002</v>
      </c>
      <c r="S32" s="12">
        <v>30.6325</v>
      </c>
      <c r="T32" s="12">
        <v>32.705309999999997</v>
      </c>
      <c r="U32" s="12">
        <v>23.698550000000001</v>
      </c>
      <c r="V32" s="12">
        <v>19.444220000000001</v>
      </c>
      <c r="W32" s="12">
        <v>24.363309999999998</v>
      </c>
      <c r="X32" s="12">
        <v>27.882750000000001</v>
      </c>
      <c r="Y32" s="12">
        <v>23.49173</v>
      </c>
      <c r="Z32" s="12">
        <v>49.397790000000001</v>
      </c>
      <c r="AA32" s="31">
        <f t="shared" si="0"/>
        <v>19.444220000000001</v>
      </c>
      <c r="AB32" s="31">
        <f t="shared" si="1"/>
        <v>33.336779999999997</v>
      </c>
    </row>
    <row r="33" spans="1:28" x14ac:dyDescent="0.25">
      <c r="A33" t="s">
        <v>118</v>
      </c>
      <c r="B33" s="12">
        <v>38.862070000000003</v>
      </c>
      <c r="C33" s="12">
        <v>71.300709999999995</v>
      </c>
      <c r="D33" s="12">
        <v>54.61956</v>
      </c>
      <c r="E33" s="12">
        <v>48.740119999999997</v>
      </c>
      <c r="F33" s="12">
        <v>46.284939999999999</v>
      </c>
      <c r="G33" s="12">
        <v>58.068440000000002</v>
      </c>
      <c r="H33" s="12">
        <v>56.675829999999998</v>
      </c>
      <c r="I33" s="12">
        <v>68.446820000000002</v>
      </c>
      <c r="J33" s="12">
        <v>86.293210000000002</v>
      </c>
      <c r="K33" s="12">
        <v>111.4756</v>
      </c>
      <c r="L33" s="12">
        <v>76.989270000000005</v>
      </c>
      <c r="M33" s="12">
        <v>67.447289999999995</v>
      </c>
      <c r="N33" s="12">
        <v>56.98274</v>
      </c>
      <c r="O33" s="12">
        <v>57.006599999999999</v>
      </c>
      <c r="P33" s="12">
        <v>56.110199999999999</v>
      </c>
      <c r="Q33" s="12">
        <v>55.594619999999999</v>
      </c>
      <c r="R33" s="12">
        <v>44.660449999999997</v>
      </c>
      <c r="S33" s="12">
        <v>45.133290000000002</v>
      </c>
      <c r="T33" s="12">
        <v>36.101050000000001</v>
      </c>
      <c r="U33" s="12">
        <v>31.142710000000001</v>
      </c>
      <c r="V33" s="12">
        <v>29.865670000000001</v>
      </c>
      <c r="W33" s="12">
        <v>37.528260000000003</v>
      </c>
      <c r="X33" s="12">
        <v>45.281419999999997</v>
      </c>
      <c r="Y33" s="12">
        <v>52.450539999999997</v>
      </c>
      <c r="Z33" s="12">
        <v>111.4756</v>
      </c>
    </row>
    <row r="34" spans="1:28" x14ac:dyDescent="0.25">
      <c r="A34" s="25" t="s">
        <v>119</v>
      </c>
      <c r="B34" s="31">
        <f>MIN(B16:B32)</f>
        <v>12.752929999999999</v>
      </c>
      <c r="C34" s="31">
        <f t="shared" ref="C34:Y34" si="2">MIN(C16:C32)</f>
        <v>9.5354109999999999</v>
      </c>
      <c r="D34" s="31">
        <f t="shared" si="2"/>
        <v>9.8584879999999995</v>
      </c>
      <c r="E34" s="31">
        <f t="shared" si="2"/>
        <v>8.4610819999999993</v>
      </c>
      <c r="F34" s="31">
        <f t="shared" si="2"/>
        <v>2.464483</v>
      </c>
      <c r="G34" s="31">
        <f t="shared" si="2"/>
        <v>6.5333379999999996</v>
      </c>
      <c r="H34" s="31">
        <f t="shared" si="2"/>
        <v>10.728630000000001</v>
      </c>
      <c r="I34" s="31">
        <f t="shared" si="2"/>
        <v>8.8652250000000006</v>
      </c>
      <c r="J34" s="31">
        <f t="shared" si="2"/>
        <v>13.33282</v>
      </c>
      <c r="K34" s="31">
        <f t="shared" si="2"/>
        <v>13.846080000000001</v>
      </c>
      <c r="L34" s="31">
        <f t="shared" si="2"/>
        <v>19.230730000000001</v>
      </c>
      <c r="M34" s="31">
        <f t="shared" si="2"/>
        <v>22.346060000000001</v>
      </c>
      <c r="N34" s="31">
        <f t="shared" si="2"/>
        <v>25.454650000000001</v>
      </c>
      <c r="O34" s="31">
        <f t="shared" si="2"/>
        <v>20.152480000000001</v>
      </c>
      <c r="P34" s="31">
        <f t="shared" si="2"/>
        <v>23.219539999999999</v>
      </c>
      <c r="Q34" s="31">
        <f t="shared" si="2"/>
        <v>25.917390000000001</v>
      </c>
      <c r="R34" s="31">
        <f t="shared" si="2"/>
        <v>23.129180000000002</v>
      </c>
      <c r="S34" s="31">
        <f t="shared" si="2"/>
        <v>18.975059999999999</v>
      </c>
      <c r="T34" s="31">
        <f t="shared" si="2"/>
        <v>17.983920000000001</v>
      </c>
      <c r="U34" s="31">
        <f t="shared" si="2"/>
        <v>11.733040000000001</v>
      </c>
      <c r="V34" s="31">
        <f t="shared" si="2"/>
        <v>11.36003</v>
      </c>
      <c r="W34" s="31">
        <f t="shared" si="2"/>
        <v>12.283659999999999</v>
      </c>
      <c r="X34" s="31">
        <f t="shared" si="2"/>
        <v>12.04609</v>
      </c>
      <c r="Y34" s="31">
        <f t="shared" si="2"/>
        <v>18.491029999999999</v>
      </c>
      <c r="Z34" s="27"/>
      <c r="AA34" s="28"/>
      <c r="AB34" s="28"/>
    </row>
    <row r="35" spans="1:28" x14ac:dyDescent="0.25">
      <c r="A35" s="25" t="s">
        <v>120</v>
      </c>
      <c r="B35" s="31">
        <f>AVERAGE(B16:B32)</f>
        <v>28.044712941176471</v>
      </c>
      <c r="C35" s="31">
        <f t="shared" ref="C35:Y35" si="3">AVERAGE(C16:C32)</f>
        <v>30.830909749999996</v>
      </c>
      <c r="D35" s="31">
        <f t="shared" si="3"/>
        <v>26.091464874999996</v>
      </c>
      <c r="E35" s="31">
        <f t="shared" si="3"/>
        <v>24.191949749999999</v>
      </c>
      <c r="F35" s="31">
        <f t="shared" si="3"/>
        <v>24.296553071428573</v>
      </c>
      <c r="G35" s="31">
        <f t="shared" si="3"/>
        <v>25.945408000000004</v>
      </c>
      <c r="H35" s="31">
        <f t="shared" si="3"/>
        <v>26.227600666666671</v>
      </c>
      <c r="I35" s="31">
        <f t="shared" si="3"/>
        <v>31.727879687500007</v>
      </c>
      <c r="J35" s="31">
        <f t="shared" si="3"/>
        <v>40.206557500000002</v>
      </c>
      <c r="K35" s="31">
        <f t="shared" si="3"/>
        <v>45.266221874999999</v>
      </c>
      <c r="L35" s="31">
        <f t="shared" si="3"/>
        <v>43.640783750000004</v>
      </c>
      <c r="M35" s="31">
        <f t="shared" si="3"/>
        <v>44.765729411764703</v>
      </c>
      <c r="N35" s="31">
        <f t="shared" si="3"/>
        <v>44.395188125000004</v>
      </c>
      <c r="O35" s="31">
        <f t="shared" si="3"/>
        <v>38.22683117647059</v>
      </c>
      <c r="P35" s="31">
        <f t="shared" si="3"/>
        <v>38.889958823529412</v>
      </c>
      <c r="Q35" s="31">
        <f t="shared" si="3"/>
        <v>41.224545882352949</v>
      </c>
      <c r="R35" s="31">
        <f t="shared" si="3"/>
        <v>36.575820588235302</v>
      </c>
      <c r="S35" s="31">
        <f t="shared" si="3"/>
        <v>32.110707058823529</v>
      </c>
      <c r="T35" s="31">
        <f t="shared" si="3"/>
        <v>26.540805882352942</v>
      </c>
      <c r="U35" s="31">
        <f t="shared" si="3"/>
        <v>22.647454117647062</v>
      </c>
      <c r="V35" s="31">
        <f t="shared" si="3"/>
        <v>20.889475333333333</v>
      </c>
      <c r="W35" s="31">
        <f t="shared" si="3"/>
        <v>22.694395</v>
      </c>
      <c r="X35" s="31">
        <f t="shared" si="3"/>
        <v>28.762123999999996</v>
      </c>
      <c r="Y35" s="31">
        <f t="shared" si="3"/>
        <v>29.551101875000001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1" fitToHeight="0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600-ACE5-413B-A9C8-B29DDADD707B}">
  <sheetPr>
    <pageSetUpPr fitToPage="1"/>
  </sheetPr>
  <dimension ref="A1:AB38"/>
  <sheetViews>
    <sheetView tabSelected="1" topLeftCell="A4" zoomScale="85" zoomScaleNormal="85" workbookViewId="0">
      <selection activeCell="R41" sqref="R41"/>
    </sheetView>
  </sheetViews>
  <sheetFormatPr baseColWidth="10" defaultRowHeight="15" x14ac:dyDescent="0.25"/>
  <cols>
    <col min="1" max="1" width="13.28515625" bestFit="1" customWidth="1"/>
    <col min="2" max="25" width="5.5703125" bestFit="1" customWidth="1"/>
    <col min="26" max="26" width="4.7109375" bestFit="1" customWidth="1"/>
    <col min="27" max="27" width="4.5703125" bestFit="1" customWidth="1"/>
    <col min="28" max="28" width="5.7109375" bestFit="1" customWidth="1"/>
    <col min="29" max="46" width="13.85546875" bestFit="1" customWidth="1"/>
    <col min="47" max="47" width="18.42578125" bestFit="1" customWidth="1"/>
    <col min="48" max="48" width="18.85546875" bestFit="1" customWidth="1"/>
    <col min="49" max="58" width="8" bestFit="1" customWidth="1"/>
    <col min="59" max="59" width="7" bestFit="1" customWidth="1"/>
    <col min="60" max="88" width="8" bestFit="1" customWidth="1"/>
    <col min="89" max="89" width="7" bestFit="1" customWidth="1"/>
    <col min="90" max="96" width="8" bestFit="1" customWidth="1"/>
    <col min="97" max="97" width="7" bestFit="1" customWidth="1"/>
    <col min="98" max="104" width="8" bestFit="1" customWidth="1"/>
    <col min="105" max="105" width="7" bestFit="1" customWidth="1"/>
    <col min="106" max="110" width="8" bestFit="1" customWidth="1"/>
    <col min="111" max="111" width="7" bestFit="1" customWidth="1"/>
    <col min="112" max="114" width="8" bestFit="1" customWidth="1"/>
    <col min="115" max="115" width="7" bestFit="1" customWidth="1"/>
    <col min="116" max="118" width="8" bestFit="1" customWidth="1"/>
    <col min="119" max="119" width="7" bestFit="1" customWidth="1"/>
    <col min="120" max="132" width="8" bestFit="1" customWidth="1"/>
    <col min="133" max="133" width="7" bestFit="1" customWidth="1"/>
    <col min="134" max="144" width="8" bestFit="1" customWidth="1"/>
    <col min="145" max="145" width="7" bestFit="1" customWidth="1"/>
    <col min="146" max="149" width="8" bestFit="1" customWidth="1"/>
    <col min="150" max="150" width="7" bestFit="1" customWidth="1"/>
    <col min="151" max="162" width="8" bestFit="1" customWidth="1"/>
    <col min="163" max="163" width="7" bestFit="1" customWidth="1"/>
    <col min="164" max="165" width="8" bestFit="1" customWidth="1"/>
    <col min="166" max="166" width="7" bestFit="1" customWidth="1"/>
    <col min="167" max="170" width="8" bestFit="1" customWidth="1"/>
    <col min="171" max="171" width="7" bestFit="1" customWidth="1"/>
    <col min="172" max="172" width="8" bestFit="1" customWidth="1"/>
    <col min="173" max="173" width="7" bestFit="1" customWidth="1"/>
    <col min="174" max="187" width="8" bestFit="1" customWidth="1"/>
    <col min="188" max="188" width="7" bestFit="1" customWidth="1"/>
    <col min="189" max="189" width="8" bestFit="1" customWidth="1"/>
    <col min="190" max="190" width="7" bestFit="1" customWidth="1"/>
    <col min="191" max="192" width="8" bestFit="1" customWidth="1"/>
    <col min="193" max="193" width="7" bestFit="1" customWidth="1"/>
    <col min="194" max="197" width="8" bestFit="1" customWidth="1"/>
    <col min="198" max="198" width="7" bestFit="1" customWidth="1"/>
    <col min="199" max="201" width="8" bestFit="1" customWidth="1"/>
    <col min="202" max="202" width="7" bestFit="1" customWidth="1"/>
    <col min="203" max="208" width="8" bestFit="1" customWidth="1"/>
    <col min="209" max="209" width="6" bestFit="1" customWidth="1"/>
    <col min="210" max="223" width="8" bestFit="1" customWidth="1"/>
    <col min="224" max="224" width="7" bestFit="1" customWidth="1"/>
    <col min="225" max="225" width="8" bestFit="1" customWidth="1"/>
    <col min="226" max="226" width="7" bestFit="1" customWidth="1"/>
    <col min="227" max="247" width="8" bestFit="1" customWidth="1"/>
    <col min="248" max="248" width="7" bestFit="1" customWidth="1"/>
    <col min="249" max="269" width="8" bestFit="1" customWidth="1"/>
    <col min="270" max="271" width="7" bestFit="1" customWidth="1"/>
    <col min="272" max="278" width="8" bestFit="1" customWidth="1"/>
    <col min="279" max="279" width="7" bestFit="1" customWidth="1"/>
    <col min="280" max="290" width="8" bestFit="1" customWidth="1"/>
    <col min="291" max="291" width="7" bestFit="1" customWidth="1"/>
    <col min="292" max="292" width="8" bestFit="1" customWidth="1"/>
    <col min="293" max="293" width="7" bestFit="1" customWidth="1"/>
    <col min="294" max="296" width="8" bestFit="1" customWidth="1"/>
    <col min="297" max="297" width="7" bestFit="1" customWidth="1"/>
    <col min="298" max="305" width="8" bestFit="1" customWidth="1"/>
    <col min="306" max="306" width="7" bestFit="1" customWidth="1"/>
    <col min="307" max="307" width="8" bestFit="1" customWidth="1"/>
    <col min="308" max="308" width="7" bestFit="1" customWidth="1"/>
    <col min="309" max="319" width="8" bestFit="1" customWidth="1"/>
    <col min="320" max="320" width="7" bestFit="1" customWidth="1"/>
    <col min="321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50" width="8" bestFit="1" customWidth="1"/>
    <col min="351" max="351" width="7" bestFit="1" customWidth="1"/>
    <col min="352" max="352" width="8" bestFit="1" customWidth="1"/>
    <col min="353" max="353" width="7" bestFit="1" customWidth="1"/>
    <col min="354" max="357" width="8" bestFit="1" customWidth="1"/>
    <col min="358" max="358" width="7" bestFit="1" customWidth="1"/>
    <col min="359" max="359" width="8" bestFit="1" customWidth="1"/>
    <col min="360" max="361" width="7" bestFit="1" customWidth="1"/>
    <col min="362" max="364" width="8" bestFit="1" customWidth="1"/>
    <col min="365" max="365" width="7" bestFit="1" customWidth="1"/>
    <col min="366" max="372" width="8" bestFit="1" customWidth="1"/>
    <col min="373" max="373" width="7" bestFit="1" customWidth="1"/>
    <col min="374" max="374" width="8" bestFit="1" customWidth="1"/>
    <col min="375" max="375" width="7" bestFit="1" customWidth="1"/>
    <col min="376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400" width="8" bestFit="1" customWidth="1"/>
    <col min="401" max="401" width="7" bestFit="1" customWidth="1"/>
    <col min="402" max="417" width="8" bestFit="1" customWidth="1"/>
    <col min="418" max="418" width="6" bestFit="1" customWidth="1"/>
    <col min="419" max="435" width="8" bestFit="1" customWidth="1"/>
    <col min="436" max="436" width="7" bestFit="1" customWidth="1"/>
    <col min="437" max="445" width="8" bestFit="1" customWidth="1"/>
    <col min="446" max="447" width="7" bestFit="1" customWidth="1"/>
    <col min="44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6" width="8" bestFit="1" customWidth="1"/>
    <col min="467" max="467" width="7" bestFit="1" customWidth="1"/>
    <col min="468" max="476" width="8" bestFit="1" customWidth="1"/>
    <col min="477" max="477" width="7" bestFit="1" customWidth="1"/>
    <col min="478" max="481" width="8" bestFit="1" customWidth="1"/>
    <col min="482" max="482" width="6" bestFit="1" customWidth="1"/>
    <col min="483" max="489" width="8" bestFit="1" customWidth="1"/>
    <col min="490" max="490" width="7" bestFit="1" customWidth="1"/>
    <col min="491" max="500" width="8" bestFit="1" customWidth="1"/>
    <col min="501" max="502" width="7" bestFit="1" customWidth="1"/>
    <col min="503" max="514" width="8" bestFit="1" customWidth="1"/>
    <col min="515" max="515" width="6" bestFit="1" customWidth="1"/>
    <col min="516" max="563" width="8" bestFit="1" customWidth="1"/>
    <col min="564" max="564" width="7" bestFit="1" customWidth="1"/>
    <col min="565" max="565" width="8" bestFit="1" customWidth="1"/>
    <col min="566" max="566" width="7" bestFit="1" customWidth="1"/>
    <col min="567" max="570" width="8" bestFit="1" customWidth="1"/>
    <col min="571" max="571" width="7" bestFit="1" customWidth="1"/>
    <col min="572" max="607" width="8" bestFit="1" customWidth="1"/>
    <col min="608" max="608" width="6" bestFit="1" customWidth="1"/>
    <col min="609" max="609" width="7" bestFit="1" customWidth="1"/>
    <col min="610" max="611" width="8" bestFit="1" customWidth="1"/>
    <col min="612" max="612" width="7" bestFit="1" customWidth="1"/>
    <col min="613" max="615" width="8" bestFit="1" customWidth="1"/>
    <col min="616" max="616" width="11" bestFit="1" customWidth="1"/>
    <col min="617" max="617" width="7" bestFit="1" customWidth="1"/>
    <col min="618" max="618" width="11.42578125" bestFit="1" customWidth="1"/>
    <col min="619" max="619" width="8" bestFit="1" customWidth="1"/>
    <col min="620" max="620" width="12.42578125" bestFit="1" customWidth="1"/>
    <col min="621" max="621" width="8" bestFit="1" customWidth="1"/>
    <col min="622" max="622" width="12.42578125" bestFit="1" customWidth="1"/>
    <col min="623" max="623" width="8" bestFit="1" customWidth="1"/>
    <col min="624" max="624" width="12.42578125" bestFit="1" customWidth="1"/>
    <col min="625" max="625" width="8" bestFit="1" customWidth="1"/>
    <col min="626" max="626" width="12.42578125" bestFit="1" customWidth="1"/>
    <col min="627" max="627" width="8" bestFit="1" customWidth="1"/>
    <col min="628" max="628" width="12.42578125" bestFit="1" customWidth="1"/>
    <col min="629" max="629" width="8" bestFit="1" customWidth="1"/>
    <col min="630" max="630" width="12.42578125" bestFit="1" customWidth="1"/>
    <col min="631" max="631" width="8" bestFit="1" customWidth="1"/>
    <col min="632" max="632" width="12.42578125" bestFit="1" customWidth="1"/>
    <col min="633" max="633" width="8" bestFit="1" customWidth="1"/>
    <col min="634" max="634" width="12.42578125" bestFit="1" customWidth="1"/>
    <col min="635" max="635" width="8" bestFit="1" customWidth="1"/>
    <col min="636" max="636" width="12.42578125" bestFit="1" customWidth="1"/>
    <col min="637" max="637" width="8" bestFit="1" customWidth="1"/>
    <col min="638" max="638" width="12.42578125" bestFit="1" customWidth="1"/>
    <col min="639" max="639" width="8" bestFit="1" customWidth="1"/>
    <col min="640" max="640" width="12.42578125" bestFit="1" customWidth="1"/>
    <col min="641" max="641" width="7" bestFit="1" customWidth="1"/>
    <col min="642" max="642" width="11.42578125" bestFit="1" customWidth="1"/>
    <col min="643" max="643" width="8" bestFit="1" customWidth="1"/>
    <col min="644" max="644" width="12.42578125" bestFit="1" customWidth="1"/>
    <col min="645" max="645" width="8" bestFit="1" customWidth="1"/>
    <col min="646" max="646" width="12.42578125" bestFit="1" customWidth="1"/>
    <col min="647" max="647" width="8" bestFit="1" customWidth="1"/>
    <col min="648" max="648" width="12.42578125" bestFit="1" customWidth="1"/>
    <col min="649" max="649" width="8" bestFit="1" customWidth="1"/>
    <col min="650" max="650" width="12.42578125" bestFit="1" customWidth="1"/>
    <col min="651" max="651" width="8" bestFit="1" customWidth="1"/>
    <col min="652" max="652" width="12.42578125" bestFit="1" customWidth="1"/>
    <col min="653" max="653" width="8" bestFit="1" customWidth="1"/>
    <col min="654" max="654" width="12.42578125" bestFit="1" customWidth="1"/>
    <col min="655" max="655" width="8" bestFit="1" customWidth="1"/>
    <col min="656" max="656" width="12.42578125" bestFit="1" customWidth="1"/>
    <col min="657" max="657" width="8" bestFit="1" customWidth="1"/>
    <col min="658" max="658" width="12.42578125" bestFit="1" customWidth="1"/>
    <col min="659" max="659" width="8" bestFit="1" customWidth="1"/>
    <col min="660" max="660" width="12.42578125" bestFit="1" customWidth="1"/>
    <col min="661" max="661" width="8" bestFit="1" customWidth="1"/>
    <col min="662" max="662" width="12.42578125" bestFit="1" customWidth="1"/>
    <col min="663" max="663" width="8" bestFit="1" customWidth="1"/>
    <col min="664" max="664" width="12.42578125" bestFit="1" customWidth="1"/>
    <col min="665" max="665" width="8" bestFit="1" customWidth="1"/>
    <col min="666" max="666" width="12.42578125" bestFit="1" customWidth="1"/>
    <col min="667" max="667" width="8" bestFit="1" customWidth="1"/>
    <col min="668" max="668" width="12.42578125" bestFit="1" customWidth="1"/>
    <col min="669" max="669" width="8" bestFit="1" customWidth="1"/>
    <col min="670" max="670" width="12.42578125" bestFit="1" customWidth="1"/>
    <col min="671" max="671" width="8" bestFit="1" customWidth="1"/>
    <col min="672" max="672" width="12.42578125" bestFit="1" customWidth="1"/>
    <col min="673" max="673" width="8" bestFit="1" customWidth="1"/>
    <col min="674" max="674" width="12.42578125" bestFit="1" customWidth="1"/>
    <col min="675" max="675" width="8" bestFit="1" customWidth="1"/>
    <col min="676" max="676" width="12.42578125" bestFit="1" customWidth="1"/>
    <col min="677" max="677" width="8" bestFit="1" customWidth="1"/>
    <col min="678" max="678" width="12.42578125" bestFit="1" customWidth="1"/>
    <col min="679" max="679" width="8" bestFit="1" customWidth="1"/>
    <col min="680" max="680" width="12.42578125" bestFit="1" customWidth="1"/>
    <col min="681" max="681" width="8" bestFit="1" customWidth="1"/>
    <col min="682" max="682" width="12.42578125" bestFit="1" customWidth="1"/>
    <col min="683" max="683" width="7" bestFit="1" customWidth="1"/>
    <col min="685" max="685" width="8" bestFit="1" customWidth="1"/>
    <col min="686" max="686" width="12.42578125" bestFit="1" customWidth="1"/>
    <col min="687" max="687" width="7" bestFit="1" customWidth="1"/>
    <col min="689" max="689" width="8" bestFit="1" customWidth="1"/>
    <col min="690" max="690" width="12.42578125" bestFit="1" customWidth="1"/>
    <col min="691" max="691" width="8" bestFit="1" customWidth="1"/>
    <col min="692" max="692" width="12.42578125" bestFit="1" customWidth="1"/>
    <col min="693" max="693" width="8" bestFit="1" customWidth="1"/>
    <col min="694" max="694" width="12.42578125" bestFit="1" customWidth="1"/>
    <col min="695" max="695" width="8" bestFit="1" customWidth="1"/>
    <col min="696" max="696" width="12.42578125" bestFit="1" customWidth="1"/>
    <col min="697" max="697" width="8" bestFit="1" customWidth="1"/>
    <col min="698" max="698" width="12.42578125" bestFit="1" customWidth="1"/>
    <col min="699" max="699" width="8" bestFit="1" customWidth="1"/>
    <col min="700" max="700" width="12.42578125" bestFit="1" customWidth="1"/>
    <col min="701" max="701" width="8" bestFit="1" customWidth="1"/>
    <col min="702" max="702" width="12.42578125" bestFit="1" customWidth="1"/>
    <col min="703" max="703" width="7" bestFit="1" customWidth="1"/>
    <col min="705" max="705" width="8" bestFit="1" customWidth="1"/>
    <col min="706" max="706" width="12.42578125" bestFit="1" customWidth="1"/>
    <col min="707" max="707" width="7" bestFit="1" customWidth="1"/>
    <col min="709" max="709" width="8" bestFit="1" customWidth="1"/>
    <col min="710" max="710" width="12.42578125" bestFit="1" customWidth="1"/>
    <col min="711" max="711" width="8" bestFit="1" customWidth="1"/>
    <col min="712" max="712" width="12.42578125" bestFit="1" customWidth="1"/>
    <col min="713" max="713" width="8" bestFit="1" customWidth="1"/>
    <col min="714" max="714" width="12.42578125" bestFit="1" customWidth="1"/>
    <col min="715" max="715" width="8" bestFit="1" customWidth="1"/>
    <col min="716" max="716" width="12.42578125" bestFit="1" customWidth="1"/>
    <col min="717" max="717" width="7" bestFit="1" customWidth="1"/>
    <col min="719" max="719" width="8" bestFit="1" customWidth="1"/>
    <col min="720" max="720" width="12.42578125" bestFit="1" customWidth="1"/>
    <col min="721" max="721" width="7" bestFit="1" customWidth="1"/>
    <col min="723" max="723" width="7" bestFit="1" customWidth="1"/>
    <col min="725" max="725" width="8" bestFit="1" customWidth="1"/>
    <col min="726" max="726" width="12.42578125" bestFit="1" customWidth="1"/>
    <col min="727" max="727" width="8" bestFit="1" customWidth="1"/>
    <col min="728" max="728" width="12.42578125" bestFit="1" customWidth="1"/>
    <col min="729" max="729" width="8" bestFit="1" customWidth="1"/>
    <col min="730" max="730" width="12.42578125" bestFit="1" customWidth="1"/>
    <col min="731" max="731" width="7" bestFit="1" customWidth="1"/>
    <col min="733" max="733" width="8" bestFit="1" customWidth="1"/>
    <col min="734" max="734" width="12.42578125" bestFit="1" customWidth="1"/>
    <col min="735" max="735" width="8" bestFit="1" customWidth="1"/>
    <col min="736" max="736" width="12.42578125" bestFit="1" customWidth="1"/>
    <col min="737" max="737" width="8" bestFit="1" customWidth="1"/>
    <col min="738" max="738" width="12.42578125" bestFit="1" customWidth="1"/>
    <col min="739" max="739" width="8" bestFit="1" customWidth="1"/>
    <col min="740" max="740" width="12.42578125" bestFit="1" customWidth="1"/>
    <col min="741" max="741" width="8" bestFit="1" customWidth="1"/>
    <col min="742" max="742" width="12.42578125" bestFit="1" customWidth="1"/>
    <col min="743" max="743" width="8" bestFit="1" customWidth="1"/>
    <col min="744" max="744" width="12.42578125" bestFit="1" customWidth="1"/>
    <col min="745" max="745" width="8" bestFit="1" customWidth="1"/>
    <col min="746" max="746" width="12.42578125" bestFit="1" customWidth="1"/>
    <col min="747" max="747" width="7" bestFit="1" customWidth="1"/>
    <col min="749" max="749" width="8" bestFit="1" customWidth="1"/>
    <col min="750" max="750" width="12.42578125" bestFit="1" customWidth="1"/>
    <col min="751" max="751" width="7" bestFit="1" customWidth="1"/>
    <col min="753" max="753" width="8" bestFit="1" customWidth="1"/>
    <col min="754" max="754" width="12.42578125" bestFit="1" customWidth="1"/>
    <col min="755" max="755" width="8" bestFit="1" customWidth="1"/>
    <col min="756" max="756" width="12.42578125" bestFit="1" customWidth="1"/>
    <col min="757" max="757" width="8" bestFit="1" customWidth="1"/>
    <col min="758" max="758" width="12.42578125" bestFit="1" customWidth="1"/>
    <col min="759" max="759" width="8" bestFit="1" customWidth="1"/>
    <col min="760" max="760" width="12.42578125" bestFit="1" customWidth="1"/>
    <col min="761" max="761" width="8" bestFit="1" customWidth="1"/>
    <col min="762" max="762" width="12.42578125" bestFit="1" customWidth="1"/>
    <col min="763" max="763" width="8" bestFit="1" customWidth="1"/>
    <col min="764" max="764" width="12.42578125" bestFit="1" customWidth="1"/>
    <col min="765" max="765" width="8" bestFit="1" customWidth="1"/>
    <col min="766" max="766" width="12.42578125" bestFit="1" customWidth="1"/>
    <col min="767" max="767" width="8" bestFit="1" customWidth="1"/>
    <col min="768" max="768" width="12.42578125" bestFit="1" customWidth="1"/>
    <col min="769" max="769" width="8" bestFit="1" customWidth="1"/>
    <col min="770" max="770" width="12.42578125" bestFit="1" customWidth="1"/>
    <col min="771" max="771" width="8" bestFit="1" customWidth="1"/>
    <col min="772" max="772" width="12.42578125" bestFit="1" customWidth="1"/>
    <col min="773" max="773" width="8" bestFit="1" customWidth="1"/>
    <col min="774" max="774" width="12.42578125" bestFit="1" customWidth="1"/>
    <col min="775" max="775" width="8" bestFit="1" customWidth="1"/>
    <col min="776" max="776" width="12.42578125" bestFit="1" customWidth="1"/>
    <col min="777" max="777" width="8" bestFit="1" customWidth="1"/>
    <col min="778" max="778" width="12.42578125" bestFit="1" customWidth="1"/>
    <col min="779" max="779" width="8" bestFit="1" customWidth="1"/>
    <col min="780" max="780" width="12.42578125" bestFit="1" customWidth="1"/>
    <col min="781" max="781" width="8" bestFit="1" customWidth="1"/>
    <col min="782" max="782" width="12.42578125" bestFit="1" customWidth="1"/>
    <col min="783" max="783" width="7" bestFit="1" customWidth="1"/>
    <col min="785" max="785" width="8" bestFit="1" customWidth="1"/>
    <col min="786" max="786" width="12.42578125" bestFit="1" customWidth="1"/>
    <col min="787" max="787" width="7" bestFit="1" customWidth="1"/>
    <col min="789" max="789" width="8" bestFit="1" customWidth="1"/>
    <col min="790" max="790" width="12.42578125" bestFit="1" customWidth="1"/>
    <col min="791" max="791" width="8" bestFit="1" customWidth="1"/>
    <col min="792" max="792" width="12.42578125" bestFit="1" customWidth="1"/>
    <col min="793" max="793" width="8" bestFit="1" customWidth="1"/>
    <col min="794" max="794" width="12.42578125" bestFit="1" customWidth="1"/>
    <col min="795" max="795" width="8" bestFit="1" customWidth="1"/>
    <col min="796" max="796" width="12.42578125" bestFit="1" customWidth="1"/>
    <col min="797" max="797" width="8" bestFit="1" customWidth="1"/>
    <col min="798" max="798" width="12.42578125" bestFit="1" customWidth="1"/>
    <col min="799" max="799" width="8" bestFit="1" customWidth="1"/>
    <col min="800" max="800" width="12.42578125" bestFit="1" customWidth="1"/>
    <col min="801" max="801" width="8" bestFit="1" customWidth="1"/>
    <col min="802" max="802" width="12.42578125" bestFit="1" customWidth="1"/>
    <col min="803" max="803" width="7" bestFit="1" customWidth="1"/>
    <col min="805" max="805" width="8" bestFit="1" customWidth="1"/>
    <col min="806" max="806" width="12.42578125" bestFit="1" customWidth="1"/>
    <col min="807" max="807" width="8" bestFit="1" customWidth="1"/>
    <col min="808" max="808" width="12.42578125" bestFit="1" customWidth="1"/>
    <col min="809" max="809" width="8" bestFit="1" customWidth="1"/>
    <col min="810" max="810" width="12.42578125" bestFit="1" customWidth="1"/>
    <col min="811" max="811" width="8" bestFit="1" customWidth="1"/>
    <col min="812" max="812" width="12.42578125" bestFit="1" customWidth="1"/>
    <col min="813" max="813" width="8" bestFit="1" customWidth="1"/>
    <col min="814" max="814" width="12.42578125" bestFit="1" customWidth="1"/>
    <col min="815" max="815" width="8" bestFit="1" customWidth="1"/>
    <col min="816" max="816" width="12.42578125" bestFit="1" customWidth="1"/>
    <col min="817" max="817" width="8" bestFit="1" customWidth="1"/>
    <col min="818" max="818" width="12.42578125" bestFit="1" customWidth="1"/>
    <col min="819" max="819" width="8" bestFit="1" customWidth="1"/>
    <col min="820" max="820" width="12.42578125" bestFit="1" customWidth="1"/>
    <col min="821" max="821" width="8" bestFit="1" customWidth="1"/>
    <col min="822" max="822" width="12.42578125" bestFit="1" customWidth="1"/>
    <col min="823" max="823" width="8" bestFit="1" customWidth="1"/>
    <col min="824" max="824" width="12.42578125" bestFit="1" customWidth="1"/>
    <col min="825" max="825" width="8" bestFit="1" customWidth="1"/>
    <col min="826" max="826" width="12.42578125" bestFit="1" customWidth="1"/>
    <col min="827" max="827" width="8" bestFit="1" customWidth="1"/>
    <col min="828" max="828" width="12.42578125" bestFit="1" customWidth="1"/>
    <col min="829" max="829" width="8" bestFit="1" customWidth="1"/>
    <col min="830" max="830" width="12.42578125" bestFit="1" customWidth="1"/>
    <col min="831" max="831" width="8" bestFit="1" customWidth="1"/>
    <col min="832" max="832" width="12.42578125" bestFit="1" customWidth="1"/>
    <col min="833" max="833" width="8" bestFit="1" customWidth="1"/>
    <col min="834" max="834" width="12.42578125" bestFit="1" customWidth="1"/>
    <col min="835" max="835" width="8" bestFit="1" customWidth="1"/>
    <col min="836" max="836" width="12.42578125" bestFit="1" customWidth="1"/>
    <col min="837" max="837" width="6" bestFit="1" customWidth="1"/>
    <col min="838" max="838" width="10.42578125" bestFit="1" customWidth="1"/>
    <col min="839" max="839" width="8" bestFit="1" customWidth="1"/>
    <col min="840" max="840" width="12.42578125" bestFit="1" customWidth="1"/>
    <col min="841" max="841" width="8" bestFit="1" customWidth="1"/>
    <col min="842" max="842" width="12.42578125" bestFit="1" customWidth="1"/>
    <col min="843" max="843" width="8" bestFit="1" customWidth="1"/>
    <col min="844" max="844" width="12.42578125" bestFit="1" customWidth="1"/>
    <col min="845" max="845" width="8" bestFit="1" customWidth="1"/>
    <col min="846" max="846" width="12.42578125" bestFit="1" customWidth="1"/>
    <col min="847" max="847" width="8" bestFit="1" customWidth="1"/>
    <col min="848" max="848" width="12.42578125" bestFit="1" customWidth="1"/>
    <col min="849" max="849" width="8" bestFit="1" customWidth="1"/>
    <col min="850" max="850" width="12.42578125" bestFit="1" customWidth="1"/>
    <col min="851" max="851" width="8" bestFit="1" customWidth="1"/>
    <col min="852" max="852" width="12.42578125" bestFit="1" customWidth="1"/>
    <col min="853" max="853" width="8" bestFit="1" customWidth="1"/>
    <col min="854" max="854" width="12.42578125" bestFit="1" customWidth="1"/>
    <col min="855" max="855" width="8" bestFit="1" customWidth="1"/>
    <col min="856" max="856" width="12.42578125" bestFit="1" customWidth="1"/>
    <col min="857" max="857" width="8" bestFit="1" customWidth="1"/>
    <col min="858" max="858" width="12.42578125" bestFit="1" customWidth="1"/>
    <col min="859" max="859" width="8" bestFit="1" customWidth="1"/>
    <col min="860" max="860" width="12.42578125" bestFit="1" customWidth="1"/>
    <col min="861" max="861" width="8" bestFit="1" customWidth="1"/>
    <col min="862" max="862" width="12.42578125" bestFit="1" customWidth="1"/>
    <col min="863" max="863" width="8" bestFit="1" customWidth="1"/>
    <col min="864" max="864" width="12.42578125" bestFit="1" customWidth="1"/>
    <col min="865" max="865" width="8" bestFit="1" customWidth="1"/>
    <col min="866" max="866" width="12.42578125" bestFit="1" customWidth="1"/>
    <col min="867" max="867" width="8" bestFit="1" customWidth="1"/>
    <col min="868" max="868" width="12.42578125" bestFit="1" customWidth="1"/>
    <col min="869" max="869" width="8" bestFit="1" customWidth="1"/>
    <col min="870" max="870" width="12.42578125" bestFit="1" customWidth="1"/>
    <col min="871" max="871" width="8" bestFit="1" customWidth="1"/>
    <col min="872" max="872" width="12.42578125" bestFit="1" customWidth="1"/>
    <col min="873" max="873" width="7" bestFit="1" customWidth="1"/>
    <col min="875" max="875" width="8" bestFit="1" customWidth="1"/>
    <col min="876" max="876" width="12.42578125" bestFit="1" customWidth="1"/>
    <col min="877" max="877" width="8" bestFit="1" customWidth="1"/>
    <col min="878" max="878" width="12.42578125" bestFit="1" customWidth="1"/>
    <col min="879" max="879" width="8" bestFit="1" customWidth="1"/>
    <col min="880" max="880" width="12.42578125" bestFit="1" customWidth="1"/>
    <col min="881" max="881" width="8" bestFit="1" customWidth="1"/>
    <col min="882" max="882" width="12.42578125" bestFit="1" customWidth="1"/>
    <col min="883" max="883" width="8" bestFit="1" customWidth="1"/>
    <col min="884" max="884" width="12.42578125" bestFit="1" customWidth="1"/>
    <col min="885" max="885" width="8" bestFit="1" customWidth="1"/>
    <col min="886" max="886" width="12.42578125" bestFit="1" customWidth="1"/>
    <col min="887" max="887" width="8" bestFit="1" customWidth="1"/>
    <col min="888" max="888" width="12.42578125" bestFit="1" customWidth="1"/>
    <col min="889" max="889" width="8" bestFit="1" customWidth="1"/>
    <col min="890" max="890" width="12.42578125" bestFit="1" customWidth="1"/>
    <col min="891" max="891" width="8" bestFit="1" customWidth="1"/>
    <col min="892" max="892" width="12.42578125" bestFit="1" customWidth="1"/>
    <col min="893" max="893" width="7" bestFit="1" customWidth="1"/>
    <col min="895" max="895" width="7" bestFit="1" customWidth="1"/>
    <col min="897" max="897" width="8" bestFit="1" customWidth="1"/>
    <col min="898" max="898" width="12.42578125" bestFit="1" customWidth="1"/>
    <col min="899" max="899" width="8" bestFit="1" customWidth="1"/>
    <col min="900" max="900" width="12.42578125" bestFit="1" customWidth="1"/>
    <col min="901" max="901" width="8" bestFit="1" customWidth="1"/>
    <col min="902" max="902" width="12.42578125" bestFit="1" customWidth="1"/>
    <col min="903" max="903" width="7" bestFit="1" customWidth="1"/>
    <col min="905" max="905" width="8" bestFit="1" customWidth="1"/>
    <col min="906" max="906" width="12.42578125" bestFit="1" customWidth="1"/>
    <col min="907" max="907" width="7" bestFit="1" customWidth="1"/>
    <col min="909" max="909" width="8" bestFit="1" customWidth="1"/>
    <col min="910" max="910" width="12.42578125" bestFit="1" customWidth="1"/>
    <col min="911" max="911" width="8" bestFit="1" customWidth="1"/>
    <col min="912" max="912" width="12.42578125" bestFit="1" customWidth="1"/>
    <col min="913" max="913" width="8" bestFit="1" customWidth="1"/>
    <col min="914" max="914" width="12.42578125" bestFit="1" customWidth="1"/>
    <col min="915" max="915" width="8" bestFit="1" customWidth="1"/>
    <col min="916" max="916" width="12.42578125" bestFit="1" customWidth="1"/>
    <col min="917" max="917" width="8" bestFit="1" customWidth="1"/>
    <col min="918" max="918" width="12.42578125" bestFit="1" customWidth="1"/>
    <col min="919" max="919" width="8" bestFit="1" customWidth="1"/>
    <col min="920" max="920" width="12.42578125" bestFit="1" customWidth="1"/>
    <col min="921" max="921" width="8" bestFit="1" customWidth="1"/>
    <col min="922" max="922" width="12.42578125" bestFit="1" customWidth="1"/>
    <col min="923" max="923" width="8" bestFit="1" customWidth="1"/>
    <col min="924" max="924" width="12.42578125" bestFit="1" customWidth="1"/>
    <col min="925" max="925" width="8" bestFit="1" customWidth="1"/>
    <col min="926" max="926" width="12.42578125" bestFit="1" customWidth="1"/>
    <col min="927" max="927" width="8" bestFit="1" customWidth="1"/>
    <col min="928" max="928" width="12.42578125" bestFit="1" customWidth="1"/>
    <col min="929" max="929" width="8" bestFit="1" customWidth="1"/>
    <col min="930" max="930" width="12.42578125" bestFit="1" customWidth="1"/>
    <col min="931" max="931" width="8" bestFit="1" customWidth="1"/>
    <col min="932" max="932" width="12.42578125" bestFit="1" customWidth="1"/>
    <col min="933" max="933" width="8" bestFit="1" customWidth="1"/>
    <col min="934" max="934" width="12.42578125" bestFit="1" customWidth="1"/>
    <col min="935" max="935" width="7" bestFit="1" customWidth="1"/>
    <col min="937" max="937" width="8" bestFit="1" customWidth="1"/>
    <col min="938" max="938" width="12.42578125" bestFit="1" customWidth="1"/>
    <col min="939" max="939" width="8" bestFit="1" customWidth="1"/>
    <col min="940" max="940" width="12.42578125" bestFit="1" customWidth="1"/>
    <col min="941" max="941" width="8" bestFit="1" customWidth="1"/>
    <col min="942" max="942" width="12.42578125" bestFit="1" customWidth="1"/>
    <col min="943" max="943" width="8" bestFit="1" customWidth="1"/>
    <col min="944" max="944" width="12.42578125" bestFit="1" customWidth="1"/>
    <col min="945" max="945" width="8" bestFit="1" customWidth="1"/>
    <col min="946" max="946" width="12.42578125" bestFit="1" customWidth="1"/>
    <col min="947" max="947" width="8" bestFit="1" customWidth="1"/>
    <col min="948" max="948" width="12.42578125" bestFit="1" customWidth="1"/>
    <col min="949" max="949" width="8" bestFit="1" customWidth="1"/>
    <col min="950" max="950" width="12.42578125" bestFit="1" customWidth="1"/>
    <col min="951" max="951" width="8" bestFit="1" customWidth="1"/>
    <col min="952" max="952" width="12.42578125" bestFit="1" customWidth="1"/>
    <col min="953" max="953" width="8" bestFit="1" customWidth="1"/>
    <col min="954" max="954" width="12.42578125" bestFit="1" customWidth="1"/>
    <col min="955" max="955" width="7" bestFit="1" customWidth="1"/>
    <col min="957" max="957" width="8" bestFit="1" customWidth="1"/>
    <col min="958" max="958" width="12.42578125" bestFit="1" customWidth="1"/>
    <col min="959" max="959" width="8" bestFit="1" customWidth="1"/>
    <col min="960" max="960" width="12.42578125" bestFit="1" customWidth="1"/>
    <col min="961" max="961" width="8" bestFit="1" customWidth="1"/>
    <col min="962" max="962" width="12.42578125" bestFit="1" customWidth="1"/>
    <col min="963" max="963" width="8" bestFit="1" customWidth="1"/>
    <col min="964" max="964" width="12.42578125" bestFit="1" customWidth="1"/>
    <col min="965" max="965" width="6" bestFit="1" customWidth="1"/>
    <col min="966" max="966" width="10.42578125" bestFit="1" customWidth="1"/>
    <col min="967" max="967" width="8" bestFit="1" customWidth="1"/>
    <col min="968" max="968" width="12.42578125" bestFit="1" customWidth="1"/>
    <col min="969" max="969" width="8" bestFit="1" customWidth="1"/>
    <col min="970" max="970" width="12.42578125" bestFit="1" customWidth="1"/>
    <col min="971" max="971" width="8" bestFit="1" customWidth="1"/>
    <col min="972" max="972" width="12.42578125" bestFit="1" customWidth="1"/>
    <col min="973" max="973" width="8" bestFit="1" customWidth="1"/>
    <col min="974" max="974" width="12.42578125" bestFit="1" customWidth="1"/>
    <col min="975" max="975" width="8" bestFit="1" customWidth="1"/>
    <col min="976" max="976" width="12.42578125" bestFit="1" customWidth="1"/>
    <col min="977" max="977" width="8" bestFit="1" customWidth="1"/>
    <col min="978" max="978" width="12.42578125" bestFit="1" customWidth="1"/>
    <col min="979" max="979" width="8" bestFit="1" customWidth="1"/>
    <col min="980" max="980" width="12.42578125" bestFit="1" customWidth="1"/>
    <col min="981" max="981" width="7" bestFit="1" customWidth="1"/>
    <col min="983" max="983" width="8" bestFit="1" customWidth="1"/>
    <col min="984" max="984" width="12.42578125" bestFit="1" customWidth="1"/>
    <col min="985" max="985" width="8" bestFit="1" customWidth="1"/>
    <col min="986" max="986" width="12.42578125" bestFit="1" customWidth="1"/>
    <col min="987" max="987" width="8" bestFit="1" customWidth="1"/>
    <col min="988" max="988" width="12.42578125" bestFit="1" customWidth="1"/>
    <col min="989" max="989" width="8" bestFit="1" customWidth="1"/>
    <col min="990" max="990" width="12.42578125" bestFit="1" customWidth="1"/>
    <col min="991" max="991" width="8" bestFit="1" customWidth="1"/>
    <col min="992" max="992" width="12.42578125" bestFit="1" customWidth="1"/>
    <col min="993" max="993" width="8" bestFit="1" customWidth="1"/>
    <col min="994" max="994" width="12.42578125" bestFit="1" customWidth="1"/>
    <col min="995" max="995" width="8" bestFit="1" customWidth="1"/>
    <col min="996" max="996" width="12.42578125" bestFit="1" customWidth="1"/>
    <col min="997" max="997" width="8" bestFit="1" customWidth="1"/>
    <col min="998" max="998" width="12.42578125" bestFit="1" customWidth="1"/>
    <col min="999" max="999" width="8" bestFit="1" customWidth="1"/>
    <col min="1000" max="1000" width="12.42578125" bestFit="1" customWidth="1"/>
    <col min="1001" max="1001" width="8" bestFit="1" customWidth="1"/>
    <col min="1002" max="1002" width="12.42578125" bestFit="1" customWidth="1"/>
    <col min="1003" max="1003" width="7" bestFit="1" customWidth="1"/>
    <col min="1005" max="1005" width="7" bestFit="1" customWidth="1"/>
    <col min="1007" max="1007" width="8" bestFit="1" customWidth="1"/>
    <col min="1008" max="1008" width="12.42578125" bestFit="1" customWidth="1"/>
    <col min="1009" max="1009" width="8" bestFit="1" customWidth="1"/>
    <col min="1010" max="1010" width="12.42578125" bestFit="1" customWidth="1"/>
    <col min="1011" max="1011" width="8" bestFit="1" customWidth="1"/>
    <col min="1012" max="1012" width="12.42578125" bestFit="1" customWidth="1"/>
    <col min="1013" max="1013" width="8" bestFit="1" customWidth="1"/>
    <col min="1014" max="1014" width="12.42578125" bestFit="1" customWidth="1"/>
    <col min="1015" max="1015" width="8" bestFit="1" customWidth="1"/>
    <col min="1016" max="1016" width="12.42578125" bestFit="1" customWidth="1"/>
    <col min="1017" max="1017" width="8" bestFit="1" customWidth="1"/>
    <col min="1018" max="1018" width="12.42578125" bestFit="1" customWidth="1"/>
    <col min="1019" max="1019" width="8" bestFit="1" customWidth="1"/>
    <col min="1020" max="1020" width="12.42578125" bestFit="1" customWidth="1"/>
    <col min="1021" max="1021" width="8" bestFit="1" customWidth="1"/>
    <col min="1022" max="1022" width="12.42578125" bestFit="1" customWidth="1"/>
    <col min="1023" max="1023" width="8" bestFit="1" customWidth="1"/>
    <col min="1024" max="1024" width="12.42578125" bestFit="1" customWidth="1"/>
    <col min="1025" max="1025" width="8" bestFit="1" customWidth="1"/>
    <col min="1026" max="1026" width="12.42578125" bestFit="1" customWidth="1"/>
    <col min="1027" max="1027" width="8" bestFit="1" customWidth="1"/>
    <col min="1028" max="1028" width="12.42578125" bestFit="1" customWidth="1"/>
    <col min="1029" max="1029" width="8" bestFit="1" customWidth="1"/>
    <col min="1030" max="1030" width="12.42578125" bestFit="1" customWidth="1"/>
    <col min="1031" max="1031" width="6" bestFit="1" customWidth="1"/>
    <col min="1032" max="1032" width="10.42578125" bestFit="1" customWidth="1"/>
    <col min="1033" max="1033" width="8" bestFit="1" customWidth="1"/>
    <col min="1034" max="1034" width="12.42578125" bestFit="1" customWidth="1"/>
    <col min="1035" max="1035" width="8" bestFit="1" customWidth="1"/>
    <col min="1036" max="1036" width="12.42578125" bestFit="1" customWidth="1"/>
    <col min="1037" max="1037" width="8" bestFit="1" customWidth="1"/>
    <col min="1038" max="1038" width="12.42578125" bestFit="1" customWidth="1"/>
    <col min="1039" max="1039" width="8" bestFit="1" customWidth="1"/>
    <col min="1040" max="1040" width="12.42578125" bestFit="1" customWidth="1"/>
    <col min="1041" max="1041" width="8" bestFit="1" customWidth="1"/>
    <col min="1042" max="1042" width="12.42578125" bestFit="1" customWidth="1"/>
    <col min="1043" max="1043" width="8" bestFit="1" customWidth="1"/>
    <col min="1044" max="1044" width="12.42578125" bestFit="1" customWidth="1"/>
    <col min="1045" max="1045" width="8" bestFit="1" customWidth="1"/>
    <col min="1046" max="1046" width="12.42578125" bestFit="1" customWidth="1"/>
    <col min="1047" max="1047" width="8" bestFit="1" customWidth="1"/>
    <col min="1048" max="1048" width="12.42578125" bestFit="1" customWidth="1"/>
    <col min="1049" max="1049" width="8" bestFit="1" customWidth="1"/>
    <col min="1050" max="1050" width="12.42578125" bestFit="1" customWidth="1"/>
    <col min="1051" max="1051" width="8" bestFit="1" customWidth="1"/>
    <col min="1052" max="1052" width="12.42578125" bestFit="1" customWidth="1"/>
    <col min="1053" max="1053" width="8" bestFit="1" customWidth="1"/>
    <col min="1054" max="1054" width="12.42578125" bestFit="1" customWidth="1"/>
    <col min="1055" max="1055" width="8" bestFit="1" customWidth="1"/>
    <col min="1056" max="1056" width="12.42578125" bestFit="1" customWidth="1"/>
    <col min="1057" max="1057" width="8" bestFit="1" customWidth="1"/>
    <col min="1058" max="1058" width="12.42578125" bestFit="1" customWidth="1"/>
    <col min="1059" max="1059" width="8" bestFit="1" customWidth="1"/>
    <col min="1060" max="1060" width="12.42578125" bestFit="1" customWidth="1"/>
    <col min="1061" max="1061" width="8" bestFit="1" customWidth="1"/>
    <col min="1062" max="1062" width="12.42578125" bestFit="1" customWidth="1"/>
    <col min="1063" max="1063" width="8" bestFit="1" customWidth="1"/>
    <col min="1064" max="1064" width="12.42578125" bestFit="1" customWidth="1"/>
    <col min="1065" max="1065" width="8" bestFit="1" customWidth="1"/>
    <col min="1066" max="1066" width="12.42578125" bestFit="1" customWidth="1"/>
    <col min="1067" max="1067" width="8" bestFit="1" customWidth="1"/>
    <col min="1068" max="1068" width="12.42578125" bestFit="1" customWidth="1"/>
    <col min="1069" max="1069" width="8" bestFit="1" customWidth="1"/>
    <col min="1070" max="1070" width="12.42578125" bestFit="1" customWidth="1"/>
    <col min="1071" max="1071" width="8" bestFit="1" customWidth="1"/>
    <col min="1072" max="1072" width="12.42578125" bestFit="1" customWidth="1"/>
    <col min="1073" max="1073" width="8" bestFit="1" customWidth="1"/>
    <col min="1074" max="1074" width="12.42578125" bestFit="1" customWidth="1"/>
    <col min="1075" max="1075" width="8" bestFit="1" customWidth="1"/>
    <col min="1076" max="1076" width="12.42578125" bestFit="1" customWidth="1"/>
    <col min="1077" max="1077" width="8" bestFit="1" customWidth="1"/>
    <col min="1078" max="1078" width="12.42578125" bestFit="1" customWidth="1"/>
    <col min="1079" max="1079" width="8" bestFit="1" customWidth="1"/>
    <col min="1080" max="1080" width="12.42578125" bestFit="1" customWidth="1"/>
    <col min="1081" max="1081" width="8" bestFit="1" customWidth="1"/>
    <col min="1082" max="1082" width="12.42578125" bestFit="1" customWidth="1"/>
    <col min="1083" max="1083" width="8" bestFit="1" customWidth="1"/>
    <col min="1084" max="1084" width="12.42578125" bestFit="1" customWidth="1"/>
    <col min="1085" max="1085" width="8" bestFit="1" customWidth="1"/>
    <col min="1086" max="1086" width="12.42578125" bestFit="1" customWidth="1"/>
    <col min="1087" max="1087" width="8" bestFit="1" customWidth="1"/>
    <col min="1088" max="1088" width="12.42578125" bestFit="1" customWidth="1"/>
    <col min="1089" max="1089" width="8" bestFit="1" customWidth="1"/>
    <col min="1090" max="1090" width="12.42578125" bestFit="1" customWidth="1"/>
    <col min="1091" max="1091" width="8" bestFit="1" customWidth="1"/>
    <col min="1092" max="1092" width="12.42578125" bestFit="1" customWidth="1"/>
    <col min="1093" max="1093" width="8" bestFit="1" customWidth="1"/>
    <col min="1094" max="1094" width="12.42578125" bestFit="1" customWidth="1"/>
    <col min="1095" max="1095" width="8" bestFit="1" customWidth="1"/>
    <col min="1096" max="1096" width="12.42578125" bestFit="1" customWidth="1"/>
    <col min="1097" max="1097" width="8" bestFit="1" customWidth="1"/>
    <col min="1098" max="1098" width="12.42578125" bestFit="1" customWidth="1"/>
    <col min="1099" max="1099" width="8" bestFit="1" customWidth="1"/>
    <col min="1100" max="1100" width="12.42578125" bestFit="1" customWidth="1"/>
    <col min="1101" max="1101" width="8" bestFit="1" customWidth="1"/>
    <col min="1102" max="1102" width="12.42578125" bestFit="1" customWidth="1"/>
    <col min="1103" max="1103" width="8" bestFit="1" customWidth="1"/>
    <col min="1104" max="1104" width="12.42578125" bestFit="1" customWidth="1"/>
    <col min="1105" max="1105" width="8" bestFit="1" customWidth="1"/>
    <col min="1106" max="1106" width="12.42578125" bestFit="1" customWidth="1"/>
    <col min="1107" max="1107" width="8" bestFit="1" customWidth="1"/>
    <col min="1108" max="1108" width="12.42578125" bestFit="1" customWidth="1"/>
    <col min="1109" max="1109" width="8" bestFit="1" customWidth="1"/>
    <col min="1110" max="1110" width="12.42578125" bestFit="1" customWidth="1"/>
    <col min="1111" max="1111" width="8" bestFit="1" customWidth="1"/>
    <col min="1112" max="1112" width="12.42578125" bestFit="1" customWidth="1"/>
    <col min="1113" max="1113" width="8" bestFit="1" customWidth="1"/>
    <col min="1114" max="1114" width="12.42578125" bestFit="1" customWidth="1"/>
    <col min="1115" max="1115" width="8" bestFit="1" customWidth="1"/>
    <col min="1116" max="1116" width="12.42578125" bestFit="1" customWidth="1"/>
    <col min="1117" max="1117" width="8" bestFit="1" customWidth="1"/>
    <col min="1118" max="1118" width="12.42578125" bestFit="1" customWidth="1"/>
    <col min="1119" max="1119" width="8" bestFit="1" customWidth="1"/>
    <col min="1120" max="1120" width="12.42578125" bestFit="1" customWidth="1"/>
    <col min="1121" max="1121" width="8" bestFit="1" customWidth="1"/>
    <col min="1122" max="1122" width="12.42578125" bestFit="1" customWidth="1"/>
    <col min="1123" max="1123" width="8" bestFit="1" customWidth="1"/>
    <col min="1124" max="1124" width="12.42578125" bestFit="1" customWidth="1"/>
    <col min="1125" max="1125" width="8" bestFit="1" customWidth="1"/>
    <col min="1126" max="1126" width="12.42578125" bestFit="1" customWidth="1"/>
    <col min="1127" max="1127" width="8" bestFit="1" customWidth="1"/>
    <col min="1128" max="1128" width="12.42578125" bestFit="1" customWidth="1"/>
    <col min="1129" max="1129" width="7" bestFit="1" customWidth="1"/>
    <col min="1131" max="1131" width="8" bestFit="1" customWidth="1"/>
    <col min="1132" max="1132" width="12.42578125" bestFit="1" customWidth="1"/>
    <col min="1133" max="1133" width="7" bestFit="1" customWidth="1"/>
    <col min="1135" max="1135" width="8" bestFit="1" customWidth="1"/>
    <col min="1136" max="1136" width="12.42578125" bestFit="1" customWidth="1"/>
    <col min="1137" max="1137" width="8" bestFit="1" customWidth="1"/>
    <col min="1138" max="1138" width="12.42578125" bestFit="1" customWidth="1"/>
    <col min="1139" max="1139" width="8" bestFit="1" customWidth="1"/>
    <col min="1140" max="1140" width="12.42578125" bestFit="1" customWidth="1"/>
    <col min="1141" max="1141" width="8" bestFit="1" customWidth="1"/>
    <col min="1142" max="1142" width="12.42578125" bestFit="1" customWidth="1"/>
    <col min="1143" max="1143" width="7" bestFit="1" customWidth="1"/>
    <col min="1145" max="1145" width="8" bestFit="1" customWidth="1"/>
    <col min="1146" max="1146" width="12.42578125" bestFit="1" customWidth="1"/>
    <col min="1147" max="1147" width="8" bestFit="1" customWidth="1"/>
    <col min="1148" max="1148" width="12.42578125" bestFit="1" customWidth="1"/>
    <col min="1149" max="1149" width="8" bestFit="1" customWidth="1"/>
    <col min="1150" max="1150" width="12.42578125" bestFit="1" customWidth="1"/>
    <col min="1151" max="1151" width="8" bestFit="1" customWidth="1"/>
    <col min="1152" max="1152" width="12.42578125" bestFit="1" customWidth="1"/>
    <col min="1153" max="1153" width="8" bestFit="1" customWidth="1"/>
    <col min="1154" max="1154" width="12.42578125" bestFit="1" customWidth="1"/>
    <col min="1155" max="1155" width="8" bestFit="1" customWidth="1"/>
    <col min="1156" max="1156" width="12.42578125" bestFit="1" customWidth="1"/>
    <col min="1157" max="1157" width="8" bestFit="1" customWidth="1"/>
    <col min="1158" max="1158" width="12.42578125" bestFit="1" customWidth="1"/>
    <col min="1159" max="1159" width="8" bestFit="1" customWidth="1"/>
    <col min="1160" max="1160" width="12.42578125" bestFit="1" customWidth="1"/>
    <col min="1161" max="1161" width="8" bestFit="1" customWidth="1"/>
    <col min="1162" max="1162" width="12.42578125" bestFit="1" customWidth="1"/>
    <col min="1163" max="1163" width="8" bestFit="1" customWidth="1"/>
    <col min="1164" max="1164" width="12.42578125" bestFit="1" customWidth="1"/>
    <col min="1165" max="1165" width="8" bestFit="1" customWidth="1"/>
    <col min="1166" max="1166" width="12.42578125" bestFit="1" customWidth="1"/>
    <col min="1167" max="1167" width="8" bestFit="1" customWidth="1"/>
    <col min="1168" max="1168" width="12.42578125" bestFit="1" customWidth="1"/>
    <col min="1169" max="1169" width="8" bestFit="1" customWidth="1"/>
    <col min="1170" max="1170" width="12.42578125" bestFit="1" customWidth="1"/>
    <col min="1171" max="1171" width="8" bestFit="1" customWidth="1"/>
    <col min="1172" max="1172" width="12.42578125" bestFit="1" customWidth="1"/>
    <col min="1173" max="1173" width="8" bestFit="1" customWidth="1"/>
    <col min="1174" max="1174" width="12.42578125" bestFit="1" customWidth="1"/>
    <col min="1175" max="1175" width="8" bestFit="1" customWidth="1"/>
    <col min="1176" max="1176" width="12.42578125" bestFit="1" customWidth="1"/>
    <col min="1177" max="1177" width="8" bestFit="1" customWidth="1"/>
    <col min="1178" max="1178" width="12.42578125" bestFit="1" customWidth="1"/>
    <col min="1179" max="1179" width="8" bestFit="1" customWidth="1"/>
    <col min="1180" max="1180" width="12.42578125" bestFit="1" customWidth="1"/>
    <col min="1181" max="1181" width="8" bestFit="1" customWidth="1"/>
    <col min="1182" max="1182" width="12.42578125" bestFit="1" customWidth="1"/>
    <col min="1183" max="1183" width="8" bestFit="1" customWidth="1"/>
    <col min="1184" max="1184" width="12.42578125" bestFit="1" customWidth="1"/>
    <col min="1185" max="1185" width="8" bestFit="1" customWidth="1"/>
    <col min="1186" max="1186" width="12.42578125" bestFit="1" customWidth="1"/>
    <col min="1187" max="1187" width="8" bestFit="1" customWidth="1"/>
    <col min="1188" max="1188" width="12.42578125" bestFit="1" customWidth="1"/>
    <col min="1189" max="1189" width="8" bestFit="1" customWidth="1"/>
    <col min="1190" max="1190" width="12.42578125" bestFit="1" customWidth="1"/>
    <col min="1191" max="1191" width="8" bestFit="1" customWidth="1"/>
    <col min="1192" max="1192" width="12.42578125" bestFit="1" customWidth="1"/>
    <col min="1193" max="1193" width="8" bestFit="1" customWidth="1"/>
    <col min="1194" max="1194" width="12.42578125" bestFit="1" customWidth="1"/>
    <col min="1195" max="1195" width="8" bestFit="1" customWidth="1"/>
    <col min="1196" max="1196" width="12.42578125" bestFit="1" customWidth="1"/>
    <col min="1197" max="1197" width="8" bestFit="1" customWidth="1"/>
    <col min="1198" max="1198" width="12.42578125" bestFit="1" customWidth="1"/>
    <col min="1199" max="1199" width="8" bestFit="1" customWidth="1"/>
    <col min="1200" max="1200" width="12.42578125" bestFit="1" customWidth="1"/>
    <col min="1201" max="1201" width="8" bestFit="1" customWidth="1"/>
    <col min="1202" max="1202" width="12.42578125" bestFit="1" customWidth="1"/>
    <col min="1203" max="1203" width="8" bestFit="1" customWidth="1"/>
    <col min="1204" max="1204" width="12.42578125" bestFit="1" customWidth="1"/>
    <col min="1205" max="1205" width="8" bestFit="1" customWidth="1"/>
    <col min="1206" max="1206" width="12.42578125" bestFit="1" customWidth="1"/>
    <col min="1207" max="1207" width="8" bestFit="1" customWidth="1"/>
    <col min="1208" max="1208" width="12.42578125" bestFit="1" customWidth="1"/>
    <col min="1209" max="1209" width="8" bestFit="1" customWidth="1"/>
    <col min="1210" max="1210" width="12.42578125" bestFit="1" customWidth="1"/>
    <col min="1211" max="1211" width="8" bestFit="1" customWidth="1"/>
    <col min="1212" max="1212" width="12.42578125" bestFit="1" customWidth="1"/>
    <col min="1213" max="1213" width="8" bestFit="1" customWidth="1"/>
    <col min="1214" max="1214" width="12.42578125" bestFit="1" customWidth="1"/>
    <col min="1215" max="1215" width="8" bestFit="1" customWidth="1"/>
    <col min="1216" max="1216" width="12.42578125" bestFit="1" customWidth="1"/>
    <col min="1217" max="1217" width="6" bestFit="1" customWidth="1"/>
    <col min="1218" max="1218" width="10.42578125" bestFit="1" customWidth="1"/>
    <col min="1219" max="1219" width="7" bestFit="1" customWidth="1"/>
    <col min="1221" max="1221" width="8" bestFit="1" customWidth="1"/>
    <col min="1222" max="1222" width="12.42578125" bestFit="1" customWidth="1"/>
    <col min="1223" max="1223" width="8" bestFit="1" customWidth="1"/>
    <col min="1224" max="1224" width="12.42578125" bestFit="1" customWidth="1"/>
    <col min="1225" max="1225" width="7" bestFit="1" customWidth="1"/>
    <col min="1227" max="1227" width="8" bestFit="1" customWidth="1"/>
    <col min="1228" max="1228" width="12.42578125" bestFit="1" customWidth="1"/>
    <col min="1229" max="1229" width="8" bestFit="1" customWidth="1"/>
    <col min="1230" max="1230" width="12.42578125" bestFit="1" customWidth="1"/>
    <col min="1231" max="1231" width="8" bestFit="1" customWidth="1"/>
    <col min="1232" max="1232" width="12.42578125" bestFit="1" customWidth="1"/>
    <col min="1233" max="1239" width="11" bestFit="1" customWidth="1"/>
    <col min="1240" max="1240" width="15.85546875" bestFit="1" customWidth="1"/>
  </cols>
  <sheetData>
    <row r="1" spans="1:28" x14ac:dyDescent="0.25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4" spans="1:28" x14ac:dyDescent="0.25">
      <c r="A4" s="9" t="s">
        <v>37</v>
      </c>
      <c r="E4" s="10" t="s">
        <v>38</v>
      </c>
      <c r="F4" s="11" t="s">
        <v>39</v>
      </c>
      <c r="Q4" s="9" t="s">
        <v>40</v>
      </c>
      <c r="R4" s="9"/>
      <c r="U4" s="11" t="str">
        <f>": "&amp;'Tabla de datos'!B3</f>
        <v>: 11 al 27 de abril</v>
      </c>
    </row>
    <row r="5" spans="1:28" x14ac:dyDescent="0.25">
      <c r="A5" s="9" t="s">
        <v>41</v>
      </c>
      <c r="E5" s="10" t="s">
        <v>38</v>
      </c>
      <c r="F5" s="11" t="str">
        <f>'Tabla de datos'!B1</f>
        <v>ODRIA</v>
      </c>
      <c r="Q5" s="9" t="s">
        <v>42</v>
      </c>
      <c r="R5" s="9"/>
      <c r="U5" t="s">
        <v>89</v>
      </c>
    </row>
    <row r="6" spans="1:28" x14ac:dyDescent="0.25">
      <c r="A6" s="9" t="s">
        <v>43</v>
      </c>
      <c r="E6" s="10" t="s">
        <v>38</v>
      </c>
      <c r="F6" t="str">
        <f>'Tabla de datos'!B2</f>
        <v>I.E Manuel A. Odría</v>
      </c>
      <c r="Q6" s="9" t="s">
        <v>44</v>
      </c>
      <c r="R6" s="9"/>
      <c r="U6" s="11" t="s">
        <v>45</v>
      </c>
    </row>
    <row r="7" spans="1:28" x14ac:dyDescent="0.25">
      <c r="A7" s="9" t="s">
        <v>46</v>
      </c>
      <c r="E7" s="10" t="s">
        <v>38</v>
      </c>
      <c r="F7" t="s">
        <v>32</v>
      </c>
      <c r="Q7" s="9" t="s">
        <v>47</v>
      </c>
      <c r="R7" s="9"/>
      <c r="U7" s="11" t="s">
        <v>48</v>
      </c>
    </row>
    <row r="8" spans="1:28" x14ac:dyDescent="0.25">
      <c r="A8" s="9" t="s">
        <v>49</v>
      </c>
      <c r="E8" s="10" t="s">
        <v>38</v>
      </c>
      <c r="F8" s="18" t="s">
        <v>86</v>
      </c>
      <c r="Q8" s="9" t="s">
        <v>50</v>
      </c>
      <c r="R8" s="9"/>
      <c r="U8" s="11" t="s">
        <v>76</v>
      </c>
    </row>
    <row r="9" spans="1:28" x14ac:dyDescent="0.25">
      <c r="A9" s="9" t="s">
        <v>52</v>
      </c>
      <c r="E9" s="10"/>
      <c r="Q9" s="9" t="s">
        <v>53</v>
      </c>
      <c r="R9" s="9"/>
      <c r="U9" s="11" t="s">
        <v>77</v>
      </c>
    </row>
    <row r="10" spans="1:28" x14ac:dyDescent="0.25">
      <c r="C10" s="9" t="s">
        <v>55</v>
      </c>
      <c r="E10" s="10" t="s">
        <v>38</v>
      </c>
      <c r="F10" s="37" t="e">
        <f>#REF!</f>
        <v>#REF!</v>
      </c>
      <c r="G10" s="37"/>
      <c r="Q10" s="9"/>
      <c r="R10" s="9"/>
      <c r="U10" s="11"/>
    </row>
    <row r="11" spans="1:28" ht="15.75" x14ac:dyDescent="0.25">
      <c r="C11" s="9" t="s">
        <v>56</v>
      </c>
      <c r="E11" s="10" t="s">
        <v>38</v>
      </c>
      <c r="F11" s="37" t="e">
        <f>#REF!</f>
        <v>#REF!</v>
      </c>
      <c r="G11" s="37"/>
      <c r="I11" s="12"/>
      <c r="J11" s="13"/>
      <c r="K11" s="13"/>
      <c r="L11" s="13"/>
      <c r="M11" s="13"/>
    </row>
    <row r="14" spans="1:28" hidden="1" x14ac:dyDescent="0.25">
      <c r="A14" s="24" t="s">
        <v>117</v>
      </c>
    </row>
    <row r="15" spans="1:28" x14ac:dyDescent="0.25"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118</v>
      </c>
      <c r="AA15" s="26" t="s">
        <v>119</v>
      </c>
      <c r="AB15" s="26" t="s">
        <v>120</v>
      </c>
    </row>
    <row r="16" spans="1:28" x14ac:dyDescent="0.25">
      <c r="A16" t="s">
        <v>132</v>
      </c>
      <c r="B16" s="12">
        <v>3.3852760000000002</v>
      </c>
      <c r="C16" s="12">
        <v>1.0545899999999999</v>
      </c>
      <c r="D16" s="12">
        <v>6.1330790000000004</v>
      </c>
      <c r="E16" s="12">
        <v>4.9419870000000001</v>
      </c>
      <c r="F16" s="12" t="s">
        <v>88</v>
      </c>
      <c r="G16" s="12">
        <v>4.3273799999999998</v>
      </c>
      <c r="H16" s="12">
        <v>1.877108</v>
      </c>
      <c r="I16" s="12">
        <v>1.943417</v>
      </c>
      <c r="J16" s="12">
        <v>2.839343</v>
      </c>
      <c r="K16" s="12">
        <v>3.5341360000000002</v>
      </c>
      <c r="L16" s="12">
        <v>7.9913999999999996</v>
      </c>
      <c r="M16" s="12">
        <v>11.01998</v>
      </c>
      <c r="N16" s="12">
        <v>13.18122</v>
      </c>
      <c r="O16" s="12">
        <v>12.49959</v>
      </c>
      <c r="P16" s="12">
        <v>15.960839999999999</v>
      </c>
      <c r="Q16" s="12">
        <v>11.06785</v>
      </c>
      <c r="R16" s="12">
        <v>16.385149999999999</v>
      </c>
      <c r="S16" s="12">
        <v>13.42379</v>
      </c>
      <c r="T16" s="12">
        <v>12.497019999999999</v>
      </c>
      <c r="U16" s="12">
        <v>11.186669999999999</v>
      </c>
      <c r="V16" s="12">
        <v>12.04542</v>
      </c>
      <c r="W16" s="12">
        <v>22.24737</v>
      </c>
      <c r="X16" s="12">
        <v>19.059280000000001</v>
      </c>
      <c r="Y16" s="12">
        <v>14.31067</v>
      </c>
      <c r="Z16" s="12">
        <v>22.24737</v>
      </c>
      <c r="AA16" s="29">
        <f>MIN(B16:Y16)</f>
        <v>1.0545899999999999</v>
      </c>
      <c r="AB16" s="29">
        <f>AVERAGE(B16:Y16)</f>
        <v>9.6918506956521728</v>
      </c>
    </row>
    <row r="17" spans="1:28" x14ac:dyDescent="0.25">
      <c r="A17" t="s">
        <v>133</v>
      </c>
      <c r="B17" s="12">
        <v>12.26651</v>
      </c>
      <c r="C17" s="12">
        <v>11.09179</v>
      </c>
      <c r="D17" s="12">
        <v>17.00189</v>
      </c>
      <c r="E17" s="12">
        <v>18.507729999999999</v>
      </c>
      <c r="F17" s="12">
        <v>11.97949</v>
      </c>
      <c r="G17" s="12">
        <v>8.7428790000000003</v>
      </c>
      <c r="H17" s="12">
        <v>11.406359999999999</v>
      </c>
      <c r="I17" s="12">
        <v>14.43031</v>
      </c>
      <c r="J17" s="12">
        <v>13.17394</v>
      </c>
      <c r="K17" s="12">
        <v>24.764410000000002</v>
      </c>
      <c r="L17" s="12">
        <v>20.216539999999998</v>
      </c>
      <c r="M17" s="12">
        <v>25.225290000000001</v>
      </c>
      <c r="N17" s="12">
        <v>24.34713</v>
      </c>
      <c r="O17" s="12">
        <v>21.416270000000001</v>
      </c>
      <c r="P17" s="12">
        <v>9.7731849999999998</v>
      </c>
      <c r="Q17" s="12">
        <v>14.46698</v>
      </c>
      <c r="R17" s="12">
        <v>13.78026</v>
      </c>
      <c r="S17" s="12">
        <v>9.5377700000000001</v>
      </c>
      <c r="T17" s="12">
        <v>4.7163139999999997</v>
      </c>
      <c r="U17" s="12">
        <v>4.3934629999999997</v>
      </c>
      <c r="V17" s="12">
        <v>4.9127010000000002</v>
      </c>
      <c r="W17" s="12">
        <v>3.620072</v>
      </c>
      <c r="X17" s="12">
        <v>10.026199999999999</v>
      </c>
      <c r="Y17" s="12">
        <v>14.143129999999999</v>
      </c>
      <c r="Z17" s="12">
        <v>25.225290000000001</v>
      </c>
      <c r="AA17" s="29">
        <f t="shared" ref="AA17:AA32" si="0">MIN(B17:Y17)</f>
        <v>3.620072</v>
      </c>
      <c r="AB17" s="29">
        <f t="shared" ref="AB17:AB32" si="1">AVERAGE(B17:Y17)</f>
        <v>13.497525583333335</v>
      </c>
    </row>
    <row r="18" spans="1:28" x14ac:dyDescent="0.25">
      <c r="A18" t="s">
        <v>134</v>
      </c>
      <c r="B18" s="12">
        <v>13.491569999999999</v>
      </c>
      <c r="C18" s="12">
        <v>14.388730000000001</v>
      </c>
      <c r="D18" s="12">
        <v>6.3742279999999996</v>
      </c>
      <c r="E18" s="12">
        <v>5.1740170000000001</v>
      </c>
      <c r="F18" s="12">
        <v>3.4783650000000002</v>
      </c>
      <c r="G18" s="12">
        <v>6.4671380000000003</v>
      </c>
      <c r="H18" s="12" t="s">
        <v>88</v>
      </c>
      <c r="I18" s="12">
        <v>9.8403430000000007</v>
      </c>
      <c r="J18" s="12">
        <v>9.5800789999999996</v>
      </c>
      <c r="K18" s="12">
        <v>16.86195</v>
      </c>
      <c r="L18" s="12">
        <v>20.43206</v>
      </c>
      <c r="M18" s="12">
        <v>15.47983</v>
      </c>
      <c r="N18" s="12">
        <v>11.528359999999999</v>
      </c>
      <c r="O18" s="12">
        <v>8.6594840000000008</v>
      </c>
      <c r="P18" s="12">
        <v>8.3631229999999999</v>
      </c>
      <c r="Q18" s="12">
        <v>11.799440000000001</v>
      </c>
      <c r="R18" s="12">
        <v>12.97367</v>
      </c>
      <c r="S18" s="12">
        <v>5.4165380000000001</v>
      </c>
      <c r="T18" s="12">
        <v>6.6287250000000002</v>
      </c>
      <c r="U18" s="12">
        <v>2.647656</v>
      </c>
      <c r="V18" s="12" t="s">
        <v>88</v>
      </c>
      <c r="W18" s="12" t="s">
        <v>88</v>
      </c>
      <c r="X18" s="12" t="s">
        <v>88</v>
      </c>
      <c r="Y18" s="12" t="s">
        <v>88</v>
      </c>
      <c r="Z18" s="12">
        <v>20.43206</v>
      </c>
      <c r="AA18" s="29">
        <f t="shared" si="0"/>
        <v>2.647656</v>
      </c>
      <c r="AB18" s="29">
        <f t="shared" si="1"/>
        <v>9.978174000000001</v>
      </c>
    </row>
    <row r="19" spans="1:28" x14ac:dyDescent="0.25">
      <c r="A19" t="s">
        <v>135</v>
      </c>
      <c r="B19" s="12">
        <v>5.5907819999999999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v>2.0500050000000001</v>
      </c>
      <c r="J19" s="12">
        <v>9.6679469999999998</v>
      </c>
      <c r="K19" s="12">
        <v>9.671576</v>
      </c>
      <c r="L19" s="12">
        <v>9.7819029999999998</v>
      </c>
      <c r="M19" s="12">
        <v>12.35885</v>
      </c>
      <c r="N19" s="12">
        <v>9.4769330000000007</v>
      </c>
      <c r="O19" s="12">
        <v>14.91108</v>
      </c>
      <c r="P19" s="12">
        <v>26.223880000000001</v>
      </c>
      <c r="Q19" s="12">
        <v>25.090800000000002</v>
      </c>
      <c r="R19" s="12">
        <v>22.09543</v>
      </c>
      <c r="S19" s="12">
        <v>10.365830000000001</v>
      </c>
      <c r="T19" s="12">
        <v>10.90208</v>
      </c>
      <c r="U19" s="12">
        <v>8.4096709999999995</v>
      </c>
      <c r="V19" s="12">
        <v>5.1974210000000003</v>
      </c>
      <c r="W19" s="12">
        <v>2.7013929999999999</v>
      </c>
      <c r="X19" s="12" t="s">
        <v>88</v>
      </c>
      <c r="Y19" s="12">
        <v>14.104329999999999</v>
      </c>
      <c r="Z19" s="12">
        <v>26.223880000000001</v>
      </c>
      <c r="AA19" s="29">
        <f t="shared" si="0"/>
        <v>2.0500050000000001</v>
      </c>
      <c r="AB19" s="29">
        <f t="shared" si="1"/>
        <v>11.682347705882352</v>
      </c>
    </row>
    <row r="20" spans="1:28" x14ac:dyDescent="0.25">
      <c r="A20" t="s">
        <v>136</v>
      </c>
      <c r="B20" s="12">
        <v>9.3435679999999994</v>
      </c>
      <c r="C20" s="12">
        <v>2.6541030000000001</v>
      </c>
      <c r="D20" s="12">
        <v>3.7903289999999998</v>
      </c>
      <c r="E20" s="12">
        <v>4.5775920000000001</v>
      </c>
      <c r="F20" s="12">
        <v>6.9116179999999998</v>
      </c>
      <c r="G20" s="12">
        <v>1.721633</v>
      </c>
      <c r="H20" s="12">
        <v>5.4889679999999998</v>
      </c>
      <c r="I20" s="12" t="s">
        <v>88</v>
      </c>
      <c r="J20" s="12" t="s">
        <v>88</v>
      </c>
      <c r="K20" s="12" t="s">
        <v>88</v>
      </c>
      <c r="L20" s="12" t="s">
        <v>88</v>
      </c>
      <c r="M20" s="12">
        <v>22.091709999999999</v>
      </c>
      <c r="N20" s="12">
        <v>23.92822</v>
      </c>
      <c r="O20" s="12">
        <v>18.636620000000001</v>
      </c>
      <c r="P20" s="12">
        <v>18.671589999999998</v>
      </c>
      <c r="Q20" s="12">
        <v>16.259409999999999</v>
      </c>
      <c r="R20" s="12">
        <v>8.1952259999999999</v>
      </c>
      <c r="S20" s="12">
        <v>13.697609999999999</v>
      </c>
      <c r="T20" s="12">
        <v>8.7628540000000008</v>
      </c>
      <c r="U20" s="12">
        <v>10.03058</v>
      </c>
      <c r="V20" s="12">
        <v>8.1049860000000002</v>
      </c>
      <c r="W20" s="12">
        <v>5.7123059999999999</v>
      </c>
      <c r="X20" s="12">
        <v>10.69154</v>
      </c>
      <c r="Y20" s="12">
        <v>10.08755</v>
      </c>
      <c r="Z20" s="12">
        <v>23.92822</v>
      </c>
      <c r="AA20" s="29">
        <f t="shared" si="0"/>
        <v>1.721633</v>
      </c>
      <c r="AB20" s="29">
        <f t="shared" si="1"/>
        <v>10.467900649999999</v>
      </c>
    </row>
    <row r="21" spans="1:28" x14ac:dyDescent="0.25">
      <c r="A21" t="s">
        <v>137</v>
      </c>
      <c r="B21" s="12">
        <v>11.588469999999999</v>
      </c>
      <c r="C21" s="12">
        <v>11.042120000000001</v>
      </c>
      <c r="D21" s="12">
        <v>10.71598</v>
      </c>
      <c r="E21" s="12">
        <v>5.7266510000000004</v>
      </c>
      <c r="F21" s="12" t="s">
        <v>88</v>
      </c>
      <c r="G21" s="12">
        <v>11.518549999999999</v>
      </c>
      <c r="H21" s="12">
        <v>16.806370000000001</v>
      </c>
      <c r="I21" s="12">
        <v>23.00939</v>
      </c>
      <c r="J21" s="12">
        <v>14.78294</v>
      </c>
      <c r="K21" s="12">
        <v>16.195930000000001</v>
      </c>
      <c r="L21" s="12">
        <v>24.972059999999999</v>
      </c>
      <c r="M21" s="12">
        <v>24.664940000000001</v>
      </c>
      <c r="N21" s="12">
        <v>24.818940000000001</v>
      </c>
      <c r="O21" s="12">
        <v>17.165040000000001</v>
      </c>
      <c r="P21" s="12">
        <v>11.75234</v>
      </c>
      <c r="Q21" s="12">
        <v>15.705679999999999</v>
      </c>
      <c r="R21" s="12">
        <v>18.09085</v>
      </c>
      <c r="S21" s="12">
        <v>12.461029999999999</v>
      </c>
      <c r="T21" s="12">
        <v>9.7159049999999993</v>
      </c>
      <c r="U21" s="12">
        <v>9.0856449999999995</v>
      </c>
      <c r="V21" s="12">
        <v>9.7634650000000001</v>
      </c>
      <c r="W21" s="12">
        <v>5.7746430000000002</v>
      </c>
      <c r="X21" s="12">
        <v>6.8323390000000002</v>
      </c>
      <c r="Y21" s="12">
        <v>8.0914029999999997</v>
      </c>
      <c r="Z21" s="12">
        <v>24.972059999999999</v>
      </c>
      <c r="AA21" s="29">
        <f t="shared" si="0"/>
        <v>5.7266510000000004</v>
      </c>
      <c r="AB21" s="29">
        <f t="shared" si="1"/>
        <v>13.925247000000002</v>
      </c>
    </row>
    <row r="22" spans="1:28" x14ac:dyDescent="0.25">
      <c r="A22" t="s">
        <v>138</v>
      </c>
      <c r="B22" s="12">
        <v>8.2217749999999992</v>
      </c>
      <c r="C22" s="12">
        <v>6.084587</v>
      </c>
      <c r="D22" s="12">
        <v>6.1794919999999998</v>
      </c>
      <c r="E22" s="12">
        <v>5.5547849999999999</v>
      </c>
      <c r="F22" s="12">
        <v>7.7721099999999996</v>
      </c>
      <c r="G22" s="12">
        <v>9.7470400000000001</v>
      </c>
      <c r="H22" s="12">
        <v>8.8197980000000005</v>
      </c>
      <c r="I22" s="12">
        <v>12.64813</v>
      </c>
      <c r="J22" s="12">
        <v>10.18538</v>
      </c>
      <c r="K22" s="12">
        <v>7.4202149999999998</v>
      </c>
      <c r="L22" s="12">
        <v>14.00773</v>
      </c>
      <c r="M22" s="12">
        <v>8.5817230000000002</v>
      </c>
      <c r="N22" s="12">
        <v>14.57727</v>
      </c>
      <c r="O22" s="12">
        <v>16.601410000000001</v>
      </c>
      <c r="P22" s="12">
        <v>15.726000000000001</v>
      </c>
      <c r="Q22" s="12">
        <v>10.63097</v>
      </c>
      <c r="R22" s="12">
        <v>20.068069999999999</v>
      </c>
      <c r="S22" s="12">
        <v>14.92694</v>
      </c>
      <c r="T22" s="12">
        <v>13.741680000000001</v>
      </c>
      <c r="U22" s="12">
        <v>9.2497419999999995</v>
      </c>
      <c r="V22" s="12">
        <v>9.0549110000000006</v>
      </c>
      <c r="W22" s="12">
        <v>6.9416679999999999</v>
      </c>
      <c r="X22" s="12">
        <v>11.167389999999999</v>
      </c>
      <c r="Y22" s="12">
        <v>10.435829999999999</v>
      </c>
      <c r="Z22" s="12">
        <v>20.068069999999999</v>
      </c>
      <c r="AA22" s="29">
        <f t="shared" si="0"/>
        <v>5.5547849999999999</v>
      </c>
      <c r="AB22" s="29">
        <f t="shared" si="1"/>
        <v>10.764360249999998</v>
      </c>
    </row>
    <row r="23" spans="1:28" x14ac:dyDescent="0.25">
      <c r="A23" t="s">
        <v>139</v>
      </c>
      <c r="B23" s="12">
        <v>14.424049999999999</v>
      </c>
      <c r="C23" s="12">
        <v>16.49024</v>
      </c>
      <c r="D23" s="12">
        <v>9.943403</v>
      </c>
      <c r="E23" s="12">
        <v>10.81035</v>
      </c>
      <c r="F23" s="12">
        <v>0.95947150000000003</v>
      </c>
      <c r="G23" s="12">
        <v>11.959960000000001</v>
      </c>
      <c r="H23" s="12">
        <v>11.01318</v>
      </c>
      <c r="I23" s="12">
        <v>12.0168</v>
      </c>
      <c r="J23" s="12">
        <v>16.964030000000001</v>
      </c>
      <c r="K23" s="12">
        <v>16.316279999999999</v>
      </c>
      <c r="L23" s="12">
        <v>23.616129999999998</v>
      </c>
      <c r="M23" s="12">
        <v>29.64724</v>
      </c>
      <c r="N23" s="12">
        <v>22.683499999999999</v>
      </c>
      <c r="O23" s="12">
        <v>15.199669999999999</v>
      </c>
      <c r="P23" s="12">
        <v>14.45688</v>
      </c>
      <c r="Q23" s="12">
        <v>23.310110000000002</v>
      </c>
      <c r="R23" s="12">
        <v>6.3645610000000001</v>
      </c>
      <c r="S23" s="12">
        <v>14.82912</v>
      </c>
      <c r="T23" s="12">
        <v>9.350498</v>
      </c>
      <c r="U23" s="12">
        <v>8.6205099999999995</v>
      </c>
      <c r="V23" s="12">
        <v>7.6051320000000002</v>
      </c>
      <c r="W23" s="12">
        <v>5.9131289999999996</v>
      </c>
      <c r="X23" s="12">
        <v>4.3723479999999997</v>
      </c>
      <c r="Y23" s="12">
        <v>8.1115250000000003</v>
      </c>
      <c r="Z23" s="12">
        <v>29.64724</v>
      </c>
      <c r="AA23" s="29">
        <f t="shared" si="0"/>
        <v>0.95947150000000003</v>
      </c>
      <c r="AB23" s="29">
        <f t="shared" si="1"/>
        <v>13.124088229166674</v>
      </c>
    </row>
    <row r="24" spans="1:28" x14ac:dyDescent="0.25">
      <c r="A24" t="s">
        <v>140</v>
      </c>
      <c r="B24" s="12">
        <v>16.339279999999999</v>
      </c>
      <c r="C24" s="12">
        <v>23.170089999999998</v>
      </c>
      <c r="D24" s="12">
        <v>16.583069999999999</v>
      </c>
      <c r="E24" s="12">
        <v>18.413620000000002</v>
      </c>
      <c r="F24" s="12">
        <v>18.482710000000001</v>
      </c>
      <c r="G24" s="12">
        <v>21.277360000000002</v>
      </c>
      <c r="H24" s="12">
        <v>27.00142</v>
      </c>
      <c r="I24" s="12">
        <v>21.13054</v>
      </c>
      <c r="J24" s="12">
        <v>21.114660000000001</v>
      </c>
      <c r="K24" s="12">
        <v>29.4404</v>
      </c>
      <c r="L24" s="12">
        <v>29.120799999999999</v>
      </c>
      <c r="M24" s="12">
        <v>24.722750000000001</v>
      </c>
      <c r="N24" s="12">
        <v>11.60108</v>
      </c>
      <c r="O24" s="12">
        <v>14.459210000000001</v>
      </c>
      <c r="P24" s="12">
        <v>18.559889999999999</v>
      </c>
      <c r="Q24" s="12">
        <v>11.64856</v>
      </c>
      <c r="R24" s="12">
        <v>17.235769999999999</v>
      </c>
      <c r="S24" s="12">
        <v>14.505470000000001</v>
      </c>
      <c r="T24" s="12">
        <v>10.612920000000001</v>
      </c>
      <c r="U24" s="12">
        <v>15.055669999999999</v>
      </c>
      <c r="V24" s="12">
        <v>11.264110000000001</v>
      </c>
      <c r="W24" s="12">
        <v>10.95369</v>
      </c>
      <c r="X24" s="12">
        <v>15.09943</v>
      </c>
      <c r="Y24" s="12">
        <v>14.263159999999999</v>
      </c>
      <c r="Z24" s="12">
        <v>29.4404</v>
      </c>
      <c r="AA24" s="29">
        <f t="shared" si="0"/>
        <v>10.612920000000001</v>
      </c>
      <c r="AB24" s="29">
        <f t="shared" si="1"/>
        <v>18.002319166666666</v>
      </c>
    </row>
    <row r="25" spans="1:28" x14ac:dyDescent="0.25">
      <c r="A25" t="s">
        <v>141</v>
      </c>
      <c r="B25" s="12">
        <v>13.94562</v>
      </c>
      <c r="C25" s="12">
        <v>38.666220000000003</v>
      </c>
      <c r="D25" s="12">
        <v>20.313079999999999</v>
      </c>
      <c r="E25" s="12">
        <v>30.87058</v>
      </c>
      <c r="F25" s="12">
        <v>23.088139999999999</v>
      </c>
      <c r="G25" s="12">
        <v>41.869</v>
      </c>
      <c r="H25" s="12">
        <v>38.34234</v>
      </c>
      <c r="I25" s="12">
        <v>11.12541</v>
      </c>
      <c r="J25" s="12">
        <v>65.795050000000003</v>
      </c>
      <c r="K25" s="12">
        <v>45.574649999999998</v>
      </c>
      <c r="L25" s="12">
        <v>45.497529999999998</v>
      </c>
      <c r="M25" s="12">
        <v>22.04325</v>
      </c>
      <c r="N25" s="12" t="s">
        <v>88</v>
      </c>
      <c r="O25" s="12">
        <v>4.6008849999999999</v>
      </c>
      <c r="P25" s="12">
        <v>7.2231300000000003</v>
      </c>
      <c r="Q25" s="12">
        <v>1.552657</v>
      </c>
      <c r="R25" s="12">
        <v>5.6440140000000003</v>
      </c>
      <c r="S25" s="12">
        <v>2.2152799999999999</v>
      </c>
      <c r="T25" s="12">
        <v>3.903222</v>
      </c>
      <c r="U25" s="12">
        <v>10.31697</v>
      </c>
      <c r="V25" s="12" t="s">
        <v>88</v>
      </c>
      <c r="W25" s="12">
        <v>15.559939999999999</v>
      </c>
      <c r="X25" s="12">
        <v>4.2982750000000003</v>
      </c>
      <c r="Y25" s="12">
        <v>11.89747</v>
      </c>
      <c r="Z25" s="12">
        <v>65.795050000000003</v>
      </c>
      <c r="AA25" s="29">
        <f t="shared" si="0"/>
        <v>1.552657</v>
      </c>
      <c r="AB25" s="29">
        <f t="shared" si="1"/>
        <v>21.10648695454546</v>
      </c>
    </row>
    <row r="26" spans="1:28" x14ac:dyDescent="0.25">
      <c r="A26" t="s">
        <v>142</v>
      </c>
      <c r="B26" s="12">
        <v>15.415660000000001</v>
      </c>
      <c r="C26" s="12">
        <v>38.058900000000001</v>
      </c>
      <c r="D26" s="12">
        <v>30.129809999999999</v>
      </c>
      <c r="E26" s="12">
        <v>14.660780000000001</v>
      </c>
      <c r="F26" s="12">
        <v>11.300890000000001</v>
      </c>
      <c r="G26" s="12">
        <v>14.586869999999999</v>
      </c>
      <c r="H26" s="12">
        <v>8.6770940000000003</v>
      </c>
      <c r="I26" s="12">
        <v>13.274319999999999</v>
      </c>
      <c r="J26" s="12">
        <v>16.46453</v>
      </c>
      <c r="K26" s="12">
        <v>18.13166</v>
      </c>
      <c r="L26" s="12">
        <v>19.199580000000001</v>
      </c>
      <c r="M26" s="12">
        <v>23.371500000000001</v>
      </c>
      <c r="N26" s="12">
        <v>16.100000000000001</v>
      </c>
      <c r="O26" s="12">
        <v>15.926869999999999</v>
      </c>
      <c r="P26" s="12">
        <v>12.805899999999999</v>
      </c>
      <c r="Q26" s="12">
        <v>15.143520000000001</v>
      </c>
      <c r="R26" s="12">
        <v>18.337510000000002</v>
      </c>
      <c r="S26" s="12">
        <v>22.400919999999999</v>
      </c>
      <c r="T26" s="12">
        <v>17.849250000000001</v>
      </c>
      <c r="U26" s="12">
        <v>14.171709999999999</v>
      </c>
      <c r="V26" s="12">
        <v>15.39903</v>
      </c>
      <c r="W26" s="12">
        <v>19.609529999999999</v>
      </c>
      <c r="X26" s="12">
        <v>26.00235</v>
      </c>
      <c r="Y26" s="12">
        <v>18.343910000000001</v>
      </c>
      <c r="Z26" s="12">
        <v>38.058900000000001</v>
      </c>
      <c r="AA26" s="29">
        <f t="shared" si="0"/>
        <v>8.6770940000000003</v>
      </c>
      <c r="AB26" s="29">
        <f t="shared" si="1"/>
        <v>18.140087249999997</v>
      </c>
    </row>
    <row r="27" spans="1:28" x14ac:dyDescent="0.25">
      <c r="A27" t="s">
        <v>143</v>
      </c>
      <c r="B27" s="12">
        <v>16.781559999999999</v>
      </c>
      <c r="C27" s="12">
        <v>22.052140000000001</v>
      </c>
      <c r="D27" s="12">
        <v>17.055710000000001</v>
      </c>
      <c r="E27" s="12">
        <v>18.16292</v>
      </c>
      <c r="F27" s="12">
        <v>17.51624</v>
      </c>
      <c r="G27" s="12">
        <v>18.435369999999999</v>
      </c>
      <c r="H27" s="12">
        <v>12.35553</v>
      </c>
      <c r="I27" s="12">
        <v>25.906949999999998</v>
      </c>
      <c r="J27" s="12">
        <v>23.62182</v>
      </c>
      <c r="K27" s="12">
        <v>4.0162979999999999</v>
      </c>
      <c r="L27" s="12">
        <v>9.9566870000000005</v>
      </c>
      <c r="M27" s="12">
        <v>20.90249</v>
      </c>
      <c r="N27" s="12">
        <v>30.32001</v>
      </c>
      <c r="O27" s="12">
        <v>23.500800000000002</v>
      </c>
      <c r="P27" s="12">
        <v>26.962679999999999</v>
      </c>
      <c r="Q27" s="12">
        <v>27.84674</v>
      </c>
      <c r="R27" s="12">
        <v>16.59845</v>
      </c>
      <c r="S27" s="12">
        <v>27.642869999999998</v>
      </c>
      <c r="T27" s="12">
        <v>17.348420000000001</v>
      </c>
      <c r="U27" s="12">
        <v>15.32436</v>
      </c>
      <c r="V27" s="12">
        <v>7.6342470000000002</v>
      </c>
      <c r="W27" s="12">
        <v>11.10134</v>
      </c>
      <c r="X27" s="12">
        <v>26.168119999999998</v>
      </c>
      <c r="Y27" s="12">
        <v>17.878609999999998</v>
      </c>
      <c r="Z27" s="12">
        <v>30.32001</v>
      </c>
      <c r="AA27" s="29">
        <f t="shared" si="0"/>
        <v>4.0162979999999999</v>
      </c>
      <c r="AB27" s="29">
        <f t="shared" si="1"/>
        <v>18.962098416666667</v>
      </c>
    </row>
    <row r="28" spans="1:28" x14ac:dyDescent="0.25">
      <c r="A28" t="s">
        <v>144</v>
      </c>
      <c r="B28" s="12">
        <v>14.473979999999999</v>
      </c>
      <c r="C28" s="12">
        <v>11.08944</v>
      </c>
      <c r="D28" s="12">
        <v>9.7849789999999999</v>
      </c>
      <c r="E28" s="12">
        <v>6.1274769999999998</v>
      </c>
      <c r="F28" s="12">
        <v>13.77538</v>
      </c>
      <c r="G28" s="12">
        <v>13.03786</v>
      </c>
      <c r="H28" s="12">
        <v>11.1561</v>
      </c>
      <c r="I28" s="12">
        <v>9.4312109999999993</v>
      </c>
      <c r="J28" s="12">
        <v>17.298159999999999</v>
      </c>
      <c r="K28" s="12">
        <v>22.522880000000001</v>
      </c>
      <c r="L28" s="12">
        <v>11.673819999999999</v>
      </c>
      <c r="M28" s="12">
        <v>18.404309999999999</v>
      </c>
      <c r="N28" s="12">
        <v>26.890049999999999</v>
      </c>
      <c r="O28" s="12">
        <v>22.140049999999999</v>
      </c>
      <c r="P28" s="12">
        <v>29.865490000000001</v>
      </c>
      <c r="Q28" s="12">
        <v>20.537569999999999</v>
      </c>
      <c r="R28" s="12">
        <v>18.46283</v>
      </c>
      <c r="S28" s="12">
        <v>19.622330000000002</v>
      </c>
      <c r="T28" s="12">
        <v>17.345210000000002</v>
      </c>
      <c r="U28" s="12">
        <v>0.8120522</v>
      </c>
      <c r="V28" s="12">
        <v>1.501457</v>
      </c>
      <c r="W28" s="12">
        <v>8.7053539999999998</v>
      </c>
      <c r="X28" s="12">
        <v>22.96199</v>
      </c>
      <c r="Y28" s="12">
        <v>29.555040000000002</v>
      </c>
      <c r="Z28" s="12">
        <v>29.865490000000001</v>
      </c>
      <c r="AA28" s="29">
        <f t="shared" si="0"/>
        <v>0.8120522</v>
      </c>
      <c r="AB28" s="29">
        <f t="shared" si="1"/>
        <v>15.715625841666666</v>
      </c>
    </row>
    <row r="29" spans="1:28" x14ac:dyDescent="0.25">
      <c r="A29" t="s">
        <v>145</v>
      </c>
      <c r="B29" s="12">
        <v>13.61464</v>
      </c>
      <c r="C29" s="12">
        <v>8.2459349999999993</v>
      </c>
      <c r="D29" s="12">
        <v>16.13672</v>
      </c>
      <c r="E29" s="12">
        <v>13.083539999999999</v>
      </c>
      <c r="F29" s="12">
        <v>15.37229</v>
      </c>
      <c r="G29" s="12">
        <v>21.326730000000001</v>
      </c>
      <c r="H29" s="12">
        <v>5.2962100000000003</v>
      </c>
      <c r="I29" s="12">
        <v>22.344760000000001</v>
      </c>
      <c r="J29" s="12">
        <v>27.047219999999999</v>
      </c>
      <c r="K29" s="12">
        <v>32.734470000000002</v>
      </c>
      <c r="L29" s="12">
        <v>33.676090000000002</v>
      </c>
      <c r="M29" s="12">
        <v>33.288989999999998</v>
      </c>
      <c r="N29" s="12">
        <v>28.711410000000001</v>
      </c>
      <c r="O29" s="12">
        <v>26.215109999999999</v>
      </c>
      <c r="P29" s="12">
        <v>28.669309999999999</v>
      </c>
      <c r="Q29" s="12">
        <v>30.285489999999999</v>
      </c>
      <c r="R29" s="12">
        <v>27.85003</v>
      </c>
      <c r="S29" s="12">
        <v>20.18394</v>
      </c>
      <c r="T29" s="12">
        <v>11.851610000000001</v>
      </c>
      <c r="U29" s="12">
        <v>13.21261</v>
      </c>
      <c r="V29" s="12">
        <v>13.01502</v>
      </c>
      <c r="W29" s="12">
        <v>15.300840000000001</v>
      </c>
      <c r="X29" s="12">
        <v>16.13129</v>
      </c>
      <c r="Y29" s="12">
        <v>13.412470000000001</v>
      </c>
      <c r="Z29" s="12">
        <v>33.676090000000002</v>
      </c>
      <c r="AA29" s="29">
        <f t="shared" si="0"/>
        <v>5.2962100000000003</v>
      </c>
      <c r="AB29" s="29">
        <f t="shared" si="1"/>
        <v>20.291946874999997</v>
      </c>
    </row>
    <row r="30" spans="1:28" x14ac:dyDescent="0.25">
      <c r="A30" t="s">
        <v>146</v>
      </c>
      <c r="B30" s="12">
        <v>10.70838</v>
      </c>
      <c r="C30" s="12">
        <v>14.23127</v>
      </c>
      <c r="D30" s="12">
        <v>12.18937</v>
      </c>
      <c r="E30" s="12">
        <v>13.917389999999999</v>
      </c>
      <c r="F30" s="12">
        <v>17.097200000000001</v>
      </c>
      <c r="G30" s="12">
        <v>17.54514</v>
      </c>
      <c r="H30" s="12">
        <v>15.748609999999999</v>
      </c>
      <c r="I30" s="12">
        <v>20.25638</v>
      </c>
      <c r="J30" s="12">
        <v>16.50714</v>
      </c>
      <c r="K30" s="12">
        <v>18.93562</v>
      </c>
      <c r="L30" s="12">
        <v>27.07141</v>
      </c>
      <c r="M30" s="12">
        <v>27.918430000000001</v>
      </c>
      <c r="N30" s="12">
        <v>30.58886</v>
      </c>
      <c r="O30" s="12">
        <v>28.697749999999999</v>
      </c>
      <c r="P30" s="12">
        <v>24.336490000000001</v>
      </c>
      <c r="Q30" s="12">
        <v>21.447759999999999</v>
      </c>
      <c r="R30" s="12">
        <v>24.71189</v>
      </c>
      <c r="S30" s="12">
        <v>18.941990000000001</v>
      </c>
      <c r="T30" s="12">
        <v>20.657229999999998</v>
      </c>
      <c r="U30" s="12">
        <v>16.028680000000001</v>
      </c>
      <c r="V30" s="12">
        <v>10.161149999999999</v>
      </c>
      <c r="W30" s="12">
        <v>13.28204</v>
      </c>
      <c r="X30" s="12">
        <v>19.4663</v>
      </c>
      <c r="Y30" s="12">
        <v>18.55247</v>
      </c>
      <c r="Z30" s="12">
        <v>30.58886</v>
      </c>
      <c r="AA30" s="29">
        <f t="shared" si="0"/>
        <v>10.161149999999999</v>
      </c>
      <c r="AB30" s="29">
        <f t="shared" si="1"/>
        <v>19.124956249999997</v>
      </c>
    </row>
    <row r="31" spans="1:28" x14ac:dyDescent="0.25">
      <c r="A31" t="s">
        <v>147</v>
      </c>
      <c r="B31" s="12">
        <v>19.49231</v>
      </c>
      <c r="C31" s="12">
        <v>18.942990000000002</v>
      </c>
      <c r="D31" s="12">
        <v>19.696739999999998</v>
      </c>
      <c r="E31" s="12">
        <v>22.026669999999999</v>
      </c>
      <c r="F31" s="12">
        <v>23.14902</v>
      </c>
      <c r="G31" s="12">
        <v>16.42624</v>
      </c>
      <c r="H31" s="12">
        <v>20.863150000000001</v>
      </c>
      <c r="I31" s="12">
        <v>26.139050000000001</v>
      </c>
      <c r="J31" s="12">
        <v>32.425519999999999</v>
      </c>
      <c r="K31" s="12">
        <v>40.151820000000001</v>
      </c>
      <c r="L31" s="12">
        <v>43.470970000000001</v>
      </c>
      <c r="M31" s="12">
        <v>39.081800000000001</v>
      </c>
      <c r="N31" s="12">
        <v>31.752410000000001</v>
      </c>
      <c r="O31" s="12">
        <v>18.92286</v>
      </c>
      <c r="P31" s="12">
        <v>19.321629999999999</v>
      </c>
      <c r="Q31" s="12">
        <v>29.12182</v>
      </c>
      <c r="R31" s="12">
        <v>21.717659999999999</v>
      </c>
      <c r="S31" s="12">
        <v>14.765689999999999</v>
      </c>
      <c r="T31" s="12">
        <v>13.76891</v>
      </c>
      <c r="U31" s="12">
        <v>10.50142</v>
      </c>
      <c r="V31" s="12">
        <v>12.934329999999999</v>
      </c>
      <c r="W31" s="12">
        <v>17.017610000000001</v>
      </c>
      <c r="X31" s="12">
        <v>16.291689999999999</v>
      </c>
      <c r="Y31" s="12">
        <v>17.147839999999999</v>
      </c>
      <c r="Z31" s="12">
        <v>43.470970000000001</v>
      </c>
      <c r="AA31" s="29">
        <f t="shared" si="0"/>
        <v>10.50142</v>
      </c>
      <c r="AB31" s="29">
        <f t="shared" si="1"/>
        <v>22.713756250000003</v>
      </c>
    </row>
    <row r="32" spans="1:28" x14ac:dyDescent="0.25">
      <c r="A32" t="s">
        <v>148</v>
      </c>
      <c r="B32" s="12">
        <v>21.030719999999999</v>
      </c>
      <c r="C32" s="12">
        <v>22.074670000000001</v>
      </c>
      <c r="D32" s="12">
        <v>17.434920000000002</v>
      </c>
      <c r="E32" s="12">
        <v>14.66802</v>
      </c>
      <c r="F32" s="12">
        <v>10.28497</v>
      </c>
      <c r="G32" s="12">
        <v>20.766220000000001</v>
      </c>
      <c r="H32" s="12">
        <v>17.969580000000001</v>
      </c>
      <c r="I32" s="12">
        <v>18.139790000000001</v>
      </c>
      <c r="J32" s="12">
        <v>19.483619999999998</v>
      </c>
      <c r="K32" s="12">
        <v>23.03125</v>
      </c>
      <c r="L32" s="12">
        <v>21.360810000000001</v>
      </c>
      <c r="M32" s="12">
        <v>24.883679999999998</v>
      </c>
      <c r="N32" s="12">
        <v>23.45335</v>
      </c>
      <c r="O32" s="12">
        <v>18.445969999999999</v>
      </c>
      <c r="P32" s="12">
        <v>20.283560000000001</v>
      </c>
      <c r="Q32" s="12">
        <v>20.014320000000001</v>
      </c>
      <c r="R32" s="12">
        <v>16.046690000000002</v>
      </c>
      <c r="S32" s="12">
        <v>18.04617</v>
      </c>
      <c r="T32" s="12">
        <v>19.879190000000001</v>
      </c>
      <c r="U32" s="12">
        <v>15.15751</v>
      </c>
      <c r="V32" s="12">
        <v>9.7543129999999998</v>
      </c>
      <c r="W32" s="12">
        <v>16.286650000000002</v>
      </c>
      <c r="X32" s="12">
        <v>18.127230000000001</v>
      </c>
      <c r="Y32" s="12">
        <v>13.3978</v>
      </c>
      <c r="Z32" s="12">
        <v>24.883679999999998</v>
      </c>
      <c r="AA32" s="29">
        <f t="shared" si="0"/>
        <v>9.7543129999999998</v>
      </c>
      <c r="AB32" s="29">
        <f t="shared" si="1"/>
        <v>18.33420845833334</v>
      </c>
    </row>
    <row r="33" spans="1:28" x14ac:dyDescent="0.25">
      <c r="A33" t="s">
        <v>118</v>
      </c>
      <c r="B33" s="12">
        <v>21.030719999999999</v>
      </c>
      <c r="C33" s="12">
        <v>38.666220000000003</v>
      </c>
      <c r="D33" s="12">
        <v>30.129809999999999</v>
      </c>
      <c r="E33" s="12">
        <v>30.87058</v>
      </c>
      <c r="F33" s="12">
        <v>23.14902</v>
      </c>
      <c r="G33" s="12">
        <v>41.869</v>
      </c>
      <c r="H33" s="12">
        <v>38.34234</v>
      </c>
      <c r="I33" s="12">
        <v>26.139050000000001</v>
      </c>
      <c r="J33" s="12">
        <v>65.795050000000003</v>
      </c>
      <c r="K33" s="12">
        <v>45.574649999999998</v>
      </c>
      <c r="L33" s="12">
        <v>45.497529999999998</v>
      </c>
      <c r="M33" s="12">
        <v>39.081800000000001</v>
      </c>
      <c r="N33" s="12">
        <v>31.752410000000001</v>
      </c>
      <c r="O33" s="12">
        <v>28.697749999999999</v>
      </c>
      <c r="P33" s="12">
        <v>29.865490000000001</v>
      </c>
      <c r="Q33" s="12">
        <v>30.285489999999999</v>
      </c>
      <c r="R33" s="12">
        <v>27.85003</v>
      </c>
      <c r="S33" s="12">
        <v>27.642869999999998</v>
      </c>
      <c r="T33" s="12">
        <v>20.657229999999998</v>
      </c>
      <c r="U33" s="12">
        <v>16.028680000000001</v>
      </c>
      <c r="V33" s="12">
        <v>15.39903</v>
      </c>
      <c r="W33" s="12">
        <v>22.24737</v>
      </c>
      <c r="X33" s="12">
        <v>26.168119999999998</v>
      </c>
      <c r="Y33" s="12">
        <v>29.555040000000002</v>
      </c>
      <c r="Z33" s="12">
        <v>65.795050000000003</v>
      </c>
      <c r="AA33" s="28"/>
      <c r="AB33" s="28"/>
    </row>
    <row r="34" spans="1:28" x14ac:dyDescent="0.25">
      <c r="A34" s="25" t="s">
        <v>119</v>
      </c>
      <c r="B34" s="29">
        <f>MIN(B16:B32)</f>
        <v>3.3852760000000002</v>
      </c>
      <c r="C34" s="29">
        <f t="shared" ref="C34:Y34" si="2">MIN(C16:C32)</f>
        <v>1.0545899999999999</v>
      </c>
      <c r="D34" s="29">
        <f t="shared" si="2"/>
        <v>3.7903289999999998</v>
      </c>
      <c r="E34" s="29">
        <f t="shared" si="2"/>
        <v>4.5775920000000001</v>
      </c>
      <c r="F34" s="29">
        <f t="shared" si="2"/>
        <v>0.95947150000000003</v>
      </c>
      <c r="G34" s="29">
        <f t="shared" si="2"/>
        <v>1.721633</v>
      </c>
      <c r="H34" s="29">
        <f t="shared" si="2"/>
        <v>1.877108</v>
      </c>
      <c r="I34" s="29">
        <f t="shared" si="2"/>
        <v>1.943417</v>
      </c>
      <c r="J34" s="29">
        <f t="shared" si="2"/>
        <v>2.839343</v>
      </c>
      <c r="K34" s="29">
        <f t="shared" si="2"/>
        <v>3.5341360000000002</v>
      </c>
      <c r="L34" s="29">
        <f t="shared" si="2"/>
        <v>7.9913999999999996</v>
      </c>
      <c r="M34" s="29">
        <f t="shared" si="2"/>
        <v>8.5817230000000002</v>
      </c>
      <c r="N34" s="29">
        <f t="shared" si="2"/>
        <v>9.4769330000000007</v>
      </c>
      <c r="O34" s="29">
        <f t="shared" si="2"/>
        <v>4.6008849999999999</v>
      </c>
      <c r="P34" s="29">
        <f t="shared" si="2"/>
        <v>7.2231300000000003</v>
      </c>
      <c r="Q34" s="29">
        <f t="shared" si="2"/>
        <v>1.552657</v>
      </c>
      <c r="R34" s="29">
        <f t="shared" si="2"/>
        <v>5.6440140000000003</v>
      </c>
      <c r="S34" s="29">
        <f t="shared" si="2"/>
        <v>2.2152799999999999</v>
      </c>
      <c r="T34" s="29">
        <f t="shared" si="2"/>
        <v>3.903222</v>
      </c>
      <c r="U34" s="29">
        <f t="shared" si="2"/>
        <v>0.8120522</v>
      </c>
      <c r="V34" s="29">
        <f t="shared" si="2"/>
        <v>1.501457</v>
      </c>
      <c r="W34" s="29">
        <f t="shared" si="2"/>
        <v>2.7013929999999999</v>
      </c>
      <c r="X34" s="29">
        <f t="shared" si="2"/>
        <v>4.2982750000000003</v>
      </c>
      <c r="Y34" s="29">
        <f t="shared" si="2"/>
        <v>8.0914029999999997</v>
      </c>
      <c r="Z34" s="27"/>
      <c r="AA34" s="28"/>
      <c r="AB34" s="28"/>
    </row>
    <row r="35" spans="1:28" x14ac:dyDescent="0.25">
      <c r="A35" s="25" t="s">
        <v>120</v>
      </c>
      <c r="B35" s="29">
        <f>AVERAGE(B16:B32)</f>
        <v>12.94789123529412</v>
      </c>
      <c r="C35" s="29">
        <f t="shared" ref="C35:Y35" si="3">AVERAGE(C16:C32)</f>
        <v>16.208613437500002</v>
      </c>
      <c r="D35" s="29">
        <f t="shared" si="3"/>
        <v>13.716425000000001</v>
      </c>
      <c r="E35" s="29">
        <f t="shared" si="3"/>
        <v>12.951506812500002</v>
      </c>
      <c r="F35" s="29">
        <f t="shared" si="3"/>
        <v>12.940563892857142</v>
      </c>
      <c r="G35" s="29">
        <f t="shared" si="3"/>
        <v>14.984710625000002</v>
      </c>
      <c r="H35" s="29">
        <f t="shared" si="3"/>
        <v>14.188121199999999</v>
      </c>
      <c r="I35" s="29">
        <f t="shared" si="3"/>
        <v>15.230425375000001</v>
      </c>
      <c r="J35" s="29">
        <f t="shared" si="3"/>
        <v>19.809461187499998</v>
      </c>
      <c r="K35" s="29">
        <f t="shared" si="3"/>
        <v>20.581471562500003</v>
      </c>
      <c r="L35" s="29">
        <f t="shared" si="3"/>
        <v>22.627845000000001</v>
      </c>
      <c r="M35" s="29">
        <f t="shared" si="3"/>
        <v>22.569809588235291</v>
      </c>
      <c r="N35" s="29">
        <f t="shared" si="3"/>
        <v>21.497421437500002</v>
      </c>
      <c r="O35" s="29">
        <f t="shared" si="3"/>
        <v>17.529333470588234</v>
      </c>
      <c r="P35" s="29">
        <f t="shared" si="3"/>
        <v>18.173877529411769</v>
      </c>
      <c r="Q35" s="29">
        <f t="shared" si="3"/>
        <v>17.995863352941178</v>
      </c>
      <c r="R35" s="29">
        <f t="shared" si="3"/>
        <v>16.738709470588237</v>
      </c>
      <c r="S35" s="29">
        <f t="shared" si="3"/>
        <v>14.881369882352942</v>
      </c>
      <c r="T35" s="29">
        <f t="shared" si="3"/>
        <v>12.325355176470588</v>
      </c>
      <c r="U35" s="29">
        <f t="shared" si="3"/>
        <v>10.247348188235295</v>
      </c>
      <c r="V35" s="29">
        <f t="shared" si="3"/>
        <v>9.2231795333333313</v>
      </c>
      <c r="W35" s="29">
        <f t="shared" si="3"/>
        <v>11.295473437499998</v>
      </c>
      <c r="X35" s="29">
        <f t="shared" si="3"/>
        <v>15.113051466666665</v>
      </c>
      <c r="Y35" s="29">
        <f t="shared" si="3"/>
        <v>14.608325499999999</v>
      </c>
      <c r="Z35" s="27"/>
      <c r="AA35" s="28"/>
      <c r="AB35" s="28"/>
    </row>
    <row r="37" spans="1:28" x14ac:dyDescent="0.25">
      <c r="A37" s="38" t="s">
        <v>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x14ac:dyDescent="0.25">
      <c r="A38" s="17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</sheetData>
  <mergeCells count="4">
    <mergeCell ref="A1:AB1"/>
    <mergeCell ref="F10:G10"/>
    <mergeCell ref="F11:G11"/>
    <mergeCell ref="A37:AB37"/>
  </mergeCells>
  <printOptions verticalCentered="1"/>
  <pageMargins left="0.15" right="0.15" top="0.1" bottom="0.1" header="0.3" footer="0.3"/>
  <pageSetup paperSize="9" scale="82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 de Ubicación</vt:lpstr>
      <vt:lpstr>Tabla de datos</vt:lpstr>
      <vt:lpstr>temp</vt:lpstr>
      <vt:lpstr>hum</vt:lpstr>
      <vt:lpstr>vv</vt:lpstr>
      <vt:lpstr>rad</vt:lpstr>
      <vt:lpstr>pres</vt:lpstr>
      <vt:lpstr>pm10</vt:lpstr>
      <vt:lpstr>pm25</vt:lpstr>
      <vt:lpstr>no2</vt:lpstr>
      <vt:lpstr>so2</vt:lpstr>
      <vt:lpstr>h2s</vt:lpstr>
      <vt:lpstr>co1h</vt:lpstr>
      <vt:lpstr>co8h</vt:lpstr>
      <vt:lpstr>O38h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Antony Quispe Ramos</dc:creator>
  <cp:lastModifiedBy>Bryan</cp:lastModifiedBy>
  <cp:lastPrinted>2025-04-29T16:53:47Z</cp:lastPrinted>
  <dcterms:created xsi:type="dcterms:W3CDTF">2024-08-29T16:43:47Z</dcterms:created>
  <dcterms:modified xsi:type="dcterms:W3CDTF">2025-04-29T16:57:16Z</dcterms:modified>
</cp:coreProperties>
</file>