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6490D051-93E5-48FD-A62B-CCE09F62C708}" xr6:coauthVersionLast="47" xr6:coauthVersionMax="47" xr10:uidLastSave="{00000000-0000-0000-0000-000000000000}"/>
  <bookViews>
    <workbookView xWindow="2145" yWindow="495" windowWidth="21600" windowHeight="14865"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E9" i="11"/>
  <c r="F9" i="11" s="1"/>
  <c r="H31" i="11"/>
  <c r="H30" i="11"/>
  <c r="F11" i="11"/>
  <c r="E10" i="11"/>
  <c r="F10" i="11" s="1"/>
  <c r="H35" i="11"/>
  <c r="H32" i="11"/>
  <c r="H29" i="11"/>
  <c r="H20" i="11"/>
  <c r="H19" i="11"/>
  <c r="H7" i="11"/>
  <c r="H9" i="11" l="1"/>
  <c r="I5"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4" i="11" s="1"/>
  <c r="IM6" i="11" l="1"/>
  <c r="IN5" i="11"/>
  <c r="IO5" i="11" l="1"/>
  <c r="IN6" i="11"/>
  <c r="IP5" i="11" l="1"/>
  <c r="IO6" i="11"/>
  <c r="IQ5" i="11" l="1"/>
  <c r="IP6" i="11"/>
  <c r="IR5" i="11" l="1"/>
  <c r="IQ6" i="11"/>
  <c r="IS5" i="11" l="1"/>
  <c r="IR6" i="11"/>
  <c r="IS6" i="11" l="1"/>
  <c r="IT5" i="11"/>
  <c r="IT6" i="11" l="1"/>
  <c r="IT4" i="11"/>
  <c r="IU5" i="11"/>
  <c r="IV5" i="11" l="1"/>
  <c r="IU6" i="11"/>
  <c r="IV6" i="11" l="1"/>
  <c r="IW5" i="11"/>
  <c r="IX5" i="11" l="1"/>
  <c r="IW6" i="11"/>
  <c r="IY5" i="11" l="1"/>
  <c r="IX6" i="11"/>
  <c r="IZ5" i="11" l="1"/>
  <c r="IY6" i="11"/>
  <c r="IZ6" i="11" l="1"/>
  <c r="JA5" i="11"/>
  <c r="JA6" i="11" l="1"/>
  <c r="JA4" i="11"/>
  <c r="JB5" i="11"/>
  <c r="JC5" i="11" l="1"/>
  <c r="JB6" i="11"/>
  <c r="JC6" i="11" l="1"/>
  <c r="JD5" i="11"/>
  <c r="JE5" i="11" l="1"/>
  <c r="JD6" i="11"/>
  <c r="JF5" i="11" l="1"/>
  <c r="JE6" i="11"/>
  <c r="JG5" i="11" l="1"/>
  <c r="JF6" i="11"/>
  <c r="JG6" i="11" l="1"/>
  <c r="JH5" i="11"/>
  <c r="JH6" i="11" l="1"/>
  <c r="JH4" i="11"/>
  <c r="JI5" i="11"/>
  <c r="JJ5" i="11" l="1"/>
  <c r="JI6" i="11"/>
  <c r="JJ6" i="11" l="1"/>
  <c r="JK5" i="11"/>
  <c r="JL5" i="11" l="1"/>
  <c r="JK6" i="11"/>
  <c r="JM5" i="11" l="1"/>
  <c r="JL6" i="11"/>
  <c r="JN5" i="11" l="1"/>
  <c r="JN6" i="11" s="1"/>
  <c r="JM6" i="11"/>
</calcChain>
</file>

<file path=xl/sharedStrings.xml><?xml version="1.0" encoding="utf-8"?>
<sst xmlns="http://schemas.openxmlformats.org/spreadsheetml/2006/main" count="66" uniqueCount="63">
  <si>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</si>
  <si>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</si>
  <si>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</si>
  <si>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</si>
  <si>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</si>
  <si>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</si>
  <si>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</si>
  <si>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</si>
  <si>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</si>
  <si>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</si>
  <si>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</si>
  <si>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</si>
  <si>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</si>
  <si>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</si>
  <si>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</si>
  <si>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</si>
  <si>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</si>
  <si>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</si>
  <si>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</si>
  <si>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</si>
  <si>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</si>
  <si>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</si>
  <si>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</si>
  <si>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</si>
  <si>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</si>
  <si>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</si>
  <si>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</si>
  <si>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</si>
  <si>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</si>
  <si>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</si>
  <si>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</si>
  <si>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</si>
  <si>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</si>
  <si>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</si>
  <si>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</si>
  <si>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</si>
  <si>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</si>
  <si>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</si>
  <si>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</si>
  <si>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</si>
  <si>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</si>
  <si>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</si>
  <si>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</si>
  <si>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</si>
  <si>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</si>
  <si>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</si>
  <si>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</si>
  <si>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</si>
  <si>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Balanceo de datos conjunto de entrenamiento facial</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</si>
  <si>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</si>
  <si>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</si>
  <si>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</si>
  <si>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</si>
  <si>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</si>
  <si>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</si>
  <si>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</si>
  <si>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</si>
  <si>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</si>
  <si>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</si>
  <si>
    <t>Experimentación con metodologías extras</t>
  </si>
  <si>
    <t>Actualización comentarios código</t>
  </si>
  <si>
    <t>Resumir documento</t>
  </si>
  <si>
    <t>Traducir al ingles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</si>
</sst>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11" applyNumberFormat="0" applyAlignment="0" applyProtection="0"/>
    <xf numFmtId="0" fontId="17" fillId="15" borderId="12" applyNumberFormat="0" applyAlignment="0" applyProtection="0"/>
    <xf numFmtId="0" fontId="18" fillId="15" borderId="11" applyNumberFormat="0" applyAlignment="0" applyProtection="0"/>
    <xf numFmtId="0" fontId="19" fillId="0" borderId="13" applyNumberFormat="0" applyFill="0" applyAlignment="0" applyProtection="0"/>
    <xf numFmtId="0" fontId="20" fillId="16" borderId="14" applyNumberFormat="0" applyAlignment="0" applyProtection="0"/>
    <xf numFmtId="0" fontId="21" fillId="0" borderId="0" applyNumberFormat="0" applyFill="0" applyBorder="0" applyAlignment="0" applyProtection="0"/>
    <xf numFmtId="0" fontId="5" fillId="17"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8"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8"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8"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8"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2" borderId="0" xfId="0" applyFont="1" applyFill="1" applyAlignment="1">
      <alignment horizontal="center" vertical="center"/>
    </xf>
    <xf numFmtId="0" fontId="23" fillId="0" borderId="10" xfId="0" applyFont="1" applyBorder="1"/>
    <xf numFmtId="169" fontId="25" fillId="5" borderId="6" xfId="0" applyNumberFormat="1" applyFont="1" applyFill="1" applyBorder="1" applyAlignment="1">
      <alignment horizontal="center" vertical="center"/>
    </xf>
    <xf numFmtId="169" fontId="25" fillId="5" borderId="0" xfId="0" applyNumberFormat="1" applyFont="1" applyFill="1" applyAlignment="1">
      <alignment horizontal="center" vertical="center"/>
    </xf>
    <xf numFmtId="169" fontId="25" fillId="5" borderId="7" xfId="0" applyNumberFormat="1" applyFont="1" applyFill="1" applyBorder="1" applyAlignment="1">
      <alignment horizontal="center" vertical="center"/>
    </xf>
    <xf numFmtId="0" fontId="26" fillId="10" borderId="1" xfId="0" applyFont="1" applyFill="1" applyBorder="1" applyAlignment="1">
      <alignment horizontal="center" vertical="center" wrapText="1"/>
    </xf>
    <xf numFmtId="0" fontId="24" fillId="9" borderId="8" xfId="0" applyFont="1" applyFill="1" applyBorder="1" applyAlignment="1">
      <alignment horizontal="center" vertical="center" shrinkToFit="1"/>
    </xf>
    <xf numFmtId="0" fontId="24" fillId="9"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6" borderId="2" xfId="2" applyFont="1" applyFill="1" applyBorder="1" applyAlignment="1">
      <alignment horizontal="center" vertical="center"/>
    </xf>
    <xf numFmtId="168" fontId="23" fillId="6" borderId="2" xfId="0" applyNumberFormat="1" applyFont="1" applyFill="1" applyBorder="1" applyAlignment="1">
      <alignment horizontal="center" vertical="center"/>
    </xf>
    <xf numFmtId="168" fontId="25" fillId="6"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8" borderId="2" xfId="2" applyFont="1" applyFill="1" applyBorder="1" applyAlignment="1">
      <alignment horizontal="center" vertical="center"/>
    </xf>
    <xf numFmtId="168" fontId="23" fillId="8"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3" borderId="2" xfId="2" applyFont="1" applyFill="1" applyBorder="1" applyAlignment="1">
      <alignment horizontal="center" vertical="center"/>
    </xf>
    <xf numFmtId="168" fontId="23" fillId="43" borderId="2" xfId="0" applyNumberFormat="1" applyFont="1" applyFill="1" applyBorder="1" applyAlignment="1">
      <alignment horizontal="center" vertical="center"/>
    </xf>
    <xf numFmtId="168" fontId="25" fillId="43" borderId="2" xfId="0" applyNumberFormat="1" applyFont="1" applyFill="1" applyBorder="1" applyAlignment="1">
      <alignment horizontal="center" vertical="center"/>
    </xf>
    <xf numFmtId="9" fontId="25" fillId="44" borderId="2" xfId="2" applyFont="1" applyFill="1" applyBorder="1" applyAlignment="1">
      <alignment horizontal="center" vertical="center"/>
    </xf>
    <xf numFmtId="168" fontId="23" fillId="44" borderId="2" xfId="10" applyFont="1" applyFill="1">
      <alignment horizontal="center" vertical="center"/>
    </xf>
    <xf numFmtId="0" fontId="23" fillId="44" borderId="2" xfId="12" applyFont="1" applyFill="1" applyAlignment="1">
      <alignment horizontal="center" vertical="center"/>
    </xf>
    <xf numFmtId="0" fontId="23" fillId="8" borderId="2" xfId="12" applyFont="1" applyFill="1" applyAlignment="1">
      <alignment horizontal="center" vertical="center"/>
    </xf>
    <xf numFmtId="0" fontId="23" fillId="3" borderId="2" xfId="12" applyFont="1" applyFill="1" applyAlignment="1">
      <alignment horizontal="center" vertical="center"/>
    </xf>
    <xf numFmtId="171" fontId="23" fillId="5" borderId="4" xfId="0" applyNumberFormat="1" applyFont="1" applyFill="1" applyBorder="1" applyAlignment="1">
      <alignment horizontal="left" vertical="center" wrapText="1" indent="1"/>
    </xf>
    <xf numFmtId="171" fontId="23" fillId="5" borderId="1" xfId="0" applyNumberFormat="1" applyFont="1" applyFill="1" applyBorder="1" applyAlignment="1">
      <alignment horizontal="left" vertical="center" wrapText="1" indent="1"/>
    </xf>
    <xf numFmtId="0" fontId="23" fillId="2" borderId="2" xfId="11" applyFont="1" applyFill="1">
      <alignment horizontal="center" vertical="center"/>
    </xf>
    <xf numFmtId="0" fontId="27" fillId="6" borderId="2" xfId="0" applyFont="1" applyFill="1" applyBorder="1" applyAlignment="1">
      <alignment horizontal="center" vertical="center"/>
    </xf>
    <xf numFmtId="0" fontId="5" fillId="0" borderId="0" xfId="8">
      <alignment horizontal="right" indent="1"/>
    </xf>
    <xf numFmtId="0" fontId="24" fillId="0" borderId="0" xfId="8" applyFont="1">
      <alignment horizontal="right" indent="1"/>
    </xf>
    <xf numFmtId="0" fontId="23" fillId="2" borderId="2" xfId="12" applyFont="1" applyFill="1" applyAlignment="1">
      <alignment horizontal="center" vertical="center"/>
    </xf>
    <xf numFmtId="172" fontId="5" fillId="0" borderId="19" xfId="9" applyNumberFormat="1" applyBorder="1">
      <alignment horizontal="center" vertical="center"/>
    </xf>
    <xf numFmtId="171" fontId="23" fillId="5"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44" borderId="2" xfId="0" applyFont="1" applyFill="1" applyBorder="1" applyAlignment="1">
      <alignment horizontal="center" vertical="center"/>
    </xf>
    <xf numFmtId="0" fontId="27" fillId="43" borderId="2" xfId="0" applyFont="1" applyFill="1" applyBorder="1" applyAlignment="1">
      <alignment horizontal="center" vertical="center"/>
    </xf>
    <xf numFmtId="0" fontId="27" fillId="7" borderId="2" xfId="0" applyFont="1" applyFill="1" applyBorder="1" applyAlignment="1">
      <alignment horizontal="center" vertical="center"/>
    </xf>
    <xf numFmtId="0" fontId="27" fillId="4" borderId="2" xfId="0" applyFont="1" applyFill="1" applyBorder="1" applyAlignment="1">
      <alignment horizontal="center" vertical="center"/>
    </xf>
    <xf numFmtId="0" fontId="26" fillId="10" borderId="1"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41">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50"/>
  <sheetViews>
    <sheetView showGridLines="0" tabSelected="1" showRuler="0" zoomScale="70" zoomScaleNormal="70" zoomScalePageLayoutView="70" workbookViewId="0">
      <pane ySplit="6" topLeftCell="A44" activePane="bottomLeft" state="frozen"/>
      <selection pane="bottomLeft" activeCell="G52" sqref="G52"/>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47" width="4.85546875" bestFit="1" customWidth="1"/>
    <col min="248" max="249" width="4.85546875" customWidth="1"/>
    <col min="250" max="251" width="4.85546875" bestFit="1" customWidth="1"/>
    <col min="252" max="252" width="7.42578125" customWidth="1"/>
    <col min="253" max="253" width="8.7109375" customWidth="1"/>
  </cols>
  <sheetData>
    <row r="1" spans="1:274" ht="30" customHeight="1" x14ac:dyDescent="0.45">
      <c r="A1" s="8" t="s">
        <v>0</v>
      </c>
      <c r="B1" s="9" t="s">
        <v>19</v>
      </c>
      <c r="C1" s="1"/>
      <c r="D1" s="2"/>
      <c r="E1" s="4"/>
      <c r="F1" s="6"/>
      <c r="H1" s="2"/>
      <c r="I1" s="10"/>
    </row>
    <row r="2" spans="1:274" ht="30" customHeight="1" x14ac:dyDescent="0.3">
      <c r="B2" s="12"/>
      <c r="I2" s="11"/>
    </row>
    <row r="3" spans="1:274" ht="30" customHeight="1" x14ac:dyDescent="0.25">
      <c r="A3" s="7" t="s">
        <v>1</v>
      </c>
      <c r="B3" s="43"/>
      <c r="C3" s="56" t="s">
        <v>2</v>
      </c>
      <c r="D3" s="56"/>
      <c r="E3" s="59">
        <v>45323</v>
      </c>
      <c r="F3" s="59"/>
      <c r="I3" s="61" t="s">
        <v>34</v>
      </c>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row>
    <row r="4" spans="1:274" ht="30" customHeight="1" x14ac:dyDescent="0.35">
      <c r="A4" s="8" t="s">
        <v>3</v>
      </c>
      <c r="B4" s="42"/>
      <c r="C4" s="57" t="s">
        <v>4</v>
      </c>
      <c r="D4" s="57"/>
      <c r="E4" s="14">
        <v>1</v>
      </c>
      <c r="F4" s="13"/>
      <c r="G4" s="13"/>
      <c r="H4" s="13"/>
      <c r="I4" s="52">
        <f>I5</f>
        <v>45320</v>
      </c>
      <c r="J4" s="53"/>
      <c r="K4" s="53"/>
      <c r="L4" s="53"/>
      <c r="M4" s="53"/>
      <c r="N4" s="53"/>
      <c r="O4" s="60"/>
      <c r="P4" s="52">
        <f>P5</f>
        <v>45327</v>
      </c>
      <c r="Q4" s="53"/>
      <c r="R4" s="53"/>
      <c r="S4" s="53"/>
      <c r="T4" s="53"/>
      <c r="U4" s="53"/>
      <c r="V4" s="60"/>
      <c r="W4" s="52">
        <f>W5</f>
        <v>45334</v>
      </c>
      <c r="X4" s="53"/>
      <c r="Y4" s="53"/>
      <c r="Z4" s="53"/>
      <c r="AA4" s="53"/>
      <c r="AB4" s="53"/>
      <c r="AC4" s="60"/>
      <c r="AD4" s="52">
        <f>AD5</f>
        <v>45341</v>
      </c>
      <c r="AE4" s="53"/>
      <c r="AF4" s="53"/>
      <c r="AG4" s="53"/>
      <c r="AH4" s="53"/>
      <c r="AI4" s="53"/>
      <c r="AJ4" s="60"/>
      <c r="AK4" s="52">
        <f>AK5</f>
        <v>45348</v>
      </c>
      <c r="AL4" s="53"/>
      <c r="AM4" s="53"/>
      <c r="AN4" s="53"/>
      <c r="AO4" s="53"/>
      <c r="AP4" s="53"/>
      <c r="AQ4" s="53"/>
      <c r="AR4" s="52">
        <f>AR5</f>
        <v>45355</v>
      </c>
      <c r="AS4" s="53"/>
      <c r="AT4" s="53"/>
      <c r="AU4" s="53"/>
      <c r="AV4" s="53"/>
      <c r="AW4" s="53"/>
      <c r="AX4" s="53"/>
      <c r="AY4" s="52">
        <f>AY5</f>
        <v>45362</v>
      </c>
      <c r="AZ4" s="53"/>
      <c r="BA4" s="53"/>
      <c r="BB4" s="53"/>
      <c r="BC4" s="53"/>
      <c r="BD4" s="53"/>
      <c r="BE4" s="53"/>
      <c r="BF4" s="52">
        <f>BF5</f>
        <v>45369</v>
      </c>
      <c r="BG4" s="53"/>
      <c r="BH4" s="53"/>
      <c r="BI4" s="53"/>
      <c r="BJ4" s="53"/>
      <c r="BK4" s="53"/>
      <c r="BL4" s="53"/>
      <c r="BM4" s="52">
        <f>BM5</f>
        <v>45376</v>
      </c>
      <c r="BN4" s="53"/>
      <c r="BO4" s="53"/>
      <c r="BP4" s="53"/>
      <c r="BQ4" s="53"/>
      <c r="BR4" s="53"/>
      <c r="BS4" s="53"/>
      <c r="BT4" s="52">
        <f>BT5</f>
        <v>45383</v>
      </c>
      <c r="BU4" s="53"/>
      <c r="BV4" s="53"/>
      <c r="BW4" s="53"/>
      <c r="BX4" s="53"/>
      <c r="BY4" s="53"/>
      <c r="BZ4" s="53"/>
      <c r="CA4" s="52">
        <f>CA5</f>
        <v>45390</v>
      </c>
      <c r="CB4" s="53"/>
      <c r="CC4" s="53"/>
      <c r="CD4" s="53"/>
      <c r="CE4" s="53"/>
      <c r="CF4" s="53"/>
      <c r="CG4" s="53"/>
      <c r="CH4" s="52">
        <f>CH5</f>
        <v>45397</v>
      </c>
      <c r="CI4" s="53"/>
      <c r="CJ4" s="53"/>
      <c r="CK4" s="53"/>
      <c r="CL4" s="53"/>
      <c r="CM4" s="53"/>
      <c r="CN4" s="53"/>
      <c r="CO4" s="52">
        <f>CO5</f>
        <v>45404</v>
      </c>
      <c r="CP4" s="53"/>
      <c r="CQ4" s="53"/>
      <c r="CR4" s="53"/>
      <c r="CS4" s="53"/>
      <c r="CT4" s="53"/>
      <c r="CU4" s="53"/>
      <c r="CV4" s="52">
        <f>CV5</f>
        <v>45411</v>
      </c>
      <c r="CW4" s="53"/>
      <c r="CX4" s="53"/>
      <c r="CY4" s="53"/>
      <c r="CZ4" s="53"/>
      <c r="DA4" s="53"/>
      <c r="DB4" s="53"/>
      <c r="DC4" s="52">
        <f>DC5</f>
        <v>45418</v>
      </c>
      <c r="DD4" s="53"/>
      <c r="DE4" s="53"/>
      <c r="DF4" s="53"/>
      <c r="DG4" s="53"/>
      <c r="DH4" s="53"/>
      <c r="DI4" s="53"/>
      <c r="DJ4" s="52">
        <f>DJ5</f>
        <v>45425</v>
      </c>
      <c r="DK4" s="53"/>
      <c r="DL4" s="53"/>
      <c r="DM4" s="53"/>
      <c r="DN4" s="53"/>
      <c r="DO4" s="53"/>
      <c r="DP4" s="53"/>
      <c r="DQ4" s="52">
        <f>DQ5</f>
        <v>45432</v>
      </c>
      <c r="DR4" s="53"/>
      <c r="DS4" s="53"/>
      <c r="DT4" s="53"/>
      <c r="DU4" s="53"/>
      <c r="DV4" s="53"/>
      <c r="DW4" s="53"/>
      <c r="DX4" s="52">
        <f>DX5</f>
        <v>45439</v>
      </c>
      <c r="DY4" s="53"/>
      <c r="DZ4" s="53"/>
      <c r="EA4" s="53"/>
      <c r="EB4" s="53"/>
      <c r="EC4" s="53"/>
      <c r="ED4" s="53"/>
      <c r="EE4" s="52">
        <f>EE5</f>
        <v>45446</v>
      </c>
      <c r="EF4" s="53"/>
      <c r="EG4" s="53"/>
      <c r="EH4" s="53"/>
      <c r="EI4" s="53"/>
      <c r="EJ4" s="53"/>
      <c r="EK4" s="53"/>
      <c r="EL4" s="52">
        <f>EL5</f>
        <v>45453</v>
      </c>
      <c r="EM4" s="53"/>
      <c r="EN4" s="53"/>
      <c r="EO4" s="53"/>
      <c r="EP4" s="53"/>
      <c r="EQ4" s="53"/>
      <c r="ER4" s="53"/>
      <c r="ES4" s="52">
        <f>ES5</f>
        <v>45460</v>
      </c>
      <c r="ET4" s="53"/>
      <c r="EU4" s="53"/>
      <c r="EV4" s="53"/>
      <c r="EW4" s="53"/>
      <c r="EX4" s="53"/>
      <c r="EY4" s="53"/>
      <c r="EZ4" s="52">
        <f>EZ5</f>
        <v>45467</v>
      </c>
      <c r="FA4" s="53"/>
      <c r="FB4" s="53"/>
      <c r="FC4" s="53"/>
      <c r="FD4" s="53"/>
      <c r="FE4" s="53"/>
      <c r="FF4" s="53"/>
      <c r="FG4" s="52">
        <f>FG5</f>
        <v>45474</v>
      </c>
      <c r="FH4" s="53"/>
      <c r="FI4" s="53"/>
      <c r="FJ4" s="53"/>
      <c r="FK4" s="53"/>
      <c r="FL4" s="53"/>
      <c r="FM4" s="53"/>
      <c r="FN4" s="52">
        <f>FN5</f>
        <v>45481</v>
      </c>
      <c r="FO4" s="53"/>
      <c r="FP4" s="53"/>
      <c r="FQ4" s="53"/>
      <c r="FR4" s="53"/>
      <c r="FS4" s="53"/>
      <c r="FT4" s="53"/>
      <c r="FU4" s="52">
        <f>FU5</f>
        <v>45488</v>
      </c>
      <c r="FV4" s="53"/>
      <c r="FW4" s="53"/>
      <c r="FX4" s="53"/>
      <c r="FY4" s="53"/>
      <c r="FZ4" s="53"/>
      <c r="GA4" s="53"/>
      <c r="GB4" s="52">
        <f>GB5</f>
        <v>45495</v>
      </c>
      <c r="GC4" s="53"/>
      <c r="GD4" s="53"/>
      <c r="GE4" s="53"/>
      <c r="GF4" s="53"/>
      <c r="GG4" s="53"/>
      <c r="GH4" s="53"/>
      <c r="GI4" s="52">
        <f>GI5</f>
        <v>45502</v>
      </c>
      <c r="GJ4" s="53"/>
      <c r="GK4" s="53"/>
      <c r="GL4" s="53"/>
      <c r="GM4" s="53"/>
      <c r="GN4" s="53"/>
      <c r="GO4" s="53"/>
      <c r="GP4" s="52">
        <f>GP5</f>
        <v>45509</v>
      </c>
      <c r="GQ4" s="53"/>
      <c r="GR4" s="53"/>
      <c r="GS4" s="53"/>
      <c r="GT4" s="53"/>
      <c r="GU4" s="53"/>
      <c r="GV4" s="53"/>
      <c r="GW4" s="52">
        <f>GW5</f>
        <v>45516</v>
      </c>
      <c r="GX4" s="53"/>
      <c r="GY4" s="53"/>
      <c r="GZ4" s="53"/>
      <c r="HA4" s="53"/>
      <c r="HB4" s="53"/>
      <c r="HC4" s="53"/>
      <c r="HD4" s="52">
        <f>HD5</f>
        <v>45523</v>
      </c>
      <c r="HE4" s="53"/>
      <c r="HF4" s="53"/>
      <c r="HG4" s="53"/>
      <c r="HH4" s="53"/>
      <c r="HI4" s="53"/>
      <c r="HJ4" s="53"/>
      <c r="HK4" s="52">
        <f>HK5</f>
        <v>45530</v>
      </c>
      <c r="HL4" s="53"/>
      <c r="HM4" s="53"/>
      <c r="HN4" s="53"/>
      <c r="HO4" s="53"/>
      <c r="HP4" s="53"/>
      <c r="HQ4" s="53"/>
      <c r="HR4" s="52">
        <f>HR5</f>
        <v>45537</v>
      </c>
      <c r="HS4" s="53"/>
      <c r="HT4" s="53"/>
      <c r="HU4" s="53"/>
      <c r="HV4" s="53"/>
      <c r="HW4" s="53"/>
      <c r="HX4" s="53"/>
      <c r="HY4" s="52">
        <f>HY5</f>
        <v>45544</v>
      </c>
      <c r="HZ4" s="53"/>
      <c r="IA4" s="53"/>
      <c r="IB4" s="53"/>
      <c r="IC4" s="53"/>
      <c r="ID4" s="53"/>
      <c r="IE4" s="53"/>
      <c r="IF4" s="52">
        <f>IF5</f>
        <v>45551</v>
      </c>
      <c r="IG4" s="53"/>
      <c r="IH4" s="53"/>
      <c r="II4" s="53"/>
      <c r="IJ4" s="53"/>
      <c r="IK4" s="53"/>
      <c r="IL4" s="53"/>
      <c r="IM4" s="52">
        <f>IM5</f>
        <v>45558</v>
      </c>
      <c r="IN4" s="53"/>
      <c r="IO4" s="53"/>
      <c r="IP4" s="53"/>
      <c r="IQ4" s="53"/>
      <c r="IR4" s="53"/>
      <c r="IS4" s="53"/>
      <c r="IT4" s="52">
        <f>IT5</f>
        <v>45565</v>
      </c>
      <c r="IU4" s="53"/>
      <c r="IV4" s="53"/>
      <c r="IW4" s="53"/>
      <c r="IX4" s="53"/>
      <c r="IY4" s="53"/>
      <c r="IZ4" s="53"/>
      <c r="JA4" s="52">
        <f>JA5</f>
        <v>45572</v>
      </c>
      <c r="JB4" s="53"/>
      <c r="JC4" s="53"/>
      <c r="JD4" s="53"/>
      <c r="JE4" s="53"/>
      <c r="JF4" s="53"/>
      <c r="JG4" s="53"/>
      <c r="JH4" s="52">
        <f>JH5</f>
        <v>45579</v>
      </c>
      <c r="JI4" s="53"/>
      <c r="JJ4" s="53"/>
      <c r="JK4" s="53"/>
      <c r="JL4" s="53"/>
      <c r="JM4" s="53"/>
      <c r="JN4" s="53"/>
    </row>
    <row r="5" spans="1:274"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c r="IT5" s="16">
        <f t="shared" ref="IT5" si="185">IS5+1</f>
        <v>45565</v>
      </c>
      <c r="IU5" s="17">
        <f t="shared" ref="IU5" si="186">IT5+1</f>
        <v>45566</v>
      </c>
      <c r="IV5" s="17">
        <f t="shared" ref="IV5" si="187">IU5+1</f>
        <v>45567</v>
      </c>
      <c r="IW5" s="17">
        <f t="shared" ref="IW5" si="188">IV5+1</f>
        <v>45568</v>
      </c>
      <c r="IX5" s="17">
        <f t="shared" ref="IX5" si="189">IW5+1</f>
        <v>45569</v>
      </c>
      <c r="IY5" s="17">
        <f t="shared" ref="IY5" si="190">IX5+1</f>
        <v>45570</v>
      </c>
      <c r="IZ5" s="17">
        <f t="shared" ref="IZ5" si="191">IY5+1</f>
        <v>45571</v>
      </c>
      <c r="JA5" s="16">
        <f t="shared" ref="JA5" si="192">IZ5+1</f>
        <v>45572</v>
      </c>
      <c r="JB5" s="17">
        <f t="shared" ref="JB5" si="193">JA5+1</f>
        <v>45573</v>
      </c>
      <c r="JC5" s="17">
        <f t="shared" ref="JC5" si="194">JB5+1</f>
        <v>45574</v>
      </c>
      <c r="JD5" s="17">
        <f t="shared" ref="JD5" si="195">JC5+1</f>
        <v>45575</v>
      </c>
      <c r="JE5" s="17">
        <f t="shared" ref="JE5" si="196">JD5+1</f>
        <v>45576</v>
      </c>
      <c r="JF5" s="17">
        <f t="shared" ref="JF5" si="197">JE5+1</f>
        <v>45577</v>
      </c>
      <c r="JG5" s="17">
        <f t="shared" ref="JG5" si="198">JF5+1</f>
        <v>45578</v>
      </c>
      <c r="JH5" s="16">
        <f t="shared" ref="JH5" si="199">JG5+1</f>
        <v>45579</v>
      </c>
      <c r="JI5" s="17">
        <f t="shared" ref="JI5" si="200">JH5+1</f>
        <v>45580</v>
      </c>
      <c r="JJ5" s="17">
        <f t="shared" ref="JJ5" si="201">JI5+1</f>
        <v>45581</v>
      </c>
      <c r="JK5" s="17">
        <f t="shared" ref="JK5" si="202">JJ5+1</f>
        <v>45582</v>
      </c>
      <c r="JL5" s="17">
        <f t="shared" ref="JL5" si="203">JK5+1</f>
        <v>45583</v>
      </c>
      <c r="JM5" s="17">
        <f t="shared" ref="JM5" si="204">JL5+1</f>
        <v>45584</v>
      </c>
      <c r="JN5" s="17">
        <f t="shared" ref="JN5" si="205">JM5+1</f>
        <v>45585</v>
      </c>
    </row>
    <row r="6" spans="1:274" ht="30" customHeight="1" thickBot="1" x14ac:dyDescent="0.3">
      <c r="A6" s="8" t="s">
        <v>6</v>
      </c>
      <c r="B6" s="67" t="s">
        <v>7</v>
      </c>
      <c r="C6" s="67"/>
      <c r="D6" s="19" t="s">
        <v>8</v>
      </c>
      <c r="E6" s="19" t="s">
        <v>9</v>
      </c>
      <c r="F6" s="19" t="s">
        <v>10</v>
      </c>
      <c r="G6" s="19"/>
      <c r="H6" s="19" t="s">
        <v>11</v>
      </c>
      <c r="I6" s="20" t="str">
        <f t="shared" ref="I6" si="206">LEFT(TEXT(I5,"ddd"),1)</f>
        <v>l</v>
      </c>
      <c r="J6" s="20" t="str">
        <f t="shared" ref="J6:AQ6" si="207">LEFT(TEXT(J5,"ddd"),1)</f>
        <v>m</v>
      </c>
      <c r="K6" s="20" t="str">
        <f t="shared" si="207"/>
        <v>m</v>
      </c>
      <c r="L6" s="20" t="str">
        <f t="shared" si="207"/>
        <v>j</v>
      </c>
      <c r="M6" s="20" t="str">
        <f t="shared" si="207"/>
        <v>v</v>
      </c>
      <c r="N6" s="20" t="str">
        <f t="shared" si="207"/>
        <v>s</v>
      </c>
      <c r="O6" s="20" t="str">
        <f t="shared" si="207"/>
        <v>d</v>
      </c>
      <c r="P6" s="20" t="str">
        <f t="shared" si="207"/>
        <v>l</v>
      </c>
      <c r="Q6" s="20" t="str">
        <f t="shared" si="207"/>
        <v>m</v>
      </c>
      <c r="R6" s="20" t="str">
        <f t="shared" si="207"/>
        <v>m</v>
      </c>
      <c r="S6" s="20" t="str">
        <f t="shared" si="207"/>
        <v>j</v>
      </c>
      <c r="T6" s="20" t="str">
        <f t="shared" si="207"/>
        <v>v</v>
      </c>
      <c r="U6" s="20" t="str">
        <f t="shared" si="207"/>
        <v>s</v>
      </c>
      <c r="V6" s="20" t="str">
        <f t="shared" si="207"/>
        <v>d</v>
      </c>
      <c r="W6" s="20" t="str">
        <f t="shared" si="207"/>
        <v>l</v>
      </c>
      <c r="X6" s="20" t="str">
        <f t="shared" si="207"/>
        <v>m</v>
      </c>
      <c r="Y6" s="20" t="str">
        <f t="shared" si="207"/>
        <v>m</v>
      </c>
      <c r="Z6" s="20" t="str">
        <f t="shared" si="207"/>
        <v>j</v>
      </c>
      <c r="AA6" s="20" t="str">
        <f t="shared" si="207"/>
        <v>v</v>
      </c>
      <c r="AB6" s="20" t="str">
        <f t="shared" si="207"/>
        <v>s</v>
      </c>
      <c r="AC6" s="20" t="str">
        <f t="shared" si="207"/>
        <v>d</v>
      </c>
      <c r="AD6" s="20" t="str">
        <f t="shared" si="207"/>
        <v>l</v>
      </c>
      <c r="AE6" s="20" t="str">
        <f t="shared" si="207"/>
        <v>m</v>
      </c>
      <c r="AF6" s="20" t="str">
        <f t="shared" si="207"/>
        <v>m</v>
      </c>
      <c r="AG6" s="20" t="str">
        <f t="shared" si="207"/>
        <v>j</v>
      </c>
      <c r="AH6" s="20" t="str">
        <f t="shared" si="207"/>
        <v>v</v>
      </c>
      <c r="AI6" s="20" t="str">
        <f t="shared" si="207"/>
        <v>s</v>
      </c>
      <c r="AJ6" s="20" t="str">
        <f t="shared" si="207"/>
        <v>d</v>
      </c>
      <c r="AK6" s="20" t="str">
        <f t="shared" si="207"/>
        <v>l</v>
      </c>
      <c r="AL6" s="20" t="str">
        <f t="shared" si="207"/>
        <v>m</v>
      </c>
      <c r="AM6" s="20" t="str">
        <f t="shared" si="207"/>
        <v>m</v>
      </c>
      <c r="AN6" s="20" t="str">
        <f t="shared" si="207"/>
        <v>j</v>
      </c>
      <c r="AO6" s="20" t="str">
        <f t="shared" si="207"/>
        <v>v</v>
      </c>
      <c r="AP6" s="20" t="str">
        <f t="shared" si="207"/>
        <v>s</v>
      </c>
      <c r="AQ6" s="21" t="str">
        <f t="shared" si="207"/>
        <v>d</v>
      </c>
      <c r="AR6" s="20" t="str">
        <f t="shared" ref="AR6:BL6" si="208">LEFT(TEXT(AR5,"ddd"),1)</f>
        <v>l</v>
      </c>
      <c r="AS6" s="20" t="str">
        <f t="shared" si="208"/>
        <v>m</v>
      </c>
      <c r="AT6" s="20" t="str">
        <f t="shared" si="208"/>
        <v>m</v>
      </c>
      <c r="AU6" s="20" t="str">
        <f t="shared" si="208"/>
        <v>j</v>
      </c>
      <c r="AV6" s="20" t="str">
        <f t="shared" si="208"/>
        <v>v</v>
      </c>
      <c r="AW6" s="20" t="str">
        <f t="shared" si="208"/>
        <v>s</v>
      </c>
      <c r="AX6" s="21" t="str">
        <f t="shared" si="208"/>
        <v>d</v>
      </c>
      <c r="AY6" s="20" t="str">
        <f t="shared" si="208"/>
        <v>l</v>
      </c>
      <c r="AZ6" s="20" t="str">
        <f t="shared" si="208"/>
        <v>m</v>
      </c>
      <c r="BA6" s="20" t="str">
        <f t="shared" si="208"/>
        <v>m</v>
      </c>
      <c r="BB6" s="20" t="str">
        <f t="shared" si="208"/>
        <v>j</v>
      </c>
      <c r="BC6" s="20" t="str">
        <f t="shared" si="208"/>
        <v>v</v>
      </c>
      <c r="BD6" s="20" t="str">
        <f t="shared" si="208"/>
        <v>s</v>
      </c>
      <c r="BE6" s="21" t="str">
        <f t="shared" si="208"/>
        <v>d</v>
      </c>
      <c r="BF6" s="20" t="str">
        <f t="shared" si="208"/>
        <v>l</v>
      </c>
      <c r="BG6" s="20" t="str">
        <f t="shared" si="208"/>
        <v>m</v>
      </c>
      <c r="BH6" s="20" t="str">
        <f t="shared" si="208"/>
        <v>m</v>
      </c>
      <c r="BI6" s="20" t="str">
        <f t="shared" si="208"/>
        <v>j</v>
      </c>
      <c r="BJ6" s="20" t="str">
        <f t="shared" si="208"/>
        <v>v</v>
      </c>
      <c r="BK6" s="20" t="str">
        <f t="shared" si="208"/>
        <v>s</v>
      </c>
      <c r="BL6" s="21" t="str">
        <f t="shared" si="208"/>
        <v>d</v>
      </c>
      <c r="BM6" s="20" t="str">
        <f t="shared" ref="BM6:DI6" si="209">LEFT(TEXT(BM5,"ddd"),1)</f>
        <v>l</v>
      </c>
      <c r="BN6" s="20" t="str">
        <f t="shared" si="209"/>
        <v>m</v>
      </c>
      <c r="BO6" s="20" t="str">
        <f t="shared" si="209"/>
        <v>m</v>
      </c>
      <c r="BP6" s="20" t="str">
        <f t="shared" si="209"/>
        <v>j</v>
      </c>
      <c r="BQ6" s="20" t="str">
        <f t="shared" si="209"/>
        <v>v</v>
      </c>
      <c r="BR6" s="20" t="str">
        <f t="shared" si="209"/>
        <v>s</v>
      </c>
      <c r="BS6" s="21" t="str">
        <f t="shared" si="209"/>
        <v>d</v>
      </c>
      <c r="BT6" s="20" t="str">
        <f t="shared" si="209"/>
        <v>l</v>
      </c>
      <c r="BU6" s="20" t="str">
        <f t="shared" si="209"/>
        <v>m</v>
      </c>
      <c r="BV6" s="20" t="str">
        <f t="shared" si="209"/>
        <v>m</v>
      </c>
      <c r="BW6" s="20" t="str">
        <f t="shared" si="209"/>
        <v>j</v>
      </c>
      <c r="BX6" s="20" t="str">
        <f t="shared" si="209"/>
        <v>v</v>
      </c>
      <c r="BY6" s="20" t="str">
        <f t="shared" si="209"/>
        <v>s</v>
      </c>
      <c r="BZ6" s="21" t="str">
        <f t="shared" si="209"/>
        <v>d</v>
      </c>
      <c r="CA6" s="20" t="str">
        <f t="shared" si="209"/>
        <v>l</v>
      </c>
      <c r="CB6" s="20" t="str">
        <f t="shared" si="209"/>
        <v>m</v>
      </c>
      <c r="CC6" s="20" t="str">
        <f t="shared" si="209"/>
        <v>m</v>
      </c>
      <c r="CD6" s="20" t="str">
        <f t="shared" si="209"/>
        <v>j</v>
      </c>
      <c r="CE6" s="20" t="str">
        <f t="shared" si="209"/>
        <v>v</v>
      </c>
      <c r="CF6" s="20" t="str">
        <f t="shared" si="209"/>
        <v>s</v>
      </c>
      <c r="CG6" s="21" t="str">
        <f t="shared" si="209"/>
        <v>d</v>
      </c>
      <c r="CH6" s="20" t="str">
        <f t="shared" si="209"/>
        <v>l</v>
      </c>
      <c r="CI6" s="20" t="str">
        <f t="shared" si="209"/>
        <v>m</v>
      </c>
      <c r="CJ6" s="20" t="str">
        <f t="shared" si="209"/>
        <v>m</v>
      </c>
      <c r="CK6" s="20" t="str">
        <f t="shared" si="209"/>
        <v>j</v>
      </c>
      <c r="CL6" s="20" t="str">
        <f t="shared" si="209"/>
        <v>v</v>
      </c>
      <c r="CM6" s="20" t="str">
        <f t="shared" si="209"/>
        <v>s</v>
      </c>
      <c r="CN6" s="21" t="str">
        <f t="shared" si="209"/>
        <v>d</v>
      </c>
      <c r="CO6" s="20" t="str">
        <f t="shared" si="209"/>
        <v>l</v>
      </c>
      <c r="CP6" s="20" t="str">
        <f t="shared" si="209"/>
        <v>m</v>
      </c>
      <c r="CQ6" s="20" t="str">
        <f t="shared" si="209"/>
        <v>m</v>
      </c>
      <c r="CR6" s="20" t="str">
        <f t="shared" si="209"/>
        <v>j</v>
      </c>
      <c r="CS6" s="20" t="str">
        <f t="shared" si="209"/>
        <v>v</v>
      </c>
      <c r="CT6" s="20" t="str">
        <f t="shared" si="209"/>
        <v>s</v>
      </c>
      <c r="CU6" s="21" t="str">
        <f t="shared" si="209"/>
        <v>d</v>
      </c>
      <c r="CV6" s="20" t="str">
        <f t="shared" si="209"/>
        <v>l</v>
      </c>
      <c r="CW6" s="20" t="str">
        <f t="shared" si="209"/>
        <v>m</v>
      </c>
      <c r="CX6" s="20" t="str">
        <f t="shared" si="209"/>
        <v>m</v>
      </c>
      <c r="CY6" s="20" t="str">
        <f t="shared" si="209"/>
        <v>j</v>
      </c>
      <c r="CZ6" s="20" t="str">
        <f t="shared" si="209"/>
        <v>v</v>
      </c>
      <c r="DA6" s="20" t="str">
        <f t="shared" si="209"/>
        <v>s</v>
      </c>
      <c r="DB6" s="21" t="str">
        <f t="shared" si="209"/>
        <v>d</v>
      </c>
      <c r="DC6" s="20" t="str">
        <f t="shared" si="209"/>
        <v>l</v>
      </c>
      <c r="DD6" s="20" t="str">
        <f t="shared" si="209"/>
        <v>m</v>
      </c>
      <c r="DE6" s="20" t="str">
        <f t="shared" si="209"/>
        <v>m</v>
      </c>
      <c r="DF6" s="20" t="str">
        <f t="shared" si="209"/>
        <v>j</v>
      </c>
      <c r="DG6" s="20" t="str">
        <f t="shared" si="209"/>
        <v>v</v>
      </c>
      <c r="DH6" s="20" t="str">
        <f t="shared" si="209"/>
        <v>s</v>
      </c>
      <c r="DI6" s="21" t="str">
        <f t="shared" si="209"/>
        <v>d</v>
      </c>
      <c r="DJ6" s="20" t="str">
        <f t="shared" ref="DJ6:DP6" si="210">LEFT(TEXT(DJ5,"ddd"),1)</f>
        <v>l</v>
      </c>
      <c r="DK6" s="20" t="str">
        <f t="shared" si="210"/>
        <v>m</v>
      </c>
      <c r="DL6" s="20" t="str">
        <f t="shared" si="210"/>
        <v>m</v>
      </c>
      <c r="DM6" s="20" t="str">
        <f t="shared" si="210"/>
        <v>j</v>
      </c>
      <c r="DN6" s="20" t="str">
        <f t="shared" si="210"/>
        <v>v</v>
      </c>
      <c r="DO6" s="20" t="str">
        <f t="shared" si="210"/>
        <v>s</v>
      </c>
      <c r="DP6" s="21" t="str">
        <f t="shared" si="210"/>
        <v>d</v>
      </c>
      <c r="DQ6" s="20" t="str">
        <f t="shared" ref="DQ6:EK6" si="211">LEFT(TEXT(DQ5,"ddd"),1)</f>
        <v>l</v>
      </c>
      <c r="DR6" s="20" t="str">
        <f t="shared" si="211"/>
        <v>m</v>
      </c>
      <c r="DS6" s="20" t="str">
        <f t="shared" si="211"/>
        <v>m</v>
      </c>
      <c r="DT6" s="20" t="str">
        <f t="shared" si="211"/>
        <v>j</v>
      </c>
      <c r="DU6" s="20" t="str">
        <f t="shared" si="211"/>
        <v>v</v>
      </c>
      <c r="DV6" s="20" t="str">
        <f t="shared" si="211"/>
        <v>s</v>
      </c>
      <c r="DW6" s="21" t="str">
        <f t="shared" si="211"/>
        <v>d</v>
      </c>
      <c r="DX6" s="20" t="str">
        <f t="shared" si="211"/>
        <v>l</v>
      </c>
      <c r="DY6" s="20" t="str">
        <f t="shared" si="211"/>
        <v>m</v>
      </c>
      <c r="DZ6" s="20" t="str">
        <f t="shared" si="211"/>
        <v>m</v>
      </c>
      <c r="EA6" s="20" t="str">
        <f t="shared" si="211"/>
        <v>j</v>
      </c>
      <c r="EB6" s="20" t="str">
        <f t="shared" si="211"/>
        <v>v</v>
      </c>
      <c r="EC6" s="20" t="str">
        <f t="shared" si="211"/>
        <v>s</v>
      </c>
      <c r="ED6" s="21" t="str">
        <f t="shared" si="211"/>
        <v>d</v>
      </c>
      <c r="EE6" s="20" t="str">
        <f t="shared" si="211"/>
        <v>l</v>
      </c>
      <c r="EF6" s="20" t="str">
        <f t="shared" si="211"/>
        <v>m</v>
      </c>
      <c r="EG6" s="20" t="str">
        <f t="shared" si="211"/>
        <v>m</v>
      </c>
      <c r="EH6" s="20" t="str">
        <f t="shared" si="211"/>
        <v>j</v>
      </c>
      <c r="EI6" s="20" t="str">
        <f t="shared" si="211"/>
        <v>v</v>
      </c>
      <c r="EJ6" s="20" t="str">
        <f t="shared" si="211"/>
        <v>s</v>
      </c>
      <c r="EK6" s="21" t="str">
        <f t="shared" si="211"/>
        <v>d</v>
      </c>
      <c r="EL6" s="20" t="str">
        <f t="shared" ref="EL6:FF6" si="212">LEFT(TEXT(EL5,"ddd"),1)</f>
        <v>l</v>
      </c>
      <c r="EM6" s="20" t="str">
        <f t="shared" si="212"/>
        <v>m</v>
      </c>
      <c r="EN6" s="20" t="str">
        <f t="shared" si="212"/>
        <v>m</v>
      </c>
      <c r="EO6" s="20" t="str">
        <f t="shared" si="212"/>
        <v>j</v>
      </c>
      <c r="EP6" s="20" t="str">
        <f t="shared" si="212"/>
        <v>v</v>
      </c>
      <c r="EQ6" s="20" t="str">
        <f t="shared" si="212"/>
        <v>s</v>
      </c>
      <c r="ER6" s="21" t="str">
        <f t="shared" si="212"/>
        <v>d</v>
      </c>
      <c r="ES6" s="20" t="str">
        <f t="shared" si="212"/>
        <v>l</v>
      </c>
      <c r="ET6" s="20" t="str">
        <f t="shared" si="212"/>
        <v>m</v>
      </c>
      <c r="EU6" s="20" t="str">
        <f t="shared" si="212"/>
        <v>m</v>
      </c>
      <c r="EV6" s="20" t="str">
        <f t="shared" si="212"/>
        <v>j</v>
      </c>
      <c r="EW6" s="20" t="str">
        <f t="shared" si="212"/>
        <v>v</v>
      </c>
      <c r="EX6" s="20" t="str">
        <f t="shared" si="212"/>
        <v>s</v>
      </c>
      <c r="EY6" s="21" t="str">
        <f t="shared" si="212"/>
        <v>d</v>
      </c>
      <c r="EZ6" s="20" t="str">
        <f t="shared" si="212"/>
        <v>l</v>
      </c>
      <c r="FA6" s="20" t="str">
        <f t="shared" si="212"/>
        <v>m</v>
      </c>
      <c r="FB6" s="20" t="str">
        <f t="shared" si="212"/>
        <v>m</v>
      </c>
      <c r="FC6" s="20" t="str">
        <f t="shared" si="212"/>
        <v>j</v>
      </c>
      <c r="FD6" s="20" t="str">
        <f t="shared" si="212"/>
        <v>v</v>
      </c>
      <c r="FE6" s="20" t="str">
        <f t="shared" si="212"/>
        <v>s</v>
      </c>
      <c r="FF6" s="21" t="str">
        <f t="shared" si="212"/>
        <v>d</v>
      </c>
      <c r="FG6" s="20" t="str">
        <f t="shared" ref="FG6:FM6" si="213">LEFT(TEXT(FG5,"ddd"),1)</f>
        <v>l</v>
      </c>
      <c r="FH6" s="20" t="str">
        <f t="shared" si="213"/>
        <v>m</v>
      </c>
      <c r="FI6" s="20" t="str">
        <f t="shared" si="213"/>
        <v>m</v>
      </c>
      <c r="FJ6" s="20" t="str">
        <f t="shared" si="213"/>
        <v>j</v>
      </c>
      <c r="FK6" s="20" t="str">
        <f t="shared" si="213"/>
        <v>v</v>
      </c>
      <c r="FL6" s="20" t="str">
        <f t="shared" si="213"/>
        <v>s</v>
      </c>
      <c r="FM6" s="21" t="str">
        <f t="shared" si="213"/>
        <v>d</v>
      </c>
      <c r="FN6" s="20" t="str">
        <f t="shared" ref="FN6:FT6" si="214">LEFT(TEXT(FN5,"ddd"),1)</f>
        <v>l</v>
      </c>
      <c r="FO6" s="20" t="str">
        <f t="shared" si="214"/>
        <v>m</v>
      </c>
      <c r="FP6" s="20" t="str">
        <f t="shared" si="214"/>
        <v>m</v>
      </c>
      <c r="FQ6" s="20" t="str">
        <f t="shared" si="214"/>
        <v>j</v>
      </c>
      <c r="FR6" s="20" t="str">
        <f t="shared" si="214"/>
        <v>v</v>
      </c>
      <c r="FS6" s="20" t="str">
        <f t="shared" si="214"/>
        <v>s</v>
      </c>
      <c r="FT6" s="21" t="str">
        <f t="shared" si="214"/>
        <v>d</v>
      </c>
      <c r="FU6" s="20" t="str">
        <f t="shared" ref="FU6:IF6" si="215">LEFT(TEXT(FU5,"ddd"),1)</f>
        <v>l</v>
      </c>
      <c r="FV6" s="20" t="str">
        <f t="shared" si="215"/>
        <v>m</v>
      </c>
      <c r="FW6" s="20" t="str">
        <f t="shared" si="215"/>
        <v>m</v>
      </c>
      <c r="FX6" s="20" t="str">
        <f t="shared" si="215"/>
        <v>j</v>
      </c>
      <c r="FY6" s="20" t="str">
        <f t="shared" si="215"/>
        <v>v</v>
      </c>
      <c r="FZ6" s="20" t="str">
        <f t="shared" si="215"/>
        <v>s</v>
      </c>
      <c r="GA6" s="21" t="str">
        <f t="shared" si="215"/>
        <v>d</v>
      </c>
      <c r="GB6" s="20" t="str">
        <f t="shared" si="215"/>
        <v>l</v>
      </c>
      <c r="GC6" s="20" t="str">
        <f t="shared" si="215"/>
        <v>m</v>
      </c>
      <c r="GD6" s="20" t="str">
        <f t="shared" si="215"/>
        <v>m</v>
      </c>
      <c r="GE6" s="20" t="str">
        <f t="shared" si="215"/>
        <v>j</v>
      </c>
      <c r="GF6" s="20" t="str">
        <f t="shared" si="215"/>
        <v>v</v>
      </c>
      <c r="GG6" s="20" t="str">
        <f t="shared" si="215"/>
        <v>s</v>
      </c>
      <c r="GH6" s="21" t="str">
        <f t="shared" si="215"/>
        <v>d</v>
      </c>
      <c r="GI6" s="20" t="str">
        <f t="shared" si="215"/>
        <v>l</v>
      </c>
      <c r="GJ6" s="20" t="str">
        <f t="shared" si="215"/>
        <v>m</v>
      </c>
      <c r="GK6" s="20" t="str">
        <f t="shared" si="215"/>
        <v>m</v>
      </c>
      <c r="GL6" s="20" t="str">
        <f t="shared" si="215"/>
        <v>j</v>
      </c>
      <c r="GM6" s="20" t="str">
        <f t="shared" si="215"/>
        <v>v</v>
      </c>
      <c r="GN6" s="20" t="str">
        <f t="shared" si="215"/>
        <v>s</v>
      </c>
      <c r="GO6" s="21" t="str">
        <f t="shared" si="215"/>
        <v>d</v>
      </c>
      <c r="GP6" s="20" t="str">
        <f t="shared" si="215"/>
        <v>l</v>
      </c>
      <c r="GQ6" s="20" t="str">
        <f t="shared" si="215"/>
        <v>m</v>
      </c>
      <c r="GR6" s="20" t="str">
        <f t="shared" si="215"/>
        <v>m</v>
      </c>
      <c r="GS6" s="20" t="str">
        <f t="shared" si="215"/>
        <v>j</v>
      </c>
      <c r="GT6" s="20" t="str">
        <f t="shared" si="215"/>
        <v>v</v>
      </c>
      <c r="GU6" s="20" t="str">
        <f t="shared" si="215"/>
        <v>s</v>
      </c>
      <c r="GV6" s="21" t="str">
        <f t="shared" si="215"/>
        <v>d</v>
      </c>
      <c r="GW6" s="20" t="str">
        <f t="shared" si="215"/>
        <v>l</v>
      </c>
      <c r="GX6" s="20" t="str">
        <f t="shared" si="215"/>
        <v>m</v>
      </c>
      <c r="GY6" s="20" t="str">
        <f t="shared" si="215"/>
        <v>m</v>
      </c>
      <c r="GZ6" s="20" t="str">
        <f t="shared" si="215"/>
        <v>j</v>
      </c>
      <c r="HA6" s="20" t="str">
        <f t="shared" si="215"/>
        <v>v</v>
      </c>
      <c r="HB6" s="20" t="str">
        <f t="shared" si="215"/>
        <v>s</v>
      </c>
      <c r="HC6" s="21" t="str">
        <f t="shared" si="215"/>
        <v>d</v>
      </c>
      <c r="HD6" s="20" t="str">
        <f t="shared" si="215"/>
        <v>l</v>
      </c>
      <c r="HE6" s="20" t="str">
        <f t="shared" si="215"/>
        <v>m</v>
      </c>
      <c r="HF6" s="20" t="str">
        <f t="shared" si="215"/>
        <v>m</v>
      </c>
      <c r="HG6" s="20" t="str">
        <f t="shared" si="215"/>
        <v>j</v>
      </c>
      <c r="HH6" s="20" t="str">
        <f t="shared" si="215"/>
        <v>v</v>
      </c>
      <c r="HI6" s="20" t="str">
        <f t="shared" si="215"/>
        <v>s</v>
      </c>
      <c r="HJ6" s="21" t="str">
        <f t="shared" si="215"/>
        <v>d</v>
      </c>
      <c r="HK6" s="20" t="str">
        <f t="shared" si="215"/>
        <v>l</v>
      </c>
      <c r="HL6" s="20" t="str">
        <f t="shared" si="215"/>
        <v>m</v>
      </c>
      <c r="HM6" s="20" t="str">
        <f t="shared" si="215"/>
        <v>m</v>
      </c>
      <c r="HN6" s="20" t="str">
        <f t="shared" si="215"/>
        <v>j</v>
      </c>
      <c r="HO6" s="20" t="str">
        <f t="shared" si="215"/>
        <v>v</v>
      </c>
      <c r="HP6" s="20" t="str">
        <f t="shared" si="215"/>
        <v>s</v>
      </c>
      <c r="HQ6" s="21" t="str">
        <f t="shared" si="215"/>
        <v>d</v>
      </c>
      <c r="HR6" s="20" t="str">
        <f t="shared" si="215"/>
        <v>l</v>
      </c>
      <c r="HS6" s="20" t="str">
        <f t="shared" si="215"/>
        <v>m</v>
      </c>
      <c r="HT6" s="20" t="str">
        <f t="shared" si="215"/>
        <v>m</v>
      </c>
      <c r="HU6" s="20" t="str">
        <f t="shared" si="215"/>
        <v>j</v>
      </c>
      <c r="HV6" s="20" t="str">
        <f t="shared" si="215"/>
        <v>v</v>
      </c>
      <c r="HW6" s="20" t="str">
        <f t="shared" si="215"/>
        <v>s</v>
      </c>
      <c r="HX6" s="21" t="str">
        <f t="shared" si="215"/>
        <v>d</v>
      </c>
      <c r="HY6" s="20" t="str">
        <f t="shared" si="215"/>
        <v>l</v>
      </c>
      <c r="HZ6" s="20" t="str">
        <f t="shared" si="215"/>
        <v>m</v>
      </c>
      <c r="IA6" s="20" t="str">
        <f t="shared" si="215"/>
        <v>m</v>
      </c>
      <c r="IB6" s="20" t="str">
        <f t="shared" si="215"/>
        <v>j</v>
      </c>
      <c r="IC6" s="20" t="str">
        <f t="shared" si="215"/>
        <v>v</v>
      </c>
      <c r="ID6" s="20" t="str">
        <f t="shared" si="215"/>
        <v>s</v>
      </c>
      <c r="IE6" s="21" t="str">
        <f t="shared" si="215"/>
        <v>d</v>
      </c>
      <c r="IF6" s="20" t="str">
        <f t="shared" si="215"/>
        <v>l</v>
      </c>
      <c r="IG6" s="20" t="str">
        <f t="shared" ref="IG6:IS6" si="216">LEFT(TEXT(IG5,"ddd"),1)</f>
        <v>m</v>
      </c>
      <c r="IH6" s="20" t="str">
        <f t="shared" si="216"/>
        <v>m</v>
      </c>
      <c r="II6" s="20" t="str">
        <f t="shared" si="216"/>
        <v>j</v>
      </c>
      <c r="IJ6" s="20" t="str">
        <f t="shared" si="216"/>
        <v>v</v>
      </c>
      <c r="IK6" s="20" t="str">
        <f t="shared" si="216"/>
        <v>s</v>
      </c>
      <c r="IL6" s="21" t="str">
        <f t="shared" si="216"/>
        <v>d</v>
      </c>
      <c r="IM6" s="20" t="str">
        <f t="shared" si="216"/>
        <v>l</v>
      </c>
      <c r="IN6" s="20" t="str">
        <f t="shared" si="216"/>
        <v>m</v>
      </c>
      <c r="IO6" s="20" t="str">
        <f t="shared" si="216"/>
        <v>m</v>
      </c>
      <c r="IP6" s="20" t="str">
        <f t="shared" si="216"/>
        <v>j</v>
      </c>
      <c r="IQ6" s="20" t="str">
        <f t="shared" si="216"/>
        <v>v</v>
      </c>
      <c r="IR6" s="20" t="str">
        <f t="shared" si="216"/>
        <v>s</v>
      </c>
      <c r="IS6" s="21" t="str">
        <f t="shared" si="216"/>
        <v>d</v>
      </c>
      <c r="IT6" s="20" t="str">
        <f t="shared" ref="IT6:JN6" si="217">LEFT(TEXT(IT5,"ddd"),1)</f>
        <v>l</v>
      </c>
      <c r="IU6" s="20" t="str">
        <f t="shared" si="217"/>
        <v>m</v>
      </c>
      <c r="IV6" s="20" t="str">
        <f t="shared" si="217"/>
        <v>m</v>
      </c>
      <c r="IW6" s="20" t="str">
        <f t="shared" si="217"/>
        <v>j</v>
      </c>
      <c r="IX6" s="20" t="str">
        <f t="shared" si="217"/>
        <v>v</v>
      </c>
      <c r="IY6" s="20" t="str">
        <f t="shared" si="217"/>
        <v>s</v>
      </c>
      <c r="IZ6" s="21" t="str">
        <f t="shared" si="217"/>
        <v>d</v>
      </c>
      <c r="JA6" s="20" t="str">
        <f t="shared" si="217"/>
        <v>l</v>
      </c>
      <c r="JB6" s="20" t="str">
        <f t="shared" si="217"/>
        <v>m</v>
      </c>
      <c r="JC6" s="20" t="str">
        <f t="shared" si="217"/>
        <v>m</v>
      </c>
      <c r="JD6" s="20" t="str">
        <f t="shared" si="217"/>
        <v>j</v>
      </c>
      <c r="JE6" s="20" t="str">
        <f t="shared" si="217"/>
        <v>v</v>
      </c>
      <c r="JF6" s="20" t="str">
        <f t="shared" si="217"/>
        <v>s</v>
      </c>
      <c r="JG6" s="21" t="str">
        <f t="shared" si="217"/>
        <v>d</v>
      </c>
      <c r="JH6" s="20" t="str">
        <f t="shared" si="217"/>
        <v>l</v>
      </c>
      <c r="JI6" s="20" t="str">
        <f t="shared" si="217"/>
        <v>m</v>
      </c>
      <c r="JJ6" s="20" t="str">
        <f t="shared" si="217"/>
        <v>m</v>
      </c>
      <c r="JK6" s="20" t="str">
        <f t="shared" si="217"/>
        <v>j</v>
      </c>
      <c r="JL6" s="20" t="str">
        <f t="shared" si="217"/>
        <v>v</v>
      </c>
      <c r="JM6" s="20" t="str">
        <f t="shared" si="217"/>
        <v>s</v>
      </c>
      <c r="JN6" s="21" t="str">
        <f t="shared" si="217"/>
        <v>d</v>
      </c>
    </row>
    <row r="7" spans="1:274"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c r="IT7" s="23"/>
      <c r="IU7" s="23"/>
      <c r="IV7" s="23"/>
      <c r="IW7" s="23"/>
      <c r="IX7" s="23"/>
      <c r="IY7" s="23"/>
      <c r="IZ7" s="24"/>
      <c r="JA7" s="23"/>
      <c r="JB7" s="23"/>
      <c r="JC7" s="23"/>
      <c r="JD7" s="23"/>
      <c r="JE7" s="23"/>
      <c r="JF7" s="23"/>
      <c r="JG7" s="24"/>
      <c r="JH7" s="23"/>
      <c r="JI7" s="23"/>
      <c r="JJ7" s="23"/>
      <c r="JK7" s="23"/>
      <c r="JL7" s="23"/>
      <c r="JM7" s="23"/>
      <c r="JN7" s="24"/>
    </row>
    <row r="8" spans="1:274" s="3" customFormat="1" ht="30" customHeight="1" thickBot="1" x14ac:dyDescent="0.3">
      <c r="A8" s="8" t="s">
        <v>13</v>
      </c>
      <c r="B8" s="55" t="s">
        <v>18</v>
      </c>
      <c r="C8" s="55"/>
      <c r="D8" s="25"/>
      <c r="E8" s="26"/>
      <c r="F8" s="27"/>
      <c r="G8" s="28"/>
      <c r="H8" s="28" t="str">
        <f t="shared" ref="H8:H36" si="21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c r="IT8" s="23"/>
      <c r="IU8" s="23"/>
      <c r="IV8" s="23"/>
      <c r="IW8" s="23"/>
      <c r="IX8" s="23"/>
      <c r="IY8" s="23"/>
      <c r="IZ8" s="24"/>
      <c r="JA8" s="23"/>
      <c r="JB8" s="23"/>
      <c r="JC8" s="23"/>
      <c r="JD8" s="23"/>
      <c r="JE8" s="23"/>
      <c r="JF8" s="23"/>
      <c r="JG8" s="24"/>
      <c r="JH8" s="23"/>
      <c r="JI8" s="23"/>
      <c r="JJ8" s="23"/>
      <c r="JK8" s="23"/>
      <c r="JL8" s="23"/>
      <c r="JM8" s="23"/>
      <c r="JN8" s="24"/>
    </row>
    <row r="9" spans="1:274" s="3" customFormat="1" ht="30.6" customHeight="1" thickBot="1" x14ac:dyDescent="0.3">
      <c r="A9" s="8" t="s">
        <v>14</v>
      </c>
      <c r="B9" s="58" t="s">
        <v>21</v>
      </c>
      <c r="C9" s="58"/>
      <c r="D9" s="29">
        <v>1</v>
      </c>
      <c r="E9" s="30">
        <f>Inicio_del_proyecto</f>
        <v>45323</v>
      </c>
      <c r="F9" s="30">
        <f>E9+6</f>
        <v>45329</v>
      </c>
      <c r="G9" s="28"/>
      <c r="H9" s="28">
        <f t="shared" si="218"/>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c r="IT9" s="23"/>
      <c r="IU9" s="23"/>
      <c r="IV9" s="23"/>
      <c r="IW9" s="23"/>
      <c r="IX9" s="23"/>
      <c r="IY9" s="23"/>
      <c r="IZ9" s="24"/>
      <c r="JA9" s="23"/>
      <c r="JB9" s="23"/>
      <c r="JC9" s="23"/>
      <c r="JD9" s="23"/>
      <c r="JE9" s="23"/>
      <c r="JF9" s="23"/>
      <c r="JG9" s="24"/>
      <c r="JH9" s="23"/>
      <c r="JI9" s="23"/>
      <c r="JJ9" s="23"/>
      <c r="JK9" s="23"/>
      <c r="JL9" s="23"/>
      <c r="JM9" s="23"/>
      <c r="JN9" s="24"/>
    </row>
    <row r="10" spans="1:274" s="3" customFormat="1" ht="30.6" customHeight="1" thickBot="1" x14ac:dyDescent="0.3">
      <c r="A10" s="8" t="s">
        <v>14</v>
      </c>
      <c r="B10" s="58" t="s">
        <v>22</v>
      </c>
      <c r="C10" s="58"/>
      <c r="D10" s="29">
        <v>1</v>
      </c>
      <c r="E10" s="30">
        <f>Inicio_del_proyecto</f>
        <v>45323</v>
      </c>
      <c r="F10" s="30">
        <f>E10+6</f>
        <v>45329</v>
      </c>
      <c r="G10" s="28"/>
      <c r="H10" s="28">
        <f t="shared" si="218"/>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c r="IT10" s="23"/>
      <c r="IU10" s="23"/>
      <c r="IV10" s="23"/>
      <c r="IW10" s="23"/>
      <c r="IX10" s="23"/>
      <c r="IY10" s="23"/>
      <c r="IZ10" s="24"/>
      <c r="JA10" s="23"/>
      <c r="JB10" s="23"/>
      <c r="JC10" s="23"/>
      <c r="JD10" s="23"/>
      <c r="JE10" s="23"/>
      <c r="JF10" s="23"/>
      <c r="JG10" s="24"/>
      <c r="JH10" s="23"/>
      <c r="JI10" s="23"/>
      <c r="JJ10" s="23"/>
      <c r="JK10" s="23"/>
      <c r="JL10" s="23"/>
      <c r="JM10" s="23"/>
      <c r="JN10" s="24"/>
    </row>
    <row r="11" spans="1:274" s="3" customFormat="1" ht="30" customHeight="1" thickBot="1" x14ac:dyDescent="0.3">
      <c r="A11" s="8" t="s">
        <v>15</v>
      </c>
      <c r="B11" s="58" t="s">
        <v>20</v>
      </c>
      <c r="C11" s="58"/>
      <c r="D11" s="29">
        <v>1</v>
      </c>
      <c r="E11" s="30">
        <v>45330</v>
      </c>
      <c r="F11" s="30">
        <f>E11+14</f>
        <v>45344</v>
      </c>
      <c r="G11" s="28"/>
      <c r="H11" s="28">
        <f t="shared" si="218"/>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c r="IT11" s="23"/>
      <c r="IU11" s="23"/>
      <c r="IV11" s="23"/>
      <c r="IW11" s="23"/>
      <c r="IX11" s="23"/>
      <c r="IY11" s="23"/>
      <c r="IZ11" s="24"/>
      <c r="JA11" s="23"/>
      <c r="JB11" s="23"/>
      <c r="JC11" s="23"/>
      <c r="JD11" s="23"/>
      <c r="JE11" s="23"/>
      <c r="JF11" s="23"/>
      <c r="JG11" s="24"/>
      <c r="JH11" s="23"/>
      <c r="JI11" s="23"/>
      <c r="JJ11" s="23"/>
      <c r="JK11" s="23"/>
      <c r="JL11" s="23"/>
      <c r="JM11" s="23"/>
      <c r="JN11" s="24"/>
    </row>
    <row r="12" spans="1:274" s="3" customFormat="1" ht="30" customHeight="1" thickBot="1" x14ac:dyDescent="0.3">
      <c r="A12" s="7"/>
      <c r="B12" s="54" t="s">
        <v>23</v>
      </c>
      <c r="C12" s="54"/>
      <c r="D12" s="29">
        <v>1</v>
      </c>
      <c r="E12" s="30">
        <v>45344</v>
      </c>
      <c r="F12" s="30">
        <v>45349</v>
      </c>
      <c r="G12" s="28"/>
      <c r="H12" s="28">
        <f t="shared" si="218"/>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c r="IT12" s="23"/>
      <c r="IU12" s="23"/>
      <c r="IV12" s="23"/>
      <c r="IW12" s="23"/>
      <c r="IX12" s="23"/>
      <c r="IY12" s="23"/>
      <c r="IZ12" s="24"/>
      <c r="JA12" s="23"/>
      <c r="JB12" s="23"/>
      <c r="JC12" s="23"/>
      <c r="JD12" s="23"/>
      <c r="JE12" s="23"/>
      <c r="JF12" s="23"/>
      <c r="JG12" s="24"/>
      <c r="JH12" s="23"/>
      <c r="JI12" s="23"/>
      <c r="JJ12" s="23"/>
      <c r="JK12" s="23"/>
      <c r="JL12" s="23"/>
      <c r="JM12" s="23"/>
      <c r="JN12" s="24"/>
    </row>
    <row r="13" spans="1:274" s="3" customFormat="1" ht="30" customHeight="1" thickBot="1" x14ac:dyDescent="0.3">
      <c r="A13" s="7"/>
      <c r="B13" s="54" t="s">
        <v>30</v>
      </c>
      <c r="C13" s="54"/>
      <c r="D13" s="29">
        <v>1</v>
      </c>
      <c r="E13" s="30">
        <v>45349</v>
      </c>
      <c r="F13" s="30">
        <v>45355</v>
      </c>
      <c r="G13" s="28"/>
      <c r="H13" s="28">
        <f t="shared" si="218"/>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c r="IT13" s="23"/>
      <c r="IU13" s="23"/>
      <c r="IV13" s="23"/>
      <c r="IW13" s="23"/>
      <c r="IX13" s="23"/>
      <c r="IY13" s="23"/>
      <c r="IZ13" s="24"/>
      <c r="JA13" s="23"/>
      <c r="JB13" s="23"/>
      <c r="JC13" s="23"/>
      <c r="JD13" s="23"/>
      <c r="JE13" s="23"/>
      <c r="JF13" s="23"/>
      <c r="JG13" s="24"/>
      <c r="JH13" s="23"/>
      <c r="JI13" s="23"/>
      <c r="JJ13" s="23"/>
      <c r="JK13" s="23"/>
      <c r="JL13" s="23"/>
      <c r="JM13" s="23"/>
      <c r="JN13" s="24"/>
    </row>
    <row r="14" spans="1:274" s="3" customFormat="1" ht="30" customHeight="1" thickBot="1" x14ac:dyDescent="0.3">
      <c r="A14" s="7"/>
      <c r="B14" s="54" t="s">
        <v>47</v>
      </c>
      <c r="C14" s="54"/>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c r="IT14" s="23"/>
      <c r="IU14" s="23"/>
      <c r="IV14" s="23"/>
      <c r="IW14" s="23"/>
      <c r="IX14" s="23"/>
      <c r="IY14" s="23"/>
      <c r="IZ14" s="24"/>
      <c r="JA14" s="23"/>
      <c r="JB14" s="23"/>
      <c r="JC14" s="23"/>
      <c r="JD14" s="23"/>
      <c r="JE14" s="23"/>
      <c r="JF14" s="23"/>
      <c r="JG14" s="24"/>
      <c r="JH14" s="23"/>
      <c r="JI14" s="23"/>
      <c r="JJ14" s="23"/>
      <c r="JK14" s="23"/>
      <c r="JL14" s="23"/>
      <c r="JM14" s="23"/>
      <c r="JN14" s="24"/>
    </row>
    <row r="15" spans="1:274" s="3" customFormat="1" ht="30" customHeight="1" thickBot="1" x14ac:dyDescent="0.3">
      <c r="A15" s="8" t="s">
        <v>16</v>
      </c>
      <c r="B15" s="65" t="s">
        <v>24</v>
      </c>
      <c r="C15" s="65"/>
      <c r="D15" s="32"/>
      <c r="E15" s="33"/>
      <c r="F15" s="34"/>
      <c r="G15" s="28"/>
      <c r="H15" s="28" t="str">
        <f t="shared" si="218"/>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c r="IT15" s="23"/>
      <c r="IU15" s="23"/>
      <c r="IV15" s="23"/>
      <c r="IW15" s="23"/>
      <c r="IX15" s="23"/>
      <c r="IY15" s="23"/>
      <c r="IZ15" s="24"/>
      <c r="JA15" s="23"/>
      <c r="JB15" s="23"/>
      <c r="JC15" s="23"/>
      <c r="JD15" s="23"/>
      <c r="JE15" s="23"/>
      <c r="JF15" s="23"/>
      <c r="JG15" s="24"/>
      <c r="JH15" s="23"/>
      <c r="JI15" s="23"/>
      <c r="JJ15" s="23"/>
      <c r="JK15" s="23"/>
      <c r="JL15" s="23"/>
      <c r="JM15" s="23"/>
      <c r="JN15" s="24"/>
    </row>
    <row r="16" spans="1:274" s="3" customFormat="1" ht="30" customHeight="1" thickBot="1" x14ac:dyDescent="0.3">
      <c r="A16" s="8"/>
      <c r="B16" s="51" t="s">
        <v>25</v>
      </c>
      <c r="C16" s="51"/>
      <c r="D16" s="35">
        <v>1</v>
      </c>
      <c r="E16" s="36">
        <v>45362</v>
      </c>
      <c r="F16" s="36">
        <v>45432</v>
      </c>
      <c r="G16" s="28"/>
      <c r="H16" s="28">
        <f t="shared" si="218"/>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c r="IT16" s="23"/>
      <c r="IU16" s="23"/>
      <c r="IV16" s="23"/>
      <c r="IW16" s="23"/>
      <c r="IX16" s="23"/>
      <c r="IY16" s="23"/>
      <c r="IZ16" s="24"/>
      <c r="JA16" s="23"/>
      <c r="JB16" s="23"/>
      <c r="JC16" s="23"/>
      <c r="JD16" s="23"/>
      <c r="JE16" s="23"/>
      <c r="JF16" s="23"/>
      <c r="JG16" s="24"/>
      <c r="JH16" s="23"/>
      <c r="JI16" s="23"/>
      <c r="JJ16" s="23"/>
      <c r="JK16" s="23"/>
      <c r="JL16" s="23"/>
      <c r="JM16" s="23"/>
      <c r="JN16" s="24"/>
    </row>
    <row r="17" spans="1:274" s="3" customFormat="1" ht="30" customHeight="1" thickBot="1" x14ac:dyDescent="0.3">
      <c r="A17" s="8"/>
      <c r="B17" s="51" t="s">
        <v>39</v>
      </c>
      <c r="C17" s="51"/>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c r="IT17" s="23"/>
      <c r="IU17" s="23"/>
      <c r="IV17" s="23"/>
      <c r="IW17" s="23"/>
      <c r="IX17" s="23"/>
      <c r="IY17" s="23"/>
      <c r="IZ17" s="24"/>
      <c r="JA17" s="23"/>
      <c r="JB17" s="23"/>
      <c r="JC17" s="23"/>
      <c r="JD17" s="23"/>
      <c r="JE17" s="23"/>
      <c r="JF17" s="23"/>
      <c r="JG17" s="24"/>
      <c r="JH17" s="23"/>
      <c r="JI17" s="23"/>
      <c r="JJ17" s="23"/>
      <c r="JK17" s="23"/>
      <c r="JL17" s="23"/>
      <c r="JM17" s="23"/>
      <c r="JN17" s="24"/>
    </row>
    <row r="18" spans="1:274" s="3" customFormat="1" ht="30" customHeight="1" thickBot="1" x14ac:dyDescent="0.3">
      <c r="A18" s="8"/>
      <c r="B18" s="51" t="s">
        <v>41</v>
      </c>
      <c r="C18" s="51"/>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c r="IT18" s="23"/>
      <c r="IU18" s="23"/>
      <c r="IV18" s="23"/>
      <c r="IW18" s="23"/>
      <c r="IX18" s="23"/>
      <c r="IY18" s="23"/>
      <c r="IZ18" s="24"/>
      <c r="JA18" s="23"/>
      <c r="JB18" s="23"/>
      <c r="JC18" s="23"/>
      <c r="JD18" s="23"/>
      <c r="JE18" s="23"/>
      <c r="JF18" s="23"/>
      <c r="JG18" s="24"/>
      <c r="JH18" s="23"/>
      <c r="JI18" s="23"/>
      <c r="JJ18" s="23"/>
      <c r="JK18" s="23"/>
      <c r="JL18" s="23"/>
      <c r="JM18" s="23"/>
      <c r="JN18" s="24"/>
    </row>
    <row r="19" spans="1:274" s="3" customFormat="1" ht="30" customHeight="1" thickBot="1" x14ac:dyDescent="0.3">
      <c r="A19" s="7"/>
      <c r="B19" s="51" t="s">
        <v>48</v>
      </c>
      <c r="C19" s="51"/>
      <c r="D19" s="35">
        <v>1</v>
      </c>
      <c r="E19" s="36">
        <v>45362</v>
      </c>
      <c r="F19" s="36">
        <v>45437</v>
      </c>
      <c r="G19" s="28"/>
      <c r="H19" s="28">
        <f t="shared" si="218"/>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c r="IT19" s="23"/>
      <c r="IU19" s="23"/>
      <c r="IV19" s="23"/>
      <c r="IW19" s="23"/>
      <c r="IX19" s="23"/>
      <c r="IY19" s="23"/>
      <c r="IZ19" s="24"/>
      <c r="JA19" s="23"/>
      <c r="JB19" s="23"/>
      <c r="JC19" s="23"/>
      <c r="JD19" s="23"/>
      <c r="JE19" s="23"/>
      <c r="JF19" s="23"/>
      <c r="JG19" s="24"/>
      <c r="JH19" s="23"/>
      <c r="JI19" s="23"/>
      <c r="JJ19" s="23"/>
      <c r="JK19" s="23"/>
      <c r="JL19" s="23"/>
      <c r="JM19" s="23"/>
      <c r="JN19" s="24"/>
    </row>
    <row r="20" spans="1:274" s="3" customFormat="1" ht="30" customHeight="1" thickBot="1" x14ac:dyDescent="0.3">
      <c r="A20" s="7"/>
      <c r="B20" s="51" t="s">
        <v>43</v>
      </c>
      <c r="C20" s="51"/>
      <c r="D20" s="35">
        <v>1</v>
      </c>
      <c r="E20" s="36">
        <v>45363</v>
      </c>
      <c r="F20" s="36">
        <v>45437</v>
      </c>
      <c r="G20" s="28"/>
      <c r="H20" s="28">
        <f t="shared" si="218"/>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c r="IT20" s="23"/>
      <c r="IU20" s="23"/>
      <c r="IV20" s="23"/>
      <c r="IW20" s="23"/>
      <c r="IX20" s="23"/>
      <c r="IY20" s="23"/>
      <c r="IZ20" s="24"/>
      <c r="JA20" s="23"/>
      <c r="JB20" s="23"/>
      <c r="JC20" s="23"/>
      <c r="JD20" s="23"/>
      <c r="JE20" s="23"/>
      <c r="JF20" s="23"/>
      <c r="JG20" s="24"/>
      <c r="JH20" s="23"/>
      <c r="JI20" s="23"/>
      <c r="JJ20" s="23"/>
      <c r="JK20" s="23"/>
      <c r="JL20" s="23"/>
      <c r="JM20" s="23"/>
      <c r="JN20" s="24"/>
    </row>
    <row r="21" spans="1:274" s="3" customFormat="1" ht="30" customHeight="1" thickBot="1" x14ac:dyDescent="0.3">
      <c r="A21" s="7"/>
      <c r="B21" s="51" t="s">
        <v>40</v>
      </c>
      <c r="C21" s="51"/>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c r="IT21" s="23"/>
      <c r="IU21" s="23"/>
      <c r="IV21" s="23"/>
      <c r="IW21" s="23"/>
      <c r="IX21" s="23"/>
      <c r="IY21" s="23"/>
      <c r="IZ21" s="24"/>
      <c r="JA21" s="23"/>
      <c r="JB21" s="23"/>
      <c r="JC21" s="23"/>
      <c r="JD21" s="23"/>
      <c r="JE21" s="23"/>
      <c r="JF21" s="23"/>
      <c r="JG21" s="24"/>
      <c r="JH21" s="23"/>
      <c r="JI21" s="23"/>
      <c r="JJ21" s="23"/>
      <c r="JK21" s="23"/>
      <c r="JL21" s="23"/>
      <c r="JM21" s="23"/>
      <c r="JN21" s="24"/>
    </row>
    <row r="22" spans="1:274" s="3" customFormat="1" ht="30" customHeight="1" thickBot="1" x14ac:dyDescent="0.3">
      <c r="A22" s="7"/>
      <c r="B22" s="51" t="s">
        <v>42</v>
      </c>
      <c r="C22" s="51"/>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c r="IT22" s="23"/>
      <c r="IU22" s="23"/>
      <c r="IV22" s="23"/>
      <c r="IW22" s="23"/>
      <c r="IX22" s="23"/>
      <c r="IY22" s="23"/>
      <c r="IZ22" s="24"/>
      <c r="JA22" s="23"/>
      <c r="JB22" s="23"/>
      <c r="JC22" s="23"/>
      <c r="JD22" s="23"/>
      <c r="JE22" s="23"/>
      <c r="JF22" s="23"/>
      <c r="JG22" s="24"/>
      <c r="JH22" s="23"/>
      <c r="JI22" s="23"/>
      <c r="JJ22" s="23"/>
      <c r="JK22" s="23"/>
      <c r="JL22" s="23"/>
      <c r="JM22" s="23"/>
      <c r="JN22" s="24"/>
    </row>
    <row r="23" spans="1:274" s="3" customFormat="1" ht="30" customHeight="1" thickBot="1" x14ac:dyDescent="0.3">
      <c r="A23" s="7"/>
      <c r="B23" s="51" t="s">
        <v>44</v>
      </c>
      <c r="C23" s="51"/>
      <c r="D23" s="35">
        <v>1</v>
      </c>
      <c r="E23" s="36">
        <v>45363</v>
      </c>
      <c r="F23" s="36">
        <v>45440</v>
      </c>
      <c r="G23" s="28"/>
      <c r="H23" s="28">
        <f t="shared" si="218"/>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c r="IT23" s="23"/>
      <c r="IU23" s="23"/>
      <c r="IV23" s="23"/>
      <c r="IW23" s="23"/>
      <c r="IX23" s="23"/>
      <c r="IY23" s="23"/>
      <c r="IZ23" s="24"/>
      <c r="JA23" s="23"/>
      <c r="JB23" s="23"/>
      <c r="JC23" s="23"/>
      <c r="JD23" s="23"/>
      <c r="JE23" s="23"/>
      <c r="JF23" s="23"/>
      <c r="JG23" s="24"/>
      <c r="JH23" s="23"/>
      <c r="JI23" s="23"/>
      <c r="JJ23" s="23"/>
      <c r="JK23" s="23"/>
      <c r="JL23" s="23"/>
      <c r="JM23" s="23"/>
      <c r="JN23" s="24"/>
    </row>
    <row r="24" spans="1:274" s="3" customFormat="1" ht="30" customHeight="1" thickBot="1" x14ac:dyDescent="0.3">
      <c r="A24" s="7" t="s">
        <v>17</v>
      </c>
      <c r="B24" s="66" t="s">
        <v>27</v>
      </c>
      <c r="C24" s="66"/>
      <c r="D24" s="37"/>
      <c r="E24" s="38"/>
      <c r="F24" s="39"/>
      <c r="G24" s="28"/>
      <c r="H24" s="28" t="str">
        <f t="shared" si="218"/>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c r="IT24" s="23"/>
      <c r="IU24" s="23"/>
      <c r="IV24" s="23"/>
      <c r="IW24" s="23"/>
      <c r="IX24" s="23"/>
      <c r="IY24" s="23"/>
      <c r="IZ24" s="24"/>
      <c r="JA24" s="23"/>
      <c r="JB24" s="23"/>
      <c r="JC24" s="23"/>
      <c r="JD24" s="23"/>
      <c r="JE24" s="23"/>
      <c r="JF24" s="23"/>
      <c r="JG24" s="24"/>
      <c r="JH24" s="23"/>
      <c r="JI24" s="23"/>
      <c r="JJ24" s="23"/>
      <c r="JK24" s="23"/>
      <c r="JL24" s="23"/>
      <c r="JM24" s="23"/>
      <c r="JN24" s="24"/>
    </row>
    <row r="25" spans="1:274" s="3" customFormat="1" ht="30" customHeight="1" thickBot="1" x14ac:dyDescent="0.3">
      <c r="A25" s="7"/>
      <c r="B25" s="50" t="s">
        <v>37</v>
      </c>
      <c r="C25" s="50"/>
      <c r="D25" s="40">
        <v>1</v>
      </c>
      <c r="E25" s="41">
        <v>45364</v>
      </c>
      <c r="F25" s="41">
        <v>45442</v>
      </c>
      <c r="G25" s="28"/>
      <c r="H25" s="28">
        <f t="shared" si="218"/>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c r="IT25" s="23"/>
      <c r="IU25" s="23"/>
      <c r="IV25" s="23"/>
      <c r="IW25" s="23"/>
      <c r="IX25" s="23"/>
      <c r="IY25" s="23"/>
      <c r="IZ25" s="24"/>
      <c r="JA25" s="23"/>
      <c r="JB25" s="23"/>
      <c r="JC25" s="23"/>
      <c r="JD25" s="23"/>
      <c r="JE25" s="23"/>
      <c r="JF25" s="23"/>
      <c r="JG25" s="24"/>
      <c r="JH25" s="23"/>
      <c r="JI25" s="23"/>
      <c r="JJ25" s="23"/>
      <c r="JK25" s="23"/>
      <c r="JL25" s="23"/>
      <c r="JM25" s="23"/>
      <c r="JN25" s="24"/>
    </row>
    <row r="26" spans="1:274" s="3" customFormat="1" ht="30" customHeight="1" thickBot="1" x14ac:dyDescent="0.3">
      <c r="A26" s="7"/>
      <c r="B26" s="50" t="s">
        <v>36</v>
      </c>
      <c r="C26" s="50"/>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c r="IT26" s="23"/>
      <c r="IU26" s="23"/>
      <c r="IV26" s="23"/>
      <c r="IW26" s="23"/>
      <c r="IX26" s="23"/>
      <c r="IY26" s="23"/>
      <c r="IZ26" s="24"/>
      <c r="JA26" s="23"/>
      <c r="JB26" s="23"/>
      <c r="JC26" s="23"/>
      <c r="JD26" s="23"/>
      <c r="JE26" s="23"/>
      <c r="JF26" s="23"/>
      <c r="JG26" s="24"/>
      <c r="JH26" s="23"/>
      <c r="JI26" s="23"/>
      <c r="JJ26" s="23"/>
      <c r="JK26" s="23"/>
      <c r="JL26" s="23"/>
      <c r="JM26" s="23"/>
      <c r="JN26" s="24"/>
    </row>
    <row r="27" spans="1:274" s="3" customFormat="1" ht="30" customHeight="1" thickBot="1" x14ac:dyDescent="0.3">
      <c r="A27" s="7"/>
      <c r="B27" s="50" t="s">
        <v>38</v>
      </c>
      <c r="C27" s="50"/>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c r="IT27" s="23"/>
      <c r="IU27" s="23"/>
      <c r="IV27" s="23"/>
      <c r="IW27" s="23"/>
      <c r="IX27" s="23"/>
      <c r="IY27" s="23"/>
      <c r="IZ27" s="24"/>
      <c r="JA27" s="23"/>
      <c r="JB27" s="23"/>
      <c r="JC27" s="23"/>
      <c r="JD27" s="23"/>
      <c r="JE27" s="23"/>
      <c r="JF27" s="23"/>
      <c r="JG27" s="24"/>
      <c r="JH27" s="23"/>
      <c r="JI27" s="23"/>
      <c r="JJ27" s="23"/>
      <c r="JK27" s="23"/>
      <c r="JL27" s="23"/>
      <c r="JM27" s="23"/>
      <c r="JN27" s="24"/>
    </row>
    <row r="28" spans="1:274" s="3" customFormat="1" ht="30" customHeight="1" thickBot="1" x14ac:dyDescent="0.3">
      <c r="A28" s="7"/>
      <c r="B28" s="50" t="s">
        <v>28</v>
      </c>
      <c r="C28" s="50"/>
      <c r="D28" s="40">
        <v>1</v>
      </c>
      <c r="E28" s="41">
        <v>45384</v>
      </c>
      <c r="F28" s="41">
        <v>45458</v>
      </c>
      <c r="G28" s="28"/>
      <c r="H28" s="28">
        <f t="shared" si="218"/>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c r="IT28" s="23"/>
      <c r="IU28" s="23"/>
      <c r="IV28" s="23"/>
      <c r="IW28" s="23"/>
      <c r="IX28" s="23"/>
      <c r="IY28" s="23"/>
      <c r="IZ28" s="24"/>
      <c r="JA28" s="23"/>
      <c r="JB28" s="23"/>
      <c r="JC28" s="23"/>
      <c r="JD28" s="23"/>
      <c r="JE28" s="23"/>
      <c r="JF28" s="23"/>
      <c r="JG28" s="24"/>
      <c r="JH28" s="23"/>
      <c r="JI28" s="23"/>
      <c r="JJ28" s="23"/>
      <c r="JK28" s="23"/>
      <c r="JL28" s="23"/>
      <c r="JM28" s="23"/>
      <c r="JN28" s="24"/>
    </row>
    <row r="29" spans="1:274" s="3" customFormat="1" ht="30" customHeight="1" thickBot="1" x14ac:dyDescent="0.3">
      <c r="A29" s="7"/>
      <c r="B29" s="50" t="s">
        <v>35</v>
      </c>
      <c r="C29" s="50"/>
      <c r="D29" s="40">
        <v>1</v>
      </c>
      <c r="E29" s="41">
        <v>45379</v>
      </c>
      <c r="F29" s="41">
        <v>45384</v>
      </c>
      <c r="G29" s="28"/>
      <c r="H29" s="28">
        <f t="shared" si="218"/>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c r="IT29" s="23"/>
      <c r="IU29" s="23"/>
      <c r="IV29" s="23"/>
      <c r="IW29" s="23"/>
      <c r="IX29" s="23"/>
      <c r="IY29" s="23"/>
      <c r="IZ29" s="24"/>
      <c r="JA29" s="23"/>
      <c r="JB29" s="23"/>
      <c r="JC29" s="23"/>
      <c r="JD29" s="23"/>
      <c r="JE29" s="23"/>
      <c r="JF29" s="23"/>
      <c r="JG29" s="24"/>
      <c r="JH29" s="23"/>
      <c r="JI29" s="23"/>
      <c r="JJ29" s="23"/>
      <c r="JK29" s="23"/>
      <c r="JL29" s="23"/>
      <c r="JM29" s="23"/>
      <c r="JN29" s="24"/>
    </row>
    <row r="30" spans="1:274" s="3" customFormat="1" ht="30" customHeight="1" thickBot="1" x14ac:dyDescent="0.3">
      <c r="A30" s="7"/>
      <c r="B30" s="50" t="s">
        <v>26</v>
      </c>
      <c r="C30" s="50"/>
      <c r="D30" s="40">
        <v>1</v>
      </c>
      <c r="E30" s="41">
        <v>45384</v>
      </c>
      <c r="F30" s="41">
        <v>45469</v>
      </c>
      <c r="G30" s="28"/>
      <c r="H30" s="28">
        <f t="shared" si="218"/>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c r="IT30" s="23"/>
      <c r="IU30" s="23"/>
      <c r="IV30" s="23"/>
      <c r="IW30" s="23"/>
      <c r="IX30" s="23"/>
      <c r="IY30" s="23"/>
      <c r="IZ30" s="24"/>
      <c r="JA30" s="23"/>
      <c r="JB30" s="23"/>
      <c r="JC30" s="23"/>
      <c r="JD30" s="23"/>
      <c r="JE30" s="23"/>
      <c r="JF30" s="23"/>
      <c r="JG30" s="24"/>
      <c r="JH30" s="23"/>
      <c r="JI30" s="23"/>
      <c r="JJ30" s="23"/>
      <c r="JK30" s="23"/>
      <c r="JL30" s="23"/>
      <c r="JM30" s="23"/>
      <c r="JN30" s="24"/>
    </row>
    <row r="31" spans="1:274" s="3" customFormat="1" ht="30" customHeight="1" thickBot="1" x14ac:dyDescent="0.3">
      <c r="A31" s="7"/>
      <c r="B31" s="50" t="s">
        <v>32</v>
      </c>
      <c r="C31" s="50"/>
      <c r="D31" s="40">
        <v>1</v>
      </c>
      <c r="E31" s="41">
        <v>45386</v>
      </c>
      <c r="F31" s="41">
        <v>45469</v>
      </c>
      <c r="G31" s="28"/>
      <c r="H31" s="28">
        <f t="shared" si="218"/>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c r="IT31" s="23"/>
      <c r="IU31" s="23"/>
      <c r="IV31" s="23"/>
      <c r="IW31" s="23"/>
      <c r="IX31" s="23"/>
      <c r="IY31" s="23"/>
      <c r="IZ31" s="24"/>
      <c r="JA31" s="23"/>
      <c r="JB31" s="23"/>
      <c r="JC31" s="23"/>
      <c r="JD31" s="23"/>
      <c r="JE31" s="23"/>
      <c r="JF31" s="23"/>
      <c r="JG31" s="24"/>
      <c r="JH31" s="23"/>
      <c r="JI31" s="23"/>
      <c r="JJ31" s="23"/>
      <c r="JK31" s="23"/>
      <c r="JL31" s="23"/>
      <c r="JM31" s="23"/>
      <c r="JN31" s="24"/>
    </row>
    <row r="32" spans="1:274" s="3" customFormat="1" ht="30" customHeight="1" thickBot="1" x14ac:dyDescent="0.3">
      <c r="A32" s="7"/>
      <c r="B32" s="50" t="s">
        <v>33</v>
      </c>
      <c r="C32" s="50"/>
      <c r="D32" s="40">
        <v>1</v>
      </c>
      <c r="E32" s="41">
        <v>45390</v>
      </c>
      <c r="F32" s="41">
        <v>45469</v>
      </c>
      <c r="G32" s="28"/>
      <c r="H32" s="28">
        <f t="shared" si="218"/>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c r="IT32" s="23"/>
      <c r="IU32" s="23"/>
      <c r="IV32" s="23"/>
      <c r="IW32" s="23"/>
      <c r="IX32" s="23"/>
      <c r="IY32" s="23"/>
      <c r="IZ32" s="24"/>
      <c r="JA32" s="23"/>
      <c r="JB32" s="23"/>
      <c r="JC32" s="23"/>
      <c r="JD32" s="23"/>
      <c r="JE32" s="23"/>
      <c r="JF32" s="23"/>
      <c r="JG32" s="24"/>
      <c r="JH32" s="23"/>
      <c r="JI32" s="23"/>
      <c r="JJ32" s="23"/>
      <c r="JK32" s="23"/>
      <c r="JL32" s="23"/>
      <c r="JM32" s="23"/>
      <c r="JN32" s="24"/>
    </row>
    <row r="33" spans="1:274" s="3" customFormat="1" ht="30" customHeight="1" thickBot="1" x14ac:dyDescent="0.3">
      <c r="A33" s="7"/>
      <c r="B33" s="50" t="s">
        <v>45</v>
      </c>
      <c r="C33" s="50"/>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c r="IT33" s="23"/>
      <c r="IU33" s="23"/>
      <c r="IV33" s="23"/>
      <c r="IW33" s="23"/>
      <c r="IX33" s="23"/>
      <c r="IY33" s="23"/>
      <c r="IZ33" s="24"/>
      <c r="JA33" s="23"/>
      <c r="JB33" s="23"/>
      <c r="JC33" s="23"/>
      <c r="JD33" s="23"/>
      <c r="JE33" s="23"/>
      <c r="JF33" s="23"/>
      <c r="JG33" s="24"/>
      <c r="JH33" s="23"/>
      <c r="JI33" s="23"/>
      <c r="JJ33" s="23"/>
      <c r="JK33" s="23"/>
      <c r="JL33" s="23"/>
      <c r="JM33" s="23"/>
      <c r="JN33" s="24"/>
    </row>
    <row r="34" spans="1:274" s="3" customFormat="1" ht="30" customHeight="1" thickBot="1" x14ac:dyDescent="0.3">
      <c r="A34" s="7"/>
      <c r="B34" s="50" t="s">
        <v>46</v>
      </c>
      <c r="C34" s="50"/>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c r="IT34" s="23"/>
      <c r="IU34" s="23"/>
      <c r="IV34" s="23"/>
      <c r="IW34" s="23"/>
      <c r="IX34" s="23"/>
      <c r="IY34" s="23"/>
      <c r="IZ34" s="24"/>
      <c r="JA34" s="23"/>
      <c r="JB34" s="23"/>
      <c r="JC34" s="23"/>
      <c r="JD34" s="23"/>
      <c r="JE34" s="23"/>
      <c r="JF34" s="23"/>
      <c r="JG34" s="24"/>
      <c r="JH34" s="23"/>
      <c r="JI34" s="23"/>
      <c r="JJ34" s="23"/>
      <c r="JK34" s="23"/>
      <c r="JL34" s="23"/>
      <c r="JM34" s="23"/>
      <c r="JN34" s="24"/>
    </row>
    <row r="35" spans="1:274" s="3" customFormat="1" ht="30" customHeight="1" thickBot="1" x14ac:dyDescent="0.3">
      <c r="A35" s="7"/>
      <c r="B35" s="50" t="s">
        <v>31</v>
      </c>
      <c r="C35" s="50"/>
      <c r="D35" s="40">
        <v>1</v>
      </c>
      <c r="E35" s="41">
        <v>45397</v>
      </c>
      <c r="F35" s="41">
        <v>45478</v>
      </c>
      <c r="G35" s="28"/>
      <c r="H35" s="28">
        <f t="shared" si="218"/>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c r="IT35" s="23"/>
      <c r="IU35" s="23"/>
      <c r="IV35" s="23"/>
      <c r="IW35" s="23"/>
      <c r="IX35" s="23"/>
      <c r="IY35" s="23"/>
      <c r="IZ35" s="24"/>
      <c r="JA35" s="23"/>
      <c r="JB35" s="23"/>
      <c r="JC35" s="23"/>
      <c r="JD35" s="23"/>
      <c r="JE35" s="23"/>
      <c r="JF35" s="23"/>
      <c r="JG35" s="24"/>
      <c r="JH35" s="23"/>
      <c r="JI35" s="23"/>
      <c r="JJ35" s="23"/>
      <c r="JK35" s="23"/>
      <c r="JL35" s="23"/>
      <c r="JM35" s="23"/>
      <c r="JN35" s="24"/>
    </row>
    <row r="36" spans="1:274" s="3" customFormat="1" ht="30" customHeight="1" thickBot="1" x14ac:dyDescent="0.3">
      <c r="A36" s="7"/>
      <c r="B36" s="50" t="s">
        <v>29</v>
      </c>
      <c r="C36" s="50"/>
      <c r="D36" s="40">
        <v>1</v>
      </c>
      <c r="E36" s="41">
        <v>45384</v>
      </c>
      <c r="F36" s="41">
        <v>45482</v>
      </c>
      <c r="G36" s="28"/>
      <c r="H36" s="28">
        <f t="shared" si="218"/>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c r="IT36" s="23"/>
      <c r="IU36" s="23"/>
      <c r="IV36" s="23"/>
      <c r="IW36" s="23"/>
      <c r="IX36" s="23"/>
      <c r="IY36" s="23"/>
      <c r="IZ36" s="24"/>
      <c r="JA36" s="23"/>
      <c r="JB36" s="23"/>
      <c r="JC36" s="23"/>
      <c r="JD36" s="23"/>
      <c r="JE36" s="23"/>
      <c r="JF36" s="23"/>
      <c r="JG36" s="24"/>
      <c r="JH36" s="23"/>
      <c r="JI36" s="23"/>
      <c r="JJ36" s="23"/>
      <c r="JK36" s="23"/>
      <c r="JL36" s="23"/>
      <c r="JM36" s="23"/>
      <c r="JN36" s="24"/>
    </row>
    <row r="37" spans="1:274" s="3" customFormat="1" ht="30" customHeight="1" thickBot="1" x14ac:dyDescent="0.3">
      <c r="A37" s="7" t="s">
        <v>17</v>
      </c>
      <c r="B37" s="64" t="s">
        <v>50</v>
      </c>
      <c r="C37" s="64"/>
      <c r="D37" s="44"/>
      <c r="E37" s="45"/>
      <c r="F37" s="46"/>
      <c r="G37" s="28"/>
      <c r="H37" s="28" t="s">
        <v>49</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c r="IT37" s="23"/>
      <c r="IU37" s="23"/>
      <c r="IV37" s="23"/>
      <c r="IW37" s="23"/>
      <c r="IX37" s="23"/>
      <c r="IY37" s="23"/>
      <c r="IZ37" s="24"/>
      <c r="JA37" s="23"/>
      <c r="JB37" s="23"/>
      <c r="JC37" s="23"/>
      <c r="JD37" s="23"/>
      <c r="JE37" s="23"/>
      <c r="JF37" s="23"/>
      <c r="JG37" s="24"/>
      <c r="JH37" s="23"/>
      <c r="JI37" s="23"/>
      <c r="JJ37" s="23"/>
      <c r="JK37" s="23"/>
      <c r="JL37" s="23"/>
      <c r="JM37" s="23"/>
      <c r="JN37" s="24"/>
    </row>
    <row r="38" spans="1:274" s="3" customFormat="1" ht="30" customHeight="1" thickBot="1" x14ac:dyDescent="0.3">
      <c r="A38" s="7"/>
      <c r="B38" s="63" t="s">
        <v>57</v>
      </c>
      <c r="C38" s="63"/>
      <c r="D38" s="47">
        <v>1</v>
      </c>
      <c r="E38" s="48">
        <v>45484</v>
      </c>
      <c r="F38" s="48">
        <v>45491</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c r="IT38" s="23"/>
      <c r="IU38" s="23"/>
      <c r="IV38" s="23"/>
      <c r="IW38" s="23"/>
      <c r="IX38" s="23"/>
      <c r="IY38" s="23"/>
      <c r="IZ38" s="24"/>
      <c r="JA38" s="23"/>
      <c r="JB38" s="23"/>
      <c r="JC38" s="23"/>
      <c r="JD38" s="23"/>
      <c r="JE38" s="23"/>
      <c r="JF38" s="23"/>
      <c r="JG38" s="24"/>
      <c r="JH38" s="23"/>
      <c r="JI38" s="23"/>
      <c r="JJ38" s="23"/>
      <c r="JK38" s="23"/>
      <c r="JL38" s="23"/>
      <c r="JM38" s="23"/>
      <c r="JN38" s="24"/>
    </row>
    <row r="39" spans="1:274" s="3" customFormat="1" ht="30" customHeight="1" thickBot="1" x14ac:dyDescent="0.3">
      <c r="A39" s="7"/>
      <c r="B39" s="49" t="s">
        <v>51</v>
      </c>
      <c r="C39" s="49"/>
      <c r="D39" s="47">
        <v>1</v>
      </c>
      <c r="E39" s="48">
        <v>45491</v>
      </c>
      <c r="F39" s="48">
        <v>45495</v>
      </c>
      <c r="G39" s="28"/>
      <c r="H39" s="28">
        <v>86</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c r="IT39" s="23"/>
      <c r="IU39" s="23"/>
      <c r="IV39" s="23"/>
      <c r="IW39" s="23"/>
      <c r="IX39" s="23"/>
      <c r="IY39" s="23"/>
      <c r="IZ39" s="24"/>
      <c r="JA39" s="23"/>
      <c r="JB39" s="23"/>
      <c r="JC39" s="23"/>
      <c r="JD39" s="23"/>
      <c r="JE39" s="23"/>
      <c r="JF39" s="23"/>
      <c r="JG39" s="24"/>
      <c r="JH39" s="23"/>
      <c r="JI39" s="23"/>
      <c r="JJ39" s="23"/>
      <c r="JK39" s="23"/>
      <c r="JL39" s="23"/>
      <c r="JM39" s="23"/>
      <c r="JN39" s="24"/>
    </row>
    <row r="40" spans="1:274" s="3" customFormat="1" ht="30" customHeight="1" thickBot="1" x14ac:dyDescent="0.3">
      <c r="A40" s="7"/>
      <c r="B40" s="49" t="s">
        <v>52</v>
      </c>
      <c r="C40" s="49"/>
      <c r="D40" s="47">
        <v>1</v>
      </c>
      <c r="E40" s="48">
        <v>45495</v>
      </c>
      <c r="F40" s="48">
        <v>45525</v>
      </c>
      <c r="G40" s="28"/>
      <c r="H40" s="28"/>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c r="IT40" s="23"/>
      <c r="IU40" s="23"/>
      <c r="IV40" s="23"/>
      <c r="IW40" s="23"/>
      <c r="IX40" s="23"/>
      <c r="IY40" s="23"/>
      <c r="IZ40" s="24"/>
      <c r="JA40" s="23"/>
      <c r="JB40" s="23"/>
      <c r="JC40" s="23"/>
      <c r="JD40" s="23"/>
      <c r="JE40" s="23"/>
      <c r="JF40" s="23"/>
      <c r="JG40" s="24"/>
      <c r="JH40" s="23"/>
      <c r="JI40" s="23"/>
      <c r="JJ40" s="23"/>
      <c r="JK40" s="23"/>
      <c r="JL40" s="23"/>
      <c r="JM40" s="23"/>
      <c r="JN40" s="24"/>
    </row>
    <row r="41" spans="1:274" s="3" customFormat="1" ht="30" customHeight="1" thickBot="1" x14ac:dyDescent="0.3">
      <c r="A41" s="7"/>
      <c r="B41" s="49" t="s">
        <v>53</v>
      </c>
      <c r="C41" s="49"/>
      <c r="D41" s="47">
        <v>1</v>
      </c>
      <c r="E41" s="48">
        <v>45501</v>
      </c>
      <c r="F41" s="48">
        <v>45525</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c r="IT41" s="23"/>
      <c r="IU41" s="23"/>
      <c r="IV41" s="23"/>
      <c r="IW41" s="23"/>
      <c r="IX41" s="23"/>
      <c r="IY41" s="23"/>
      <c r="IZ41" s="24"/>
      <c r="JA41" s="23"/>
      <c r="JB41" s="23"/>
      <c r="JC41" s="23"/>
      <c r="JD41" s="23"/>
      <c r="JE41" s="23"/>
      <c r="JF41" s="23"/>
      <c r="JG41" s="24"/>
      <c r="JH41" s="23"/>
      <c r="JI41" s="23"/>
      <c r="JJ41" s="23"/>
      <c r="JK41" s="23"/>
      <c r="JL41" s="23"/>
      <c r="JM41" s="23"/>
      <c r="JN41" s="24"/>
    </row>
    <row r="42" spans="1:274" s="3" customFormat="1" ht="30" customHeight="1" thickBot="1" x14ac:dyDescent="0.3">
      <c r="A42" s="7"/>
      <c r="B42" s="49" t="s">
        <v>54</v>
      </c>
      <c r="C42" s="49"/>
      <c r="D42" s="47">
        <v>1</v>
      </c>
      <c r="E42" s="48">
        <v>45504</v>
      </c>
      <c r="F42" s="48">
        <v>45506</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c r="IT42" s="23"/>
      <c r="IU42" s="23"/>
      <c r="IV42" s="23"/>
      <c r="IW42" s="23"/>
      <c r="IX42" s="23"/>
      <c r="IY42" s="23"/>
      <c r="IZ42" s="24"/>
      <c r="JA42" s="23"/>
      <c r="JB42" s="23"/>
      <c r="JC42" s="23"/>
      <c r="JD42" s="23"/>
      <c r="JE42" s="23"/>
      <c r="JF42" s="23"/>
      <c r="JG42" s="24"/>
      <c r="JH42" s="23"/>
      <c r="JI42" s="23"/>
      <c r="JJ42" s="23"/>
      <c r="JK42" s="23"/>
      <c r="JL42" s="23"/>
      <c r="JM42" s="23"/>
      <c r="JN42" s="24"/>
    </row>
    <row r="43" spans="1:274" s="3" customFormat="1" ht="30" customHeight="1" thickBot="1" x14ac:dyDescent="0.3">
      <c r="A43" s="7"/>
      <c r="B43" s="49" t="s">
        <v>55</v>
      </c>
      <c r="C43" s="49"/>
      <c r="D43" s="47">
        <v>1</v>
      </c>
      <c r="E43" s="48">
        <v>45506</v>
      </c>
      <c r="F43" s="48">
        <v>45525</v>
      </c>
      <c r="G43" s="28"/>
      <c r="H43" s="28"/>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c r="IT43" s="23"/>
      <c r="IU43" s="23"/>
      <c r="IV43" s="23"/>
      <c r="IW43" s="23"/>
      <c r="IX43" s="23"/>
      <c r="IY43" s="23"/>
      <c r="IZ43" s="24"/>
      <c r="JA43" s="23"/>
      <c r="JB43" s="23"/>
      <c r="JC43" s="23"/>
      <c r="JD43" s="23"/>
      <c r="JE43" s="23"/>
      <c r="JF43" s="23"/>
      <c r="JG43" s="24"/>
      <c r="JH43" s="23"/>
      <c r="JI43" s="23"/>
      <c r="JJ43" s="23"/>
      <c r="JK43" s="23"/>
      <c r="JL43" s="23"/>
      <c r="JM43" s="23"/>
      <c r="JN43" s="24"/>
    </row>
    <row r="44" spans="1:274" s="3" customFormat="1" ht="30" customHeight="1" thickBot="1" x14ac:dyDescent="0.3">
      <c r="A44" s="7"/>
      <c r="B44" s="49" t="s">
        <v>56</v>
      </c>
      <c r="C44" s="49"/>
      <c r="D44" s="47">
        <v>1</v>
      </c>
      <c r="E44" s="48">
        <v>45512</v>
      </c>
      <c r="F44" s="48">
        <v>45525</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c r="IT44" s="23"/>
      <c r="IU44" s="23"/>
      <c r="IV44" s="23"/>
      <c r="IW44" s="23"/>
      <c r="IX44" s="23"/>
      <c r="IY44" s="23"/>
      <c r="IZ44" s="24"/>
      <c r="JA44" s="23"/>
      <c r="JB44" s="23"/>
      <c r="JC44" s="23"/>
      <c r="JD44" s="23"/>
      <c r="JE44" s="23"/>
      <c r="JF44" s="23"/>
      <c r="JG44" s="24"/>
      <c r="JH44" s="23"/>
      <c r="JI44" s="23"/>
      <c r="JJ44" s="23"/>
      <c r="JK44" s="23"/>
      <c r="JL44" s="23"/>
      <c r="JM44" s="23"/>
      <c r="JN44" s="24"/>
    </row>
    <row r="45" spans="1:274" s="3" customFormat="1" ht="30" customHeight="1" thickBot="1" x14ac:dyDescent="0.3">
      <c r="A45" s="7"/>
      <c r="B45" s="49" t="s">
        <v>59</v>
      </c>
      <c r="C45" s="49"/>
      <c r="D45" s="47">
        <v>1</v>
      </c>
      <c r="E45" s="48">
        <v>45512</v>
      </c>
      <c r="F45" s="48">
        <v>45558</v>
      </c>
      <c r="G45" s="28"/>
      <c r="H45" s="28">
        <v>87</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c r="IT45" s="23"/>
      <c r="IU45" s="23"/>
      <c r="IV45" s="23"/>
      <c r="IW45" s="23"/>
      <c r="IX45" s="23"/>
      <c r="IY45" s="23"/>
      <c r="IZ45" s="24"/>
      <c r="JA45" s="23"/>
      <c r="JB45" s="23"/>
      <c r="JC45" s="23"/>
      <c r="JD45" s="23"/>
      <c r="JE45" s="23"/>
      <c r="JF45" s="23"/>
      <c r="JG45" s="24"/>
      <c r="JH45" s="23"/>
      <c r="JI45" s="23"/>
      <c r="JJ45" s="23"/>
      <c r="JK45" s="23"/>
      <c r="JL45" s="23"/>
      <c r="JM45" s="23"/>
      <c r="JN45" s="24"/>
    </row>
    <row r="46" spans="1:274" s="3" customFormat="1" ht="30" customHeight="1" thickBot="1" x14ac:dyDescent="0.3">
      <c r="A46" s="7"/>
      <c r="B46" s="49" t="s">
        <v>58</v>
      </c>
      <c r="C46" s="49"/>
      <c r="D46" s="47">
        <v>1</v>
      </c>
      <c r="E46" s="48">
        <v>45525</v>
      </c>
      <c r="F46" s="48">
        <v>45576</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c r="IT46" s="23"/>
      <c r="IU46" s="23"/>
      <c r="IV46" s="23"/>
      <c r="IW46" s="23"/>
      <c r="IX46" s="23"/>
      <c r="IY46" s="24"/>
      <c r="IZ46" s="24"/>
      <c r="JA46" s="23"/>
      <c r="JB46" s="23"/>
      <c r="JC46" s="23"/>
      <c r="JD46" s="23"/>
      <c r="JE46" s="23"/>
      <c r="JF46" s="23"/>
      <c r="JG46" s="24"/>
      <c r="JH46" s="23"/>
      <c r="JI46" s="23"/>
      <c r="JJ46" s="23"/>
      <c r="JK46" s="23"/>
      <c r="JL46" s="23"/>
      <c r="JM46" s="23"/>
      <c r="JN46" s="24"/>
    </row>
    <row r="47" spans="1:274" s="3" customFormat="1" ht="30" customHeight="1" thickBot="1" x14ac:dyDescent="0.3">
      <c r="A47" s="7"/>
      <c r="B47" s="49" t="s">
        <v>60</v>
      </c>
      <c r="C47" s="49"/>
      <c r="D47" s="47">
        <v>0.8</v>
      </c>
      <c r="E47" s="48">
        <v>45580</v>
      </c>
      <c r="F47" s="48">
        <v>45611</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c r="IT47" s="23"/>
      <c r="IU47" s="23"/>
      <c r="IV47" s="23"/>
      <c r="IW47" s="23"/>
      <c r="IX47" s="23"/>
      <c r="IY47" s="24"/>
      <c r="IZ47" s="24"/>
      <c r="JA47" s="23"/>
      <c r="JB47" s="23"/>
      <c r="JC47" s="23"/>
      <c r="JD47" s="23"/>
      <c r="JE47" s="23"/>
      <c r="JF47" s="23"/>
      <c r="JG47" s="24"/>
      <c r="JH47" s="23"/>
      <c r="JI47" s="23"/>
      <c r="JJ47" s="23"/>
      <c r="JK47" s="23"/>
      <c r="JL47" s="23"/>
      <c r="JM47" s="23"/>
      <c r="JN47" s="24"/>
    </row>
    <row r="48" spans="1:274" s="3" customFormat="1" ht="30" customHeight="1" thickBot="1" x14ac:dyDescent="0.3">
      <c r="A48" s="7"/>
      <c r="B48" s="49" t="s">
        <v>29</v>
      </c>
      <c r="C48" s="49"/>
      <c r="D48" s="47">
        <v>0.9</v>
      </c>
      <c r="E48" s="48">
        <v>45531</v>
      </c>
      <c r="F48" s="48">
        <v>45613</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c r="IT48" s="23"/>
      <c r="IU48" s="23"/>
      <c r="IV48" s="23"/>
      <c r="IW48" s="23"/>
      <c r="IX48" s="23"/>
      <c r="IY48" s="24"/>
      <c r="IZ48" s="24"/>
      <c r="JA48" s="23"/>
      <c r="JB48" s="23"/>
      <c r="JC48" s="23"/>
      <c r="JD48" s="23"/>
      <c r="JE48" s="23"/>
      <c r="JF48" s="23"/>
      <c r="JG48" s="24"/>
      <c r="JH48" s="23"/>
      <c r="JI48" s="23"/>
      <c r="JJ48" s="23"/>
      <c r="JK48" s="23"/>
      <c r="JL48" s="23"/>
      <c r="JM48" s="23"/>
      <c r="JN48" s="24"/>
    </row>
    <row r="49" spans="1:274" s="3" customFormat="1" ht="30" customHeight="1" thickBot="1" x14ac:dyDescent="0.3">
      <c r="A49" s="7"/>
      <c r="B49" s="49" t="s">
        <v>61</v>
      </c>
      <c r="C49" s="49"/>
      <c r="D49" s="47">
        <v>0.9</v>
      </c>
      <c r="E49" s="48">
        <v>45593</v>
      </c>
      <c r="F49" s="48">
        <v>45616</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c r="IT49" s="23"/>
      <c r="IU49" s="23"/>
      <c r="IV49" s="23"/>
      <c r="IW49" s="23"/>
      <c r="IX49" s="23"/>
      <c r="IY49" s="24"/>
      <c r="IZ49" s="24"/>
      <c r="JA49" s="23"/>
      <c r="JB49" s="23"/>
      <c r="JC49" s="23"/>
      <c r="JD49" s="23"/>
      <c r="JE49" s="23"/>
      <c r="JF49" s="23"/>
      <c r="JG49" s="24"/>
      <c r="JH49" s="23"/>
      <c r="JI49" s="23"/>
      <c r="JJ49" s="23"/>
      <c r="JK49" s="23"/>
      <c r="JL49" s="23"/>
      <c r="JM49" s="23"/>
      <c r="JN49" s="24"/>
    </row>
    <row r="50" spans="1:274" s="3" customFormat="1" ht="30" customHeight="1" thickBot="1" x14ac:dyDescent="0.3">
      <c r="A50" s="7"/>
      <c r="B50" s="49" t="s">
        <v>62</v>
      </c>
      <c r="C50" s="49"/>
      <c r="D50" s="47">
        <v>0</v>
      </c>
      <c r="E50" s="48">
        <v>45616</v>
      </c>
      <c r="F50" s="48">
        <v>45621</v>
      </c>
      <c r="G50" s="28"/>
      <c r="H50" s="28">
        <v>87</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4"/>
      <c r="JH50" s="23"/>
      <c r="JI50" s="23"/>
      <c r="JJ50" s="23"/>
      <c r="JK50" s="23"/>
      <c r="JL50" s="23"/>
      <c r="JM50" s="23"/>
      <c r="JN50" s="24"/>
    </row>
  </sheetData>
  <mergeCells count="86">
    <mergeCell ref="B49:C49"/>
    <mergeCell ref="B44:C44"/>
    <mergeCell ref="IT4:IZ4"/>
    <mergeCell ref="JA4:JG4"/>
    <mergeCell ref="JH4:JN4"/>
    <mergeCell ref="HY4:IE4"/>
    <mergeCell ref="IF4:IL4"/>
    <mergeCell ref="IM4:IS4"/>
    <mergeCell ref="HR4:HX4"/>
    <mergeCell ref="BT4:BZ4"/>
    <mergeCell ref="CH4:CN4"/>
    <mergeCell ref="DJ4:DP4"/>
    <mergeCell ref="CV4:DB4"/>
    <mergeCell ref="DC4:DI4"/>
    <mergeCell ref="BM4:BS4"/>
    <mergeCell ref="B19:C19"/>
    <mergeCell ref="B20:C20"/>
    <mergeCell ref="B46:C46"/>
    <mergeCell ref="GP4:GV4"/>
    <mergeCell ref="GW4:HC4"/>
    <mergeCell ref="HD4:HJ4"/>
    <mergeCell ref="HK4:HQ4"/>
    <mergeCell ref="CO4:CU4"/>
    <mergeCell ref="B28:C28"/>
    <mergeCell ref="B15:C15"/>
    <mergeCell ref="B24:C24"/>
    <mergeCell ref="B6:C6"/>
    <mergeCell ref="B9:C9"/>
    <mergeCell ref="B10:C10"/>
    <mergeCell ref="DQ4:DW4"/>
    <mergeCell ref="DX4:ED4"/>
    <mergeCell ref="BF4:BL4"/>
    <mergeCell ref="CA4:CG4"/>
    <mergeCell ref="B50:C50"/>
    <mergeCell ref="B38:C38"/>
    <mergeCell ref="FU4:GA4"/>
    <mergeCell ref="GB4:GH4"/>
    <mergeCell ref="GI4:GO4"/>
    <mergeCell ref="B37:C37"/>
    <mergeCell ref="B39:C39"/>
    <mergeCell ref="B45:C45"/>
    <mergeCell ref="B40:C40"/>
    <mergeCell ref="B41:C41"/>
    <mergeCell ref="B42:C42"/>
    <mergeCell ref="B43:C43"/>
    <mergeCell ref="B13:C13"/>
    <mergeCell ref="FN4:FT4"/>
    <mergeCell ref="E3:F3"/>
    <mergeCell ref="I4:O4"/>
    <mergeCell ref="P4:V4"/>
    <mergeCell ref="W4:AC4"/>
    <mergeCell ref="AD4:AJ4"/>
    <mergeCell ref="I3:FM3"/>
    <mergeCell ref="FG4:FM4"/>
    <mergeCell ref="EE4:EK4"/>
    <mergeCell ref="EL4:ER4"/>
    <mergeCell ref="ES4:EY4"/>
    <mergeCell ref="EZ4:FF4"/>
    <mergeCell ref="B30:C30"/>
    <mergeCell ref="B31:C31"/>
    <mergeCell ref="B26:C26"/>
    <mergeCell ref="B27:C27"/>
    <mergeCell ref="C3:D3"/>
    <mergeCell ref="C4:D4"/>
    <mergeCell ref="B11:C11"/>
    <mergeCell ref="AY4:BE4"/>
    <mergeCell ref="B14:C14"/>
    <mergeCell ref="B12:C12"/>
    <mergeCell ref="B17:C17"/>
    <mergeCell ref="B18:C18"/>
    <mergeCell ref="B16:C16"/>
    <mergeCell ref="B8:C8"/>
    <mergeCell ref="AK4:AQ4"/>
    <mergeCell ref="AR4:AX4"/>
    <mergeCell ref="B47:C47"/>
    <mergeCell ref="B48:C48"/>
    <mergeCell ref="B34:C34"/>
    <mergeCell ref="B33:C33"/>
    <mergeCell ref="B21:C21"/>
    <mergeCell ref="B22:C22"/>
    <mergeCell ref="B32:C32"/>
    <mergeCell ref="B35:C35"/>
    <mergeCell ref="B36:C36"/>
    <mergeCell ref="B23:C23"/>
    <mergeCell ref="B25:C25"/>
    <mergeCell ref="B29:C29"/>
  </mergeCells>
  <conditionalFormatting sqref="D7:D50">
    <cfRule type="dataBar" priority="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50 DQ5:DV50 DX5:EC50 EE5:EJ50 EL5:EQ50 ES5:EX50 EZ5:FE50 FG5:FL50 FN5:FS50 FU5:FZ50 GB5:GG50 GI5:GN50 GP5:GU50 GW5:HB50 HD5:HI49 HR5:HW49 HY5:ID49 IF5:IK49 IM5:IR49 IT5:IY49 JA5:JF50 JH5:JM49">
    <cfRule type="expression" dxfId="31" priority="238">
      <formula>AND(TODAY()&gt;=I$5,TODAY()&lt;J$5)</formula>
    </cfRule>
  </conditionalFormatting>
  <conditionalFormatting sqref="I7:DO50 DQ7:DV50 DX7:EC50 EE7:EJ50 EL7:EQ50 ES7:EX50 EZ7:FE50 FG7:FL50 FN7:FS50 FU7:FZ50 GB7:GG50 GI7:GN50 GP7:GU50 GW7:HB50 HD7:HI49 HR7:HW49 HY7:ID49 IF7:IK49 IM7:IR49 IT7:IY49 JA7:JF50 JH7:JM49">
    <cfRule type="expression" dxfId="30" priority="237" stopIfTrue="1">
      <formula>AND(task_end&gt;=I$5,task_start&lt;J$5)</formula>
    </cfRule>
  </conditionalFormatting>
  <conditionalFormatting sqref="I50:HK50 IP50:JN50 HR7:IS49 IT7:IZ45 I7:HJ49 JA7:JN49">
    <cfRule type="expression" dxfId="29" priority="236">
      <formula>AND(task_start&lt;=I$5,ROUNDDOWN((task_end-task_start+1)*task_progress,0)+task_start-1&gt;=I$5)</formula>
    </cfRule>
  </conditionalFormatting>
  <conditionalFormatting sqref="DP5:DP50 DW5:DW50 ED5:ED50 EK5:EK50 ER5:ER50 EY5:EY50 FF5:FF50 HQ5:HQ49 HX5:HX49 JG5:JG50">
    <cfRule type="expression" dxfId="28" priority="492">
      <formula>AND(TODAY()&gt;=DP$5,TODAY()&lt;#REF!)</formula>
    </cfRule>
  </conditionalFormatting>
  <conditionalFormatting sqref="DP7:DP50 DW7:DW50 ED7:ED50 EK7:EK50 ER7:ER50 EY7:EY50 FF7:FF50 HQ7:HQ49 HX7:HX49 JG7:JG50">
    <cfRule type="expression" dxfId="27" priority="496" stopIfTrue="1">
      <formula>AND(task_end&gt;=DP$5,task_start&lt;#REF!)</formula>
    </cfRule>
  </conditionalFormatting>
  <conditionalFormatting sqref="GA5:GA50 GH5:GH50 GO5:GO50 GV5:GV50 HC5:HC50 IE5:IE49 IL5:IL49 IS5:IS50">
    <cfRule type="expression" dxfId="26" priority="232">
      <formula>AND(TODAY()&gt;=GA$5,TODAY()&lt;#REF!)</formula>
    </cfRule>
  </conditionalFormatting>
  <conditionalFormatting sqref="GA7:GA50 GH7:GH50 GO7:GO50 GV7:GV50 HC7:HC50 HJ7:HJ50 IE7:IE49 IL7:IL49 IS7:IS50 JN7:JN50">
    <cfRule type="expression" dxfId="25" priority="233" stopIfTrue="1">
      <formula>AND(task_end&gt;=GA$5,task_start&lt;#REF!)</formula>
    </cfRule>
  </conditionalFormatting>
  <conditionalFormatting sqref="HD50:HI50">
    <cfRule type="expression" dxfId="24" priority="176" stopIfTrue="1">
      <formula>AND(task_end&gt;=HD$5,task_start&lt;HE$5)</formula>
    </cfRule>
    <cfRule type="expression" dxfId="23" priority="177">
      <formula>AND(TODAY()&gt;=HD$5,TODAY()&lt;HE$5)</formula>
    </cfRule>
  </conditionalFormatting>
  <conditionalFormatting sqref="HJ5:HJ50 IZ5:IZ45 FM5:FM50 FT5:FT50 JN5:JN50">
    <cfRule type="expression" dxfId="22" priority="182">
      <formula>AND(TODAY()&gt;=FM$5,TODAY()&lt;#REF!)</formula>
    </cfRule>
  </conditionalFormatting>
  <conditionalFormatting sqref="HK5:HP13 HM14:HP14 HK15:HP36">
    <cfRule type="expression" dxfId="21" priority="400">
      <formula>AND(TODAY()&gt;=HK$5,TODAY()&lt;HL$5)</formula>
    </cfRule>
  </conditionalFormatting>
  <conditionalFormatting sqref="HK7:HP13 HM14:HP14 HK15:HP36">
    <cfRule type="expression" dxfId="20" priority="399" stopIfTrue="1">
      <formula>AND(task_end&gt;=HK$5,task_start&lt;HL$5)</formula>
    </cfRule>
  </conditionalFormatting>
  <conditionalFormatting sqref="HK37:HP49">
    <cfRule type="expression" dxfId="19" priority="169" stopIfTrue="1">
      <formula>AND(task_end&gt;=HK$5,task_start&lt;HL$5)</formula>
    </cfRule>
    <cfRule type="expression" dxfId="18" priority="170">
      <formula>AND(TODAY()&gt;=HK$5,TODAY()&lt;HL$5)</formula>
    </cfRule>
  </conditionalFormatting>
  <conditionalFormatting sqref="HK7:HQ13 HM14:HQ14 HK15:HQ36">
    <cfRule type="expression" dxfId="17" priority="242">
      <formula>AND(task_start&lt;=HK$5,ROUNDDOWN((task_end-task_start+1)*task_progress,0)+task_start-1&gt;=HK$5)</formula>
    </cfRule>
  </conditionalFormatting>
  <conditionalFormatting sqref="HK37:HQ49">
    <cfRule type="expression" dxfId="16" priority="168">
      <formula>AND(task_start&lt;=HK$5,ROUNDDOWN((task_end-task_start+1)*task_progress,0)+task_start-1&gt;=HK$5)</formula>
    </cfRule>
  </conditionalFormatting>
  <conditionalFormatting sqref="HK50:IZ50">
    <cfRule type="expression" dxfId="15" priority="2" stopIfTrue="1">
      <formula>AND(task_end&gt;=HK$5,task_start&lt;HL$5)</formula>
    </cfRule>
    <cfRule type="expression" dxfId="14" priority="3">
      <formula>AND(TODAY()&gt;=HK$5,TODAY()&lt;HL$5)</formula>
    </cfRule>
  </conditionalFormatting>
  <conditionalFormatting sqref="HL14">
    <cfRule type="expression" dxfId="13" priority="498">
      <formula>AND(TODAY()&gt;=HK$5,TODAY()&lt;HL$5)</formula>
    </cfRule>
    <cfRule type="expression" dxfId="12" priority="500" stopIfTrue="1">
      <formula>AND(task_end&gt;=HK$5,task_start&lt;HL$5)</formula>
    </cfRule>
    <cfRule type="expression" dxfId="11" priority="502">
      <formula>AND(task_start&lt;=HK$5,ROUNDDOWN((task_end-task_start+1)*task_progress,0)+task_start-1&gt;=HK$5)</formula>
    </cfRule>
  </conditionalFormatting>
  <conditionalFormatting sqref="HL50:IO50">
    <cfRule type="expression" dxfId="10" priority="1">
      <formula>AND(task_start&lt;=HL$5,ROUNDDOWN((task_end-task_start+1)*task_progress,0)+task_start-1&gt;=HL$5)</formula>
    </cfRule>
  </conditionalFormatting>
  <conditionalFormatting sqref="IT46:IX49">
    <cfRule type="expression" dxfId="9" priority="178">
      <formula>AND(task_start&lt;=IT$5,ROUNDDOWN((task_end-task_start+1)*task_progress,0)+task_start-1&gt;=IT$5)</formula>
    </cfRule>
  </conditionalFormatting>
  <conditionalFormatting sqref="IY46:IZ49">
    <cfRule type="expression" dxfId="8" priority="504">
      <formula>AND(task_start&lt;=IZ$5,ROUNDDOWN((task_end-task_start+1)*task_progress,0)+task_start-1&gt;=IZ$5)</formula>
    </cfRule>
    <cfRule type="expression" dxfId="7" priority="506">
      <formula>AND(TODAY()&gt;=IZ$5,TODAY()&lt;#REF!)</formula>
    </cfRule>
    <cfRule type="expression" dxfId="6" priority="508" stopIfTrue="1">
      <formula>AND(task_end&gt;=IZ$5,task_start&lt;#REF!)</formula>
    </cfRule>
  </conditionalFormatting>
  <conditionalFormatting sqref="IZ50 IZ7:IZ45 FM7:FM50 FT7:FT50">
    <cfRule type="expression" dxfId="5" priority="260" stopIfTrue="1">
      <formula>AND(task_end&gt;=FM$5,task_start&lt;#REF!)</formula>
    </cfRule>
  </conditionalFormatting>
  <conditionalFormatting sqref="IZ46:IZ49">
    <cfRule type="expression" dxfId="4" priority="103" stopIfTrue="1">
      <formula>AND(task_end&gt;=IZ$5,task_start&lt;JA$5)</formula>
    </cfRule>
    <cfRule type="expression" dxfId="3" priority="104">
      <formula>AND(TODAY()&gt;=IZ$5,TODAY()&lt;JA$5)</formula>
    </cfRule>
  </conditionalFormatting>
  <conditionalFormatting sqref="IZ50">
    <cfRule type="expression" dxfId="2" priority="259">
      <formula>AND(TODAY()&gt;=IZ$5,TODAY()&lt;#REF!)</formula>
    </cfRule>
  </conditionalFormatting>
  <conditionalFormatting sqref="JH50:JM50">
    <cfRule type="expression" dxfId="1" priority="105" stopIfTrue="1">
      <formula>AND(task_end&gt;=JH$5,task_start&lt;JI$5)</formula>
    </cfRule>
    <cfRule type="expression" dxfId="0" priority="106">
      <formula>AND(TODAY()&gt;=JH$5,TODAY()&lt;JI$5)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2024-11-13T14:07:39Z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