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5860" windowHeight="13560" tabRatio="600" firstSheet="0" activeTab="2" autoFilterDateGrouping="1"/>
  </bookViews>
  <sheets>
    <sheet name="Notas" sheetId="1" state="visible" r:id="rId1"/>
    <sheet name="Orden" sheetId="2" state="visible" r:id="rId2"/>
    <sheet name="PreMatricul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theme="4" tint="0.3999755851924192"/>
        </left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a2" displayName="Tabla2" ref="A1:L10" headerRowCount="1" totalsRowShown="0">
  <autoFilter ref="A1:L10"/>
  <tableColumns count="12">
    <tableColumn id="1" name="Codigo"/>
    <tableColumn id="2" name="PC1"/>
    <tableColumn id="3" name="PC2"/>
    <tableColumn id="4" name="PC3"/>
    <tableColumn id="5" name="PC4"/>
    <tableColumn id="6" name="PC5"/>
    <tableColumn id="7" name="PC6"/>
    <tableColumn id="8" name="PC7"/>
    <tableColumn id="9" name="Parcial1"/>
    <tableColumn id="10" name="Parcial2"/>
    <tableColumn id="11" name="EXFINAL"/>
    <tableColumn id="12" name="Promedio" dataDxfId="2">
      <calculatedColumnFormula>ROUND(((SUM(Tabla2[[#This Row],[PC1]:[PC6]])-MIN(Tabla2[[#This Row],[PC1]:[PC6]])+Tabla2[[#This Row],[PC7]]+2*Tabla2[[#This Row],[Parcial1]]+4*Tabla2[[#This Row],[Parcial2]]+6*Tabla2[[#This Row],[EXFINAL]])/18),2)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C10" headerRowCount="1" totalsRowShown="0">
  <autoFilter ref="A1:C10"/>
  <tableColumns count="3">
    <tableColumn id="1" name="Merito" dataDxfId="1"/>
    <tableColumn id="2" name="Codigo">
      <calculatedColumnFormula>_xlfn.XLOOKUP(LARGE(Notas!$L$1:$L$10,Orden!A2),Notas!$L$1:$L$10,Notas!$A$1:$A$10)</calculatedColumnFormula>
    </tableColumn>
    <tableColumn id="3" name="Promedio" dataDxfId="0">
      <calculatedColumnFormula>LARGE(Tabla2[[#All],[Promedio]],Orden!A2)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D2" headerRowCount="1" totalsRowShown="0">
  <autoFilter ref="A1:D2"/>
  <tableColumns count="4">
    <tableColumn id="1" name="Identificador"/>
    <tableColumn id="2" name="NombreCompleto"/>
    <tableColumn id="3" name="DNI"/>
    <tableColumn id="4" name="Celul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G22" sqref="G22"/>
    </sheetView>
  </sheetViews>
  <sheetFormatPr baseColWidth="10" defaultRowHeight="15"/>
  <cols>
    <col width="13.5703125" customWidth="1" min="1" max="1"/>
  </cols>
  <sheetData>
    <row r="1">
      <c r="A1" t="inlineStr">
        <is>
          <t>Codigo</t>
        </is>
      </c>
      <c r="B1" t="inlineStr">
        <is>
          <t>PC1</t>
        </is>
      </c>
      <c r="C1" t="inlineStr">
        <is>
          <t>PC2</t>
        </is>
      </c>
      <c r="D1" t="inlineStr">
        <is>
          <t>PC3</t>
        </is>
      </c>
      <c r="E1" t="inlineStr">
        <is>
          <t>PC4</t>
        </is>
      </c>
      <c r="F1" t="inlineStr">
        <is>
          <t>PC5</t>
        </is>
      </c>
      <c r="G1" t="inlineStr">
        <is>
          <t>PC6</t>
        </is>
      </c>
      <c r="H1" t="inlineStr">
        <is>
          <t>PC7</t>
        </is>
      </c>
      <c r="I1" t="inlineStr">
        <is>
          <t>Parcial1</t>
        </is>
      </c>
      <c r="J1" t="inlineStr">
        <is>
          <t>Parcial2</t>
        </is>
      </c>
      <c r="K1" t="inlineStr">
        <is>
          <t>EXFINAL</t>
        </is>
      </c>
      <c r="L1" t="inlineStr">
        <is>
          <t>Promedio</t>
        </is>
      </c>
    </row>
    <row r="2">
      <c r="A2" t="inlineStr">
        <is>
          <t>20172657B</t>
        </is>
      </c>
      <c r="B2" t="n">
        <v>10</v>
      </c>
      <c r="C2" t="n">
        <v>9</v>
      </c>
      <c r="D2" t="n">
        <v>10</v>
      </c>
      <c r="E2" t="n">
        <v>10</v>
      </c>
      <c r="F2" t="n">
        <v>12</v>
      </c>
      <c r="G2" t="n">
        <v>10</v>
      </c>
      <c r="H2" t="n">
        <v>10</v>
      </c>
      <c r="I2" t="n">
        <v>10</v>
      </c>
      <c r="J2" t="n">
        <v>10</v>
      </c>
      <c r="K2" t="n">
        <v>14</v>
      </c>
      <c r="L2">
        <f>ROUND(((SUM(Tabla2[[#This Row],[PC1]:[PC6]])-MIN(Tabla2[[#This Row],[PC1]:[PC6]])+Tabla2[[#This Row],[PC7]]+2*Tabla2[[#This Row],[Parcial1]]+4*Tabla2[[#This Row],[Parcial2]]+6*Tabla2[[#This Row],[EXFINAL]])/18),2)</f>
        <v/>
      </c>
    </row>
    <row r="3">
      <c r="A3" t="inlineStr">
        <is>
          <t>20171213F</t>
        </is>
      </c>
      <c r="B3" t="n">
        <v>10</v>
      </c>
      <c r="C3" t="n">
        <v>8</v>
      </c>
      <c r="D3" t="n">
        <v>10</v>
      </c>
      <c r="E3" t="n">
        <v>12</v>
      </c>
      <c r="F3" t="n">
        <v>10</v>
      </c>
      <c r="G3" t="n">
        <v>10</v>
      </c>
      <c r="H3" t="n">
        <v>10</v>
      </c>
      <c r="I3" t="n">
        <v>10</v>
      </c>
      <c r="J3" t="n">
        <v>10</v>
      </c>
      <c r="K3" t="n">
        <v>12</v>
      </c>
      <c r="L3">
        <f>ROUND(((SUM(Tabla2[[#This Row],[PC1]:[PC6]])-MIN(Tabla2[[#This Row],[PC1]:[PC6]])+Tabla2[[#This Row],[PC7]]+2*Tabla2[[#This Row],[Parcial1]]+4*Tabla2[[#This Row],[Parcial2]]+6*Tabla2[[#This Row],[EXFINAL]])/18),2)</f>
        <v/>
      </c>
    </row>
    <row r="4">
      <c r="A4" t="inlineStr">
        <is>
          <t>20171415G</t>
        </is>
      </c>
      <c r="B4" t="n">
        <v>10</v>
      </c>
      <c r="C4" t="n">
        <v>10</v>
      </c>
      <c r="D4" t="n">
        <v>10</v>
      </c>
      <c r="E4" t="n">
        <v>10</v>
      </c>
      <c r="F4" t="n">
        <v>5</v>
      </c>
      <c r="G4" t="n">
        <v>10</v>
      </c>
      <c r="H4" t="n">
        <v>16</v>
      </c>
      <c r="I4" t="n">
        <v>16</v>
      </c>
      <c r="J4" t="n">
        <v>16</v>
      </c>
      <c r="K4" t="n">
        <v>11</v>
      </c>
      <c r="L4">
        <f>ROUND(((SUM(Tabla2[[#This Row],[PC1]:[PC6]])-MIN(Tabla2[[#This Row],[PC1]:[PC6]])+Tabla2[[#This Row],[PC7]]+2*Tabla2[[#This Row],[Parcial1]]+4*Tabla2[[#This Row],[Parcial2]]+6*Tabla2[[#This Row],[EXFINAL]])/18),2)</f>
        <v/>
      </c>
    </row>
    <row r="5">
      <c r="A5" t="inlineStr">
        <is>
          <t>20171413H</t>
        </is>
      </c>
      <c r="B5" t="n">
        <v>11</v>
      </c>
      <c r="C5" t="n">
        <v>10</v>
      </c>
      <c r="D5" t="n">
        <v>10</v>
      </c>
      <c r="E5" t="n">
        <v>12</v>
      </c>
      <c r="F5" t="n">
        <v>5</v>
      </c>
      <c r="G5" t="n">
        <v>10</v>
      </c>
      <c r="H5" t="n">
        <v>13</v>
      </c>
      <c r="I5" t="n">
        <v>13</v>
      </c>
      <c r="J5" t="n">
        <v>13</v>
      </c>
      <c r="K5" t="n">
        <v>16</v>
      </c>
      <c r="L5">
        <f>ROUND(((SUM(Tabla2[[#This Row],[PC1]:[PC6]])-MIN(Tabla2[[#This Row],[PC1]:[PC6]])+Tabla2[[#This Row],[PC7]]+2*Tabla2[[#This Row],[Parcial1]]+4*Tabla2[[#This Row],[Parcial2]]+6*Tabla2[[#This Row],[EXFINAL]])/18),2)</f>
        <v/>
      </c>
    </row>
    <row r="6">
      <c r="A6" t="inlineStr">
        <is>
          <t>20171506G</t>
        </is>
      </c>
      <c r="B6" t="n">
        <v>12</v>
      </c>
      <c r="C6" t="n">
        <v>11</v>
      </c>
      <c r="D6" t="n">
        <v>13</v>
      </c>
      <c r="E6" t="n">
        <v>15</v>
      </c>
      <c r="F6" t="n">
        <v>16</v>
      </c>
      <c r="G6" t="n">
        <v>18</v>
      </c>
      <c r="H6" t="n">
        <v>15</v>
      </c>
      <c r="I6" t="n">
        <v>13</v>
      </c>
      <c r="J6" t="n">
        <v>0</v>
      </c>
      <c r="K6" t="n">
        <v>16</v>
      </c>
      <c r="L6">
        <f>ROUND(((SUM(Tabla2[[#This Row],[PC1]:[PC6]])-MIN(Tabla2[[#This Row],[PC1]:[PC6]])+Tabla2[[#This Row],[PC7]]+2*Tabla2[[#This Row],[Parcial1]]+4*Tabla2[[#This Row],[Parcial2]]+6*Tabla2[[#This Row],[EXFINAL]])/18),2)</f>
        <v/>
      </c>
    </row>
    <row r="7">
      <c r="A7" t="inlineStr">
        <is>
          <t>20171689O</t>
        </is>
      </c>
      <c r="B7" t="n">
        <v>7</v>
      </c>
      <c r="C7" t="n">
        <v>1</v>
      </c>
      <c r="D7" t="n">
        <v>10</v>
      </c>
      <c r="E7" t="n">
        <v>10</v>
      </c>
      <c r="F7" t="n">
        <v>16</v>
      </c>
      <c r="G7" t="n">
        <v>4</v>
      </c>
      <c r="H7" t="n">
        <v>15</v>
      </c>
      <c r="I7" t="n">
        <v>10</v>
      </c>
      <c r="J7" t="n">
        <v>15</v>
      </c>
      <c r="K7" t="n">
        <v>15</v>
      </c>
      <c r="L7">
        <f>ROUND(((SUM(Tabla2[[#This Row],[PC1]:[PC6]])-MIN(Tabla2[[#This Row],[PC1]:[PC6]])+Tabla2[[#This Row],[PC7]]+2*Tabla2[[#This Row],[Parcial1]]+4*Tabla2[[#This Row],[Parcial2]]+6*Tabla2[[#This Row],[EXFINAL]])/18),2)</f>
        <v/>
      </c>
    </row>
    <row r="8">
      <c r="A8" t="inlineStr">
        <is>
          <t>20176598P</t>
        </is>
      </c>
      <c r="B8" t="n">
        <v>11</v>
      </c>
      <c r="C8" t="n">
        <v>16</v>
      </c>
      <c r="D8" t="n">
        <v>11</v>
      </c>
      <c r="E8" t="n">
        <v>12</v>
      </c>
      <c r="F8" t="n">
        <v>8</v>
      </c>
      <c r="G8" t="n">
        <v>12</v>
      </c>
      <c r="H8" t="n">
        <v>15</v>
      </c>
      <c r="I8" t="n">
        <v>13</v>
      </c>
      <c r="J8" t="n">
        <v>16</v>
      </c>
      <c r="K8" t="n">
        <v>20</v>
      </c>
      <c r="L8">
        <f>ROUND(((SUM(Tabla2[[#This Row],[PC1]:[PC6]])-MIN(Tabla2[[#This Row],[PC1]:[PC6]])+Tabla2[[#This Row],[PC7]]+2*Tabla2[[#This Row],[Parcial1]]+4*Tabla2[[#This Row],[Parcial2]]+6*Tabla2[[#This Row],[EXFINAL]])/18),2)</f>
        <v/>
      </c>
    </row>
    <row r="9">
      <c r="A9" t="inlineStr">
        <is>
          <t>20175487l</t>
        </is>
      </c>
      <c r="B9" t="n">
        <v>19</v>
      </c>
      <c r="C9" t="n">
        <v>16</v>
      </c>
      <c r="D9" t="n">
        <v>6</v>
      </c>
      <c r="E9" t="n">
        <v>12</v>
      </c>
      <c r="F9" t="n">
        <v>7</v>
      </c>
      <c r="G9" t="n">
        <v>2</v>
      </c>
      <c r="H9" t="n">
        <v>11</v>
      </c>
      <c r="I9" t="n">
        <v>11</v>
      </c>
      <c r="J9" t="n">
        <v>5</v>
      </c>
      <c r="K9" t="n">
        <v>13</v>
      </c>
      <c r="L9">
        <f>ROUND(((SUM(Tabla2[[#This Row],[PC1]:[PC6]])-MIN(Tabla2[[#This Row],[PC1]:[PC6]])+Tabla2[[#This Row],[PC7]]+2*Tabla2[[#This Row],[Parcial1]]+4*Tabla2[[#This Row],[Parcial2]]+6*Tabla2[[#This Row],[EXFINAL]])/18),2)</f>
        <v/>
      </c>
    </row>
    <row r="10">
      <c r="A10" t="inlineStr">
        <is>
          <t>20745632Y</t>
        </is>
      </c>
      <c r="B10" t="n">
        <v>4</v>
      </c>
      <c r="C10" t="n">
        <v>7</v>
      </c>
      <c r="D10" t="n">
        <v>17</v>
      </c>
      <c r="E10" t="n">
        <v>20</v>
      </c>
      <c r="F10" t="n">
        <v>18</v>
      </c>
      <c r="G10" t="n">
        <v>15</v>
      </c>
      <c r="H10" t="n">
        <v>3</v>
      </c>
      <c r="I10" t="n">
        <v>4</v>
      </c>
      <c r="J10" t="n">
        <v>20</v>
      </c>
      <c r="K10" t="n">
        <v>15</v>
      </c>
      <c r="L10">
        <f>ROUND(((SUM(Tabla2[[#This Row],[PC1]:[PC6]])-MIN(Tabla2[[#This Row],[PC1]:[PC6]])+Tabla2[[#This Row],[PC7]]+2*Tabla2[[#This Row],[Parcial1]]+4*Tabla2[[#This Row],[Parcial2]]+6*Tabla2[[#This Row],[EXFINAL]])/18),2)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C29" sqref="C29"/>
    </sheetView>
  </sheetViews>
  <sheetFormatPr baseColWidth="10" defaultRowHeight="15"/>
  <cols>
    <col width="16.42578125" customWidth="1" min="3" max="3"/>
  </cols>
  <sheetData>
    <row r="1">
      <c r="A1" t="inlineStr">
        <is>
          <t>Merito</t>
        </is>
      </c>
      <c r="B1" t="inlineStr">
        <is>
          <t>Codigo</t>
        </is>
      </c>
      <c r="C1" t="inlineStr">
        <is>
          <t>Promedio</t>
        </is>
      </c>
    </row>
    <row r="2">
      <c r="A2" s="1" t="n">
        <v>1</v>
      </c>
      <c r="B2">
        <f>_xlfn.XLOOKUP(LARGE(Notas!$L$1:$L$10,Orden!A2),Notas!$L$1:$L$10,Notas!$A$1:$A$10)</f>
        <v/>
      </c>
      <c r="C2">
        <f>LARGE(Tabla2[[#All],[Promedio]],Orden!A2)</f>
        <v/>
      </c>
    </row>
    <row r="3">
      <c r="A3" s="2" t="n">
        <v>2</v>
      </c>
      <c r="B3">
        <f>_xlfn.XLOOKUP(LARGE(Notas!$L$1:$L$10,Orden!A3),Notas!$L$1:$L$10,Notas!$A$1:$A$10)</f>
        <v/>
      </c>
      <c r="C3">
        <f>LARGE(Tabla2[[#All],[Promedio]],Orden!A3)</f>
        <v/>
      </c>
    </row>
    <row r="4">
      <c r="A4" s="1" t="n">
        <v>3</v>
      </c>
      <c r="B4">
        <f>_xlfn.XLOOKUP(LARGE(Notas!$L$1:$L$10,Orden!A4),Notas!$L$1:$L$10,Notas!$A$1:$A$10)</f>
        <v/>
      </c>
      <c r="C4">
        <f>LARGE(Tabla2[[#All],[Promedio]],Orden!A4)</f>
        <v/>
      </c>
    </row>
    <row r="5">
      <c r="A5" s="2" t="n">
        <v>4</v>
      </c>
      <c r="B5">
        <f>_xlfn.XLOOKUP(LARGE(Notas!$L$1:$L$10,Orden!A5),Notas!$L$1:$L$10,Notas!$A$1:$A$10)</f>
        <v/>
      </c>
      <c r="C5">
        <f>LARGE(Tabla2[[#All],[Promedio]],Orden!A5)</f>
        <v/>
      </c>
    </row>
    <row r="6">
      <c r="A6" s="1" t="n">
        <v>5</v>
      </c>
      <c r="B6">
        <f>_xlfn.XLOOKUP(LARGE(Notas!$L$1:$L$10,Orden!A6),Notas!$L$1:$L$10,Notas!$A$1:$A$10)</f>
        <v/>
      </c>
      <c r="C6">
        <f>LARGE(Tabla2[[#All],[Promedio]],Orden!A6)</f>
        <v/>
      </c>
    </row>
    <row r="7">
      <c r="A7" s="2" t="n">
        <v>6</v>
      </c>
      <c r="B7">
        <f>_xlfn.XLOOKUP(LARGE(Notas!$L$1:$L$10,Orden!A7),Notas!$L$1:$L$10,Notas!$A$1:$A$10)</f>
        <v/>
      </c>
      <c r="C7">
        <f>LARGE(Tabla2[[#All],[Promedio]],Orden!A7)</f>
        <v/>
      </c>
    </row>
    <row r="8">
      <c r="A8" s="1" t="n">
        <v>7</v>
      </c>
      <c r="B8">
        <f>_xlfn.XLOOKUP(LARGE(Notas!$L$1:$L$10,Orden!A8),Notas!$L$1:$L$10,Notas!$A$1:$A$10)</f>
        <v/>
      </c>
      <c r="C8">
        <f>LARGE(Tabla2[[#All],[Promedio]],Orden!A8)</f>
        <v/>
      </c>
    </row>
    <row r="9">
      <c r="A9" s="2" t="n">
        <v>8</v>
      </c>
      <c r="B9">
        <f>_xlfn.XLOOKUP(LARGE(Notas!$L$1:$L$10,Orden!A9),Notas!$L$1:$L$10,Notas!$A$1:$A$10)</f>
        <v/>
      </c>
      <c r="C9">
        <f>LARGE(Tabla2[[#All],[Promedio]],Orden!A9)</f>
        <v/>
      </c>
    </row>
    <row r="10">
      <c r="A10" s="1" t="n">
        <v>9</v>
      </c>
      <c r="B10">
        <f>_xlfn.XLOOKUP(LARGE(Notas!$L$1:$L$10,Orden!A10),Notas!$L$1:$L$10,Notas!$A$1:$A$10)</f>
        <v/>
      </c>
      <c r="C10">
        <f>LARGE(Tabla2[[#All],[Promedio]],Orden!A10)</f>
        <v/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G14" sqref="G14"/>
    </sheetView>
  </sheetViews>
  <sheetFormatPr baseColWidth="10" defaultRowHeight="15"/>
  <cols>
    <col width="14.5703125" customWidth="1" min="1" max="1"/>
    <col width="19.140625" customWidth="1" min="2" max="2"/>
  </cols>
  <sheetData>
    <row r="1">
      <c r="A1" t="inlineStr">
        <is>
          <t>Identificador</t>
        </is>
      </c>
      <c r="B1" t="inlineStr">
        <is>
          <t>NombreCompleto</t>
        </is>
      </c>
      <c r="C1" t="inlineStr">
        <is>
          <t>DNI</t>
        </is>
      </c>
      <c r="D1" t="inlineStr">
        <is>
          <t>Celular</t>
        </is>
      </c>
    </row>
    <row r="2">
      <c r="A2" t="n">
        <v>1</v>
      </c>
      <c r="B2" t="inlineStr">
        <is>
          <t>Bryan Daniell Arrivaplata Rojas</t>
        </is>
      </c>
      <c r="C2" t="n">
        <v>70174828</v>
      </c>
      <c r="D2" t="n">
        <v>997767771</v>
      </c>
    </row>
    <row r="3">
      <c r="A3" t="n">
        <v>2</v>
      </c>
      <c r="B3" t="inlineStr">
        <is>
          <t>Nuevo Dato</t>
        </is>
      </c>
      <c r="C3" t="inlineStr">
        <is>
          <t>70174829</t>
        </is>
      </c>
      <c r="D3" t="inlineStr">
        <is>
          <t>997767771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Bryan</dc:creator>
  <dcterms:created xsi:type="dcterms:W3CDTF">2015-06-05T18:19:34Z</dcterms:created>
  <dcterms:modified xsi:type="dcterms:W3CDTF">2021-12-10T20:05:20Z</dcterms:modified>
  <cp:lastModifiedBy>Bryan</cp:lastModifiedBy>
</cp:coreProperties>
</file>